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22"/>
  <workbookPr/>
  <mc:AlternateContent xmlns:mc="http://schemas.openxmlformats.org/markup-compatibility/2006">
    <mc:Choice Requires="x15">
      <x15ac:absPath xmlns:x15ac="http://schemas.microsoft.com/office/spreadsheetml/2010/11/ac" url="/Users/tylerharrington/Desktop/Revolution Prep/FL_Dashboards/"/>
    </mc:Choice>
  </mc:AlternateContent>
  <xr:revisionPtr revIDLastSave="0" documentId="13_ncr:1_{5DFBFD13-2B75-0D4C-A2A9-B3A4817BA24B}" xr6:coauthVersionLast="47" xr6:coauthVersionMax="47" xr10:uidLastSave="{00000000-0000-0000-0000-000000000000}"/>
  <bookViews>
    <workbookView xWindow="0" yWindow="680" windowWidth="30240" windowHeight="17840" activeTab="3" xr2:uid="{00000000-000D-0000-FFFF-FFFF00000000}"/>
  </bookViews>
  <sheets>
    <sheet name="MonthlyMetric" sheetId="1" r:id="rId1"/>
    <sheet name="ProgressUpdateEmails" sheetId="7" r:id="rId2"/>
    <sheet name="MonthlyMetricFullData" sheetId="5" r:id="rId3"/>
    <sheet name="MasterTutor" sheetId="2" r:id="rId4"/>
    <sheet name="AnnualReview" sheetId="3" r:id="rId5"/>
    <sheet name="SubjectAddition" sheetId="4" r:id="rId6"/>
  </sheets>
  <definedNames>
    <definedName name="_xlnm._FilterDatabase" localSheetId="0" hidden="1">MonthlyMetric!$A$1:$M$2629</definedName>
    <definedName name="_xlnm._FilterDatabase" localSheetId="2" hidden="1">MonthlyMetricFullData!$A$4:$V$277</definedName>
  </definedNames>
  <calcPr calcId="191028"/>
  <pivotCaches>
    <pivotCache cacheId="1" r:id="rId7"/>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12" i="1" l="1"/>
  <c r="L12" i="1"/>
  <c r="M12" i="1"/>
  <c r="K21" i="1"/>
  <c r="L21" i="1"/>
  <c r="M21" i="1"/>
  <c r="K30" i="1"/>
  <c r="L30" i="1"/>
  <c r="M30" i="1"/>
  <c r="K40" i="1"/>
  <c r="L40" i="1"/>
  <c r="M40" i="1"/>
  <c r="K50" i="1"/>
  <c r="L50" i="1"/>
  <c r="M50" i="1"/>
  <c r="K60" i="1"/>
  <c r="L60" i="1"/>
  <c r="M60" i="1"/>
  <c r="K72" i="1"/>
  <c r="L72" i="1"/>
  <c r="M72" i="1"/>
  <c r="K82" i="1"/>
  <c r="L82" i="1"/>
  <c r="M82" i="1"/>
  <c r="K91" i="1"/>
  <c r="L91" i="1"/>
  <c r="M91" i="1"/>
  <c r="K98" i="1"/>
  <c r="L98" i="1"/>
  <c r="M98" i="1"/>
  <c r="K102" i="1"/>
  <c r="L102" i="1"/>
  <c r="M102" i="1"/>
  <c r="K111" i="1"/>
  <c r="L111" i="1"/>
  <c r="M111" i="1"/>
  <c r="K116" i="1"/>
  <c r="L116" i="1"/>
  <c r="M116" i="1"/>
  <c r="K125" i="1"/>
  <c r="L125" i="1"/>
  <c r="M125" i="1"/>
  <c r="K139" i="1"/>
  <c r="L139" i="1"/>
  <c r="M139" i="1"/>
  <c r="K145" i="1"/>
  <c r="L145" i="1"/>
  <c r="M145" i="1"/>
  <c r="K149" i="1"/>
  <c r="L149" i="1"/>
  <c r="M149" i="1"/>
  <c r="K173" i="1"/>
  <c r="L173" i="1"/>
  <c r="M173" i="1"/>
  <c r="K180" i="1"/>
  <c r="L180" i="1"/>
  <c r="M180" i="1"/>
  <c r="K184" i="1"/>
  <c r="L184" i="1"/>
  <c r="M184" i="1"/>
  <c r="K192" i="1"/>
  <c r="L192" i="1"/>
  <c r="M192" i="1"/>
  <c r="K196" i="1"/>
  <c r="L196" i="1"/>
  <c r="M196" i="1"/>
  <c r="K206" i="1"/>
  <c r="L206" i="1"/>
  <c r="M206" i="1"/>
  <c r="K211" i="1"/>
  <c r="L211" i="1"/>
  <c r="M211" i="1"/>
  <c r="K217" i="1"/>
  <c r="L217" i="1"/>
  <c r="M217" i="1"/>
  <c r="K221" i="1"/>
  <c r="L221" i="1"/>
  <c r="M221" i="1"/>
  <c r="K230" i="1"/>
  <c r="L230" i="1"/>
  <c r="M230" i="1"/>
  <c r="K240" i="1"/>
  <c r="L240" i="1"/>
  <c r="M240" i="1"/>
  <c r="K246" i="1"/>
  <c r="L246" i="1"/>
  <c r="M246" i="1"/>
  <c r="K249" i="1"/>
  <c r="L249" i="1"/>
  <c r="M249" i="1"/>
  <c r="K253" i="1"/>
  <c r="L253" i="1"/>
  <c r="M253" i="1"/>
  <c r="K263" i="1"/>
  <c r="L263" i="1"/>
  <c r="M263" i="1"/>
  <c r="K273" i="1"/>
  <c r="L273" i="1"/>
  <c r="M273" i="1"/>
  <c r="K281" i="1"/>
  <c r="L281" i="1"/>
  <c r="M281" i="1"/>
  <c r="K290" i="1"/>
  <c r="L290" i="1"/>
  <c r="M290" i="1"/>
  <c r="K299" i="1"/>
  <c r="L299" i="1"/>
  <c r="M299" i="1"/>
  <c r="K311" i="1"/>
  <c r="L311" i="1"/>
  <c r="M311" i="1"/>
  <c r="K325" i="1"/>
  <c r="L325" i="1"/>
  <c r="M325" i="1"/>
  <c r="K334" i="1"/>
  <c r="L334" i="1"/>
  <c r="M334" i="1"/>
  <c r="K349" i="1"/>
  <c r="L349" i="1"/>
  <c r="M349" i="1"/>
  <c r="K354" i="1"/>
  <c r="L354" i="1"/>
  <c r="M354" i="1"/>
  <c r="K362" i="1"/>
  <c r="L362" i="1"/>
  <c r="M362" i="1"/>
  <c r="K366" i="1"/>
  <c r="L366" i="1"/>
  <c r="M366" i="1"/>
  <c r="K375" i="1"/>
  <c r="L375" i="1"/>
  <c r="M375" i="1"/>
  <c r="K384" i="1"/>
  <c r="L384" i="1"/>
  <c r="M384" i="1"/>
  <c r="K394" i="1"/>
  <c r="L394" i="1"/>
  <c r="M394" i="1"/>
  <c r="K403" i="1"/>
  <c r="L403" i="1"/>
  <c r="M403" i="1"/>
  <c r="K413" i="1"/>
  <c r="L413" i="1"/>
  <c r="M413" i="1"/>
  <c r="K422" i="1"/>
  <c r="L422" i="1"/>
  <c r="M422" i="1"/>
  <c r="K436" i="1"/>
  <c r="L436" i="1"/>
  <c r="M436" i="1"/>
  <c r="K446" i="1"/>
  <c r="L446" i="1"/>
  <c r="M446" i="1"/>
  <c r="K451" i="1"/>
  <c r="L451" i="1"/>
  <c r="M451" i="1"/>
  <c r="K460" i="1"/>
  <c r="L460" i="1"/>
  <c r="M460" i="1"/>
  <c r="K469" i="1"/>
  <c r="L469" i="1"/>
  <c r="M469" i="1"/>
  <c r="K479" i="1"/>
  <c r="L479" i="1"/>
  <c r="M479" i="1"/>
  <c r="K489" i="1"/>
  <c r="L489" i="1"/>
  <c r="M489" i="1"/>
  <c r="K491" i="1"/>
  <c r="L491" i="1"/>
  <c r="M491" i="1"/>
  <c r="K501" i="1"/>
  <c r="L501" i="1"/>
  <c r="M501" i="1"/>
  <c r="K510" i="1"/>
  <c r="L510" i="1"/>
  <c r="M510" i="1"/>
  <c r="K520" i="1"/>
  <c r="L520" i="1"/>
  <c r="M520" i="1"/>
  <c r="K530" i="1"/>
  <c r="L530" i="1"/>
  <c r="M530" i="1"/>
  <c r="K540" i="1"/>
  <c r="L540" i="1"/>
  <c r="M540" i="1"/>
  <c r="K550" i="1"/>
  <c r="L550" i="1"/>
  <c r="M550" i="1"/>
  <c r="K559" i="1"/>
  <c r="L559" i="1"/>
  <c r="M559" i="1"/>
  <c r="K569" i="1"/>
  <c r="L569" i="1"/>
  <c r="M569" i="1"/>
  <c r="K579" i="1"/>
  <c r="L579" i="1"/>
  <c r="M579" i="1"/>
  <c r="K588" i="1"/>
  <c r="L588" i="1"/>
  <c r="M588" i="1"/>
  <c r="K598" i="1"/>
  <c r="L598" i="1"/>
  <c r="M598" i="1"/>
  <c r="K612" i="1"/>
  <c r="L612" i="1"/>
  <c r="M612" i="1"/>
  <c r="K626" i="1"/>
  <c r="L626" i="1"/>
  <c r="M626" i="1"/>
  <c r="K635" i="1"/>
  <c r="L635" i="1"/>
  <c r="M635" i="1"/>
  <c r="K650" i="1"/>
  <c r="L650" i="1"/>
  <c r="M650" i="1"/>
  <c r="K670" i="1"/>
  <c r="L670" i="1"/>
  <c r="M670" i="1"/>
  <c r="K679" i="1"/>
  <c r="L679" i="1"/>
  <c r="M679" i="1"/>
  <c r="K688" i="1"/>
  <c r="L688" i="1"/>
  <c r="M688" i="1"/>
  <c r="K699" i="1"/>
  <c r="L699" i="1"/>
  <c r="M699" i="1"/>
  <c r="K709" i="1"/>
  <c r="L709" i="1"/>
  <c r="M709" i="1"/>
  <c r="K737" i="1"/>
  <c r="L737" i="1"/>
  <c r="M737" i="1"/>
  <c r="K746" i="1"/>
  <c r="L746" i="1"/>
  <c r="M746" i="1"/>
  <c r="K755" i="1"/>
  <c r="L755" i="1"/>
  <c r="M755" i="1"/>
  <c r="K763" i="1"/>
  <c r="L763" i="1"/>
  <c r="M763" i="1"/>
  <c r="K767" i="1"/>
  <c r="L767" i="1"/>
  <c r="M767" i="1"/>
  <c r="K777" i="1"/>
  <c r="L777" i="1"/>
  <c r="M777" i="1"/>
  <c r="K786" i="1"/>
  <c r="L786" i="1"/>
  <c r="M786" i="1"/>
  <c r="K799" i="1"/>
  <c r="L799" i="1"/>
  <c r="M799" i="1"/>
  <c r="K808" i="1"/>
  <c r="L808" i="1"/>
  <c r="M808" i="1"/>
  <c r="K818" i="1"/>
  <c r="L818" i="1"/>
  <c r="M818" i="1"/>
  <c r="K828" i="1"/>
  <c r="L828" i="1"/>
  <c r="M828" i="1"/>
  <c r="K837" i="1"/>
  <c r="L837" i="1"/>
  <c r="M837" i="1"/>
  <c r="K846" i="1"/>
  <c r="L846" i="1"/>
  <c r="M846" i="1"/>
  <c r="K851" i="1"/>
  <c r="L851" i="1"/>
  <c r="M851" i="1"/>
  <c r="K860" i="1"/>
  <c r="L860" i="1"/>
  <c r="M860" i="1"/>
  <c r="K869" i="1"/>
  <c r="L869" i="1"/>
  <c r="M869" i="1"/>
  <c r="K880" i="1"/>
  <c r="L880" i="1"/>
  <c r="M880" i="1"/>
  <c r="K889" i="1"/>
  <c r="L889" i="1"/>
  <c r="M889" i="1"/>
  <c r="K898" i="1"/>
  <c r="L898" i="1"/>
  <c r="M898" i="1"/>
  <c r="K902" i="1"/>
  <c r="L902" i="1"/>
  <c r="M902" i="1"/>
  <c r="K928" i="1"/>
  <c r="L928" i="1"/>
  <c r="M928" i="1"/>
  <c r="K937" i="1"/>
  <c r="L937" i="1"/>
  <c r="M937" i="1"/>
  <c r="K943" i="1"/>
  <c r="L943" i="1"/>
  <c r="M943" i="1"/>
  <c r="K953" i="1"/>
  <c r="L953" i="1"/>
  <c r="M953" i="1"/>
  <c r="K963" i="1"/>
  <c r="L963" i="1"/>
  <c r="M963" i="1"/>
  <c r="K972" i="1"/>
  <c r="L972" i="1"/>
  <c r="M972" i="1"/>
  <c r="K985" i="1"/>
  <c r="L985" i="1"/>
  <c r="M985" i="1"/>
  <c r="K992" i="1"/>
  <c r="L992" i="1"/>
  <c r="M992" i="1"/>
  <c r="K997" i="1"/>
  <c r="L997" i="1"/>
  <c r="M997" i="1"/>
  <c r="K1002" i="1"/>
  <c r="L1002" i="1"/>
  <c r="M1002" i="1"/>
  <c r="K1007" i="1"/>
  <c r="L1007" i="1"/>
  <c r="M1007" i="1"/>
  <c r="K1017" i="1"/>
  <c r="L1017" i="1"/>
  <c r="M1017" i="1"/>
  <c r="K1027" i="1"/>
  <c r="L1027" i="1"/>
  <c r="M1027" i="1"/>
  <c r="K1031" i="1"/>
  <c r="L1031" i="1"/>
  <c r="M1031" i="1"/>
  <c r="K1040" i="1"/>
  <c r="L1040" i="1"/>
  <c r="M1040" i="1"/>
  <c r="K1049" i="1"/>
  <c r="L1049" i="1"/>
  <c r="M1049" i="1"/>
  <c r="K1058" i="1"/>
  <c r="L1058" i="1"/>
  <c r="M1058" i="1"/>
  <c r="K1064" i="1"/>
  <c r="L1064" i="1"/>
  <c r="M1064" i="1"/>
  <c r="K1066" i="1"/>
  <c r="L1066" i="1"/>
  <c r="M1066" i="1"/>
  <c r="K1070" i="1"/>
  <c r="L1070" i="1"/>
  <c r="M1070" i="1"/>
  <c r="K1079" i="1"/>
  <c r="L1079" i="1"/>
  <c r="M1079" i="1"/>
  <c r="K1089" i="1"/>
  <c r="L1089" i="1"/>
  <c r="M1089" i="1"/>
  <c r="K1098" i="1"/>
  <c r="L1098" i="1"/>
  <c r="M1098" i="1"/>
  <c r="K1107" i="1"/>
  <c r="L1107" i="1"/>
  <c r="M1107" i="1"/>
  <c r="K1116" i="1"/>
  <c r="L1116" i="1"/>
  <c r="M1116" i="1"/>
  <c r="K1133" i="1"/>
  <c r="L1133" i="1"/>
  <c r="M1133" i="1"/>
  <c r="K1142" i="1"/>
  <c r="L1142" i="1"/>
  <c r="M1142" i="1"/>
  <c r="K1162" i="1"/>
  <c r="L1162" i="1"/>
  <c r="M1162" i="1"/>
  <c r="K1172" i="1"/>
  <c r="L1172" i="1"/>
  <c r="M1172" i="1"/>
  <c r="K1179" i="1"/>
  <c r="L1179" i="1"/>
  <c r="M1179" i="1"/>
  <c r="K1192" i="1"/>
  <c r="L1192" i="1"/>
  <c r="M1192" i="1"/>
  <c r="K1197" i="1"/>
  <c r="L1197" i="1"/>
  <c r="M1197" i="1"/>
  <c r="K1206" i="1"/>
  <c r="L1206" i="1"/>
  <c r="M1206" i="1"/>
  <c r="K1215" i="1"/>
  <c r="L1215" i="1"/>
  <c r="M1215" i="1"/>
  <c r="K1225" i="1"/>
  <c r="L1225" i="1"/>
  <c r="M1225" i="1"/>
  <c r="K1234" i="1"/>
  <c r="L1234" i="1"/>
  <c r="M1234" i="1"/>
  <c r="K1244" i="1"/>
  <c r="L1244" i="1"/>
  <c r="M1244" i="1"/>
  <c r="K1254" i="1"/>
  <c r="L1254" i="1"/>
  <c r="M1254" i="1"/>
  <c r="K1266" i="1"/>
  <c r="L1266" i="1"/>
  <c r="M1266" i="1"/>
  <c r="K1275" i="1"/>
  <c r="L1275" i="1"/>
  <c r="M1275" i="1"/>
  <c r="K1285" i="1"/>
  <c r="L1285" i="1"/>
  <c r="M1285" i="1"/>
  <c r="K1295" i="1"/>
  <c r="L1295" i="1"/>
  <c r="M1295" i="1"/>
  <c r="K1314" i="1"/>
  <c r="L1314" i="1"/>
  <c r="M1314" i="1"/>
  <c r="K1335" i="1"/>
  <c r="L1335" i="1"/>
  <c r="M1335" i="1"/>
  <c r="K1345" i="1"/>
  <c r="L1345" i="1"/>
  <c r="M1345" i="1"/>
  <c r="K1361" i="1"/>
  <c r="L1361" i="1"/>
  <c r="M1361" i="1"/>
  <c r="K1367" i="1"/>
  <c r="L1367" i="1"/>
  <c r="M1367" i="1"/>
  <c r="K1371" i="1"/>
  <c r="L1371" i="1"/>
  <c r="M1371" i="1"/>
  <c r="K1378" i="1"/>
  <c r="L1378" i="1"/>
  <c r="M1378" i="1"/>
  <c r="K1383" i="1"/>
  <c r="L1383" i="1"/>
  <c r="M1383" i="1"/>
  <c r="K1389" i="1"/>
  <c r="L1389" i="1"/>
  <c r="M1389" i="1"/>
  <c r="K1393" i="1"/>
  <c r="L1393" i="1"/>
  <c r="M1393" i="1"/>
  <c r="K1403" i="1"/>
  <c r="L1403" i="1"/>
  <c r="M1403" i="1"/>
  <c r="K1407" i="1"/>
  <c r="L1407" i="1"/>
  <c r="M1407" i="1"/>
  <c r="K1416" i="1"/>
  <c r="L1416" i="1"/>
  <c r="M1416" i="1"/>
  <c r="K1429" i="1"/>
  <c r="L1429" i="1"/>
  <c r="M1429" i="1"/>
  <c r="K1438" i="1"/>
  <c r="L1438" i="1"/>
  <c r="M1438" i="1"/>
  <c r="K1444" i="1"/>
  <c r="L1444" i="1"/>
  <c r="M1444" i="1"/>
  <c r="K1445" i="1"/>
  <c r="L1445" i="1"/>
  <c r="M1445" i="1"/>
  <c r="K1450" i="1"/>
  <c r="L1450" i="1"/>
  <c r="M1450" i="1"/>
  <c r="K1472" i="1"/>
  <c r="L1472" i="1"/>
  <c r="M1472" i="1"/>
  <c r="K1477" i="1"/>
  <c r="L1477" i="1"/>
  <c r="M1477" i="1"/>
  <c r="K1487" i="1"/>
  <c r="L1487" i="1"/>
  <c r="M1487" i="1"/>
  <c r="K1496" i="1"/>
  <c r="L1496" i="1"/>
  <c r="M1496" i="1"/>
  <c r="K1505" i="1"/>
  <c r="L1505" i="1"/>
  <c r="M1505" i="1"/>
  <c r="K1511" i="1"/>
  <c r="L1511" i="1"/>
  <c r="M1511" i="1"/>
  <c r="K1512" i="1"/>
  <c r="L1512" i="1"/>
  <c r="M1512" i="1"/>
  <c r="K1517" i="1"/>
  <c r="L1517" i="1"/>
  <c r="M1517" i="1"/>
  <c r="K1526" i="1"/>
  <c r="L1526" i="1"/>
  <c r="M1526" i="1"/>
  <c r="K1535" i="1"/>
  <c r="L1535" i="1"/>
  <c r="M1535" i="1"/>
  <c r="K1545" i="1"/>
  <c r="L1545" i="1"/>
  <c r="M1545" i="1"/>
  <c r="K1549" i="1"/>
  <c r="L1549" i="1"/>
  <c r="M1549" i="1"/>
  <c r="K1558" i="1"/>
  <c r="L1558" i="1"/>
  <c r="M1558" i="1"/>
  <c r="K1568" i="1"/>
  <c r="L1568" i="1"/>
  <c r="M1568" i="1"/>
  <c r="K1577" i="1"/>
  <c r="L1577" i="1"/>
  <c r="M1577" i="1"/>
  <c r="K1587" i="1"/>
  <c r="L1587" i="1"/>
  <c r="M1587" i="1"/>
  <c r="K1595" i="1"/>
  <c r="L1595" i="1"/>
  <c r="M1595" i="1"/>
  <c r="K1602" i="1"/>
  <c r="L1602" i="1"/>
  <c r="M1602" i="1"/>
  <c r="K1606" i="1"/>
  <c r="L1606" i="1"/>
  <c r="M1606" i="1"/>
  <c r="K1615" i="1"/>
  <c r="L1615" i="1"/>
  <c r="M1615" i="1"/>
  <c r="K1633" i="1"/>
  <c r="L1633" i="1"/>
  <c r="M1633" i="1"/>
  <c r="K1641" i="1"/>
  <c r="L1641" i="1"/>
  <c r="M1641" i="1"/>
  <c r="K1651" i="1"/>
  <c r="L1651" i="1"/>
  <c r="M1651" i="1"/>
  <c r="K1661" i="1"/>
  <c r="L1661" i="1"/>
  <c r="M1661" i="1"/>
  <c r="K1667" i="1"/>
  <c r="L1667" i="1"/>
  <c r="M1667" i="1"/>
  <c r="K1671" i="1"/>
  <c r="L1671" i="1"/>
  <c r="M1671" i="1"/>
  <c r="K1680" i="1"/>
  <c r="L1680" i="1"/>
  <c r="M1680" i="1"/>
  <c r="K1690" i="1"/>
  <c r="L1690" i="1"/>
  <c r="M1690" i="1"/>
  <c r="K1699" i="1"/>
  <c r="L1699" i="1"/>
  <c r="M1699" i="1"/>
  <c r="K1708" i="1"/>
  <c r="L1708" i="1"/>
  <c r="M1708" i="1"/>
  <c r="K1717" i="1"/>
  <c r="L1717" i="1"/>
  <c r="M1717" i="1"/>
  <c r="K1727" i="1"/>
  <c r="L1727" i="1"/>
  <c r="M1727" i="1"/>
  <c r="K1735" i="1"/>
  <c r="L1735" i="1"/>
  <c r="M1735" i="1"/>
  <c r="K1740" i="1"/>
  <c r="L1740" i="1"/>
  <c r="M1740" i="1"/>
  <c r="K1749" i="1"/>
  <c r="L1749" i="1"/>
  <c r="M1749" i="1"/>
  <c r="K1758" i="1"/>
  <c r="L1758" i="1"/>
  <c r="M1758" i="1"/>
  <c r="K1767" i="1"/>
  <c r="L1767" i="1"/>
  <c r="M1767" i="1"/>
  <c r="K1778" i="1"/>
  <c r="L1778" i="1"/>
  <c r="M1778" i="1"/>
  <c r="K1788" i="1"/>
  <c r="L1788" i="1"/>
  <c r="M1788" i="1"/>
  <c r="K1803" i="1"/>
  <c r="L1803" i="1"/>
  <c r="M1803" i="1"/>
  <c r="K1808" i="1"/>
  <c r="L1808" i="1"/>
  <c r="M1808" i="1"/>
  <c r="K1812" i="1"/>
  <c r="L1812" i="1"/>
  <c r="M1812" i="1"/>
  <c r="K1821" i="1"/>
  <c r="L1821" i="1"/>
  <c r="M1821" i="1"/>
  <c r="K1827" i="1"/>
  <c r="L1827" i="1"/>
  <c r="M1827" i="1"/>
  <c r="K1832" i="1"/>
  <c r="L1832" i="1"/>
  <c r="M1832" i="1"/>
  <c r="K1841" i="1"/>
  <c r="L1841" i="1"/>
  <c r="M1841" i="1"/>
  <c r="K1855" i="1"/>
  <c r="L1855" i="1"/>
  <c r="M1855" i="1"/>
  <c r="K1865" i="1"/>
  <c r="L1865" i="1"/>
  <c r="M1865" i="1"/>
  <c r="K1875" i="1"/>
  <c r="L1875" i="1"/>
  <c r="M1875" i="1"/>
  <c r="K1884" i="1"/>
  <c r="L1884" i="1"/>
  <c r="M1884" i="1"/>
  <c r="K1890" i="1"/>
  <c r="L1890" i="1"/>
  <c r="M1890" i="1"/>
  <c r="K1900" i="1"/>
  <c r="L1900" i="1"/>
  <c r="M1900" i="1"/>
  <c r="K1917" i="1"/>
  <c r="L1917" i="1"/>
  <c r="M1917" i="1"/>
  <c r="K1926" i="1"/>
  <c r="L1926" i="1"/>
  <c r="M1926" i="1"/>
  <c r="K1934" i="1"/>
  <c r="L1934" i="1"/>
  <c r="M1934" i="1"/>
  <c r="K1938" i="1"/>
  <c r="L1938" i="1"/>
  <c r="M1938" i="1"/>
  <c r="K1948" i="1"/>
  <c r="L1948" i="1"/>
  <c r="M1948" i="1"/>
  <c r="K1957" i="1"/>
  <c r="L1957" i="1"/>
  <c r="M1957" i="1"/>
  <c r="K1966" i="1"/>
  <c r="L1966" i="1"/>
  <c r="M1966" i="1"/>
  <c r="J30" i="1"/>
  <c r="J40" i="1"/>
  <c r="J50" i="1"/>
  <c r="J98" i="1"/>
  <c r="J102" i="1"/>
  <c r="J111" i="1"/>
  <c r="J116" i="1"/>
  <c r="J125" i="1"/>
  <c r="J139" i="1"/>
  <c r="J149" i="1"/>
  <c r="J173" i="1"/>
  <c r="J180" i="1"/>
  <c r="J184" i="1"/>
  <c r="J192" i="1"/>
  <c r="J196" i="1"/>
  <c r="J211" i="1"/>
  <c r="J217" i="1"/>
  <c r="J221" i="1"/>
  <c r="J230" i="1"/>
  <c r="J240" i="1"/>
  <c r="J249" i="1"/>
  <c r="J253" i="1"/>
  <c r="J273" i="1"/>
  <c r="J290" i="1"/>
  <c r="J299" i="1"/>
  <c r="J311" i="1"/>
  <c r="J325" i="1"/>
  <c r="J349" i="1"/>
  <c r="J354" i="1"/>
  <c r="J362" i="1"/>
  <c r="J366" i="1"/>
  <c r="J375" i="1"/>
  <c r="J384" i="1"/>
  <c r="J394" i="1"/>
  <c r="J403" i="1"/>
  <c r="J422" i="1"/>
  <c r="J436" i="1"/>
  <c r="J446" i="1"/>
  <c r="J451" i="1"/>
  <c r="J460" i="1"/>
  <c r="J491" i="1"/>
  <c r="J501" i="1"/>
  <c r="J510" i="1"/>
  <c r="J520" i="1"/>
  <c r="J530" i="1"/>
  <c r="J540" i="1"/>
  <c r="J550" i="1"/>
  <c r="J559" i="1"/>
  <c r="J569" i="1"/>
  <c r="J588" i="1"/>
  <c r="J612" i="1"/>
  <c r="J626" i="1"/>
  <c r="J650" i="1"/>
  <c r="J670" i="1"/>
  <c r="J679" i="1"/>
  <c r="J699" i="1"/>
  <c r="J737" i="1"/>
  <c r="J755" i="1"/>
  <c r="J763" i="1"/>
  <c r="J767" i="1"/>
  <c r="J777" i="1"/>
  <c r="J786" i="1"/>
  <c r="J808" i="1"/>
  <c r="J818" i="1"/>
  <c r="J837" i="1"/>
  <c r="J860" i="1"/>
  <c r="J880" i="1"/>
  <c r="J889" i="1"/>
  <c r="J898" i="1"/>
  <c r="J902" i="1"/>
  <c r="J943" i="1"/>
  <c r="J953" i="1"/>
  <c r="J963" i="1"/>
  <c r="J972" i="1"/>
  <c r="J992" i="1"/>
  <c r="J997" i="1"/>
  <c r="J1002" i="1"/>
  <c r="J1007" i="1"/>
  <c r="J1017" i="1"/>
  <c r="J1027" i="1"/>
  <c r="J1031" i="1"/>
  <c r="J1049" i="1"/>
  <c r="J1064" i="1"/>
  <c r="J1070" i="1"/>
  <c r="J1079" i="1"/>
  <c r="J1089" i="1"/>
  <c r="J1107" i="1"/>
  <c r="J1133" i="1"/>
  <c r="J1142" i="1"/>
  <c r="J1162" i="1"/>
  <c r="J1172" i="1"/>
  <c r="J1192" i="1"/>
  <c r="J1215" i="1"/>
  <c r="J1225" i="1"/>
  <c r="J1244" i="1"/>
  <c r="J1254" i="1"/>
  <c r="J1314" i="1"/>
  <c r="J1335" i="1"/>
  <c r="J1345" i="1"/>
  <c r="J1361" i="1"/>
  <c r="J1378" i="1"/>
  <c r="J1383" i="1"/>
  <c r="J1393" i="1"/>
  <c r="J1403" i="1"/>
  <c r="J1407" i="1"/>
  <c r="J1429" i="1"/>
  <c r="J1438" i="1"/>
  <c r="J1472" i="1"/>
  <c r="J1477" i="1"/>
  <c r="J1505" i="1"/>
  <c r="J1526" i="1"/>
  <c r="J1535" i="1"/>
  <c r="J1545" i="1"/>
  <c r="J1549" i="1"/>
  <c r="J1577" i="1"/>
  <c r="J1587" i="1"/>
  <c r="J1615" i="1"/>
  <c r="J1633" i="1"/>
  <c r="J1641" i="1"/>
  <c r="J1651" i="1"/>
  <c r="J1661" i="1"/>
  <c r="J1671" i="1"/>
  <c r="J1680" i="1"/>
  <c r="J1690" i="1"/>
  <c r="J1708" i="1"/>
  <c r="J1727" i="1"/>
  <c r="J1735" i="1"/>
  <c r="J1740" i="1"/>
  <c r="J1767" i="1"/>
  <c r="J1778" i="1"/>
  <c r="J1788" i="1"/>
  <c r="J1808" i="1"/>
  <c r="J1821" i="1"/>
  <c r="J1832" i="1"/>
  <c r="J1841" i="1"/>
  <c r="J1865" i="1"/>
  <c r="J1875" i="1"/>
  <c r="J1884" i="1"/>
  <c r="J1890" i="1"/>
  <c r="J1934" i="1"/>
  <c r="J1938" i="1"/>
  <c r="J1948" i="1"/>
  <c r="J1957" i="1"/>
  <c r="J1966" i="1"/>
  <c r="J12" i="1"/>
  <c r="J859" i="1"/>
  <c r="J402" i="1"/>
  <c r="J361" i="1"/>
  <c r="J248" i="1"/>
  <c r="J210" i="1"/>
  <c r="J148" i="1"/>
  <c r="J1734" i="1"/>
  <c r="J897" i="1"/>
  <c r="J597" i="1"/>
  <c r="J421" i="1"/>
  <c r="J1534" i="1"/>
  <c r="J1650" i="1"/>
  <c r="J611" i="1"/>
  <c r="J1576" i="1"/>
  <c r="J1253" i="1"/>
  <c r="J191" i="1"/>
  <c r="J1689" i="1"/>
  <c r="J1406" i="1"/>
  <c r="J845" i="1"/>
  <c r="J745" i="1"/>
  <c r="J1196" i="1"/>
  <c r="J1224" i="1"/>
  <c r="J529" i="1"/>
  <c r="J1486" i="1"/>
  <c r="J445" i="1"/>
  <c r="K248" i="1"/>
  <c r="L248" i="1"/>
  <c r="M248" i="1"/>
  <c r="K252" i="1"/>
  <c r="L252" i="1"/>
  <c r="M252" i="1"/>
  <c r="K262" i="1"/>
  <c r="L262" i="1"/>
  <c r="M262" i="1"/>
  <c r="K272" i="1"/>
  <c r="L272" i="1"/>
  <c r="M272" i="1"/>
  <c r="K280" i="1"/>
  <c r="L280" i="1"/>
  <c r="M280" i="1"/>
  <c r="K289" i="1"/>
  <c r="L289" i="1"/>
  <c r="M289" i="1"/>
  <c r="K298" i="1"/>
  <c r="L298" i="1"/>
  <c r="M298" i="1"/>
  <c r="K310" i="1"/>
  <c r="L310" i="1"/>
  <c r="M310" i="1"/>
  <c r="K324" i="1"/>
  <c r="L324" i="1"/>
  <c r="M324" i="1"/>
  <c r="K333" i="1"/>
  <c r="L333" i="1"/>
  <c r="M333" i="1"/>
  <c r="K348" i="1"/>
  <c r="L348" i="1"/>
  <c r="M348" i="1"/>
  <c r="K353" i="1"/>
  <c r="L353" i="1"/>
  <c r="M353" i="1"/>
  <c r="K361" i="1"/>
  <c r="L361" i="1"/>
  <c r="M361" i="1"/>
  <c r="K365" i="1"/>
  <c r="L365" i="1"/>
  <c r="M365" i="1"/>
  <c r="K374" i="1"/>
  <c r="L374" i="1"/>
  <c r="M374" i="1"/>
  <c r="K383" i="1"/>
  <c r="L383" i="1"/>
  <c r="M383" i="1"/>
  <c r="K393" i="1"/>
  <c r="L393" i="1"/>
  <c r="M393" i="1"/>
  <c r="K402" i="1"/>
  <c r="L402" i="1"/>
  <c r="M402" i="1"/>
  <c r="K412" i="1"/>
  <c r="L412" i="1"/>
  <c r="M412" i="1"/>
  <c r="K421" i="1"/>
  <c r="L421" i="1"/>
  <c r="M421" i="1"/>
  <c r="K435" i="1"/>
  <c r="L435" i="1"/>
  <c r="M435" i="1"/>
  <c r="K445" i="1"/>
  <c r="L445" i="1"/>
  <c r="M445" i="1"/>
  <c r="K450" i="1"/>
  <c r="L450" i="1"/>
  <c r="M450" i="1"/>
  <c r="K459" i="1"/>
  <c r="L459" i="1"/>
  <c r="M459" i="1"/>
  <c r="K468" i="1"/>
  <c r="L468" i="1"/>
  <c r="M468" i="1"/>
  <c r="K478" i="1"/>
  <c r="L478" i="1"/>
  <c r="M478" i="1"/>
  <c r="K488" i="1"/>
  <c r="L488" i="1"/>
  <c r="M488" i="1"/>
  <c r="K490" i="1"/>
  <c r="L490" i="1"/>
  <c r="M490" i="1"/>
  <c r="K500" i="1"/>
  <c r="L500" i="1"/>
  <c r="M500" i="1"/>
  <c r="K509" i="1"/>
  <c r="L509" i="1"/>
  <c r="M509" i="1"/>
  <c r="K519" i="1"/>
  <c r="L519" i="1"/>
  <c r="M519" i="1"/>
  <c r="K529" i="1"/>
  <c r="L529" i="1"/>
  <c r="M529" i="1"/>
  <c r="K539" i="1"/>
  <c r="L539" i="1"/>
  <c r="M539" i="1"/>
  <c r="K549" i="1"/>
  <c r="L549" i="1"/>
  <c r="M549" i="1"/>
  <c r="K558" i="1"/>
  <c r="L558" i="1"/>
  <c r="M558" i="1"/>
  <c r="K568" i="1"/>
  <c r="L568" i="1"/>
  <c r="M568" i="1"/>
  <c r="K578" i="1"/>
  <c r="L578" i="1"/>
  <c r="M578" i="1"/>
  <c r="K587" i="1"/>
  <c r="L587" i="1"/>
  <c r="M587" i="1"/>
  <c r="K597" i="1"/>
  <c r="L597" i="1"/>
  <c r="M597" i="1"/>
  <c r="K603" i="1"/>
  <c r="L603" i="1"/>
  <c r="M603" i="1"/>
  <c r="K611" i="1"/>
  <c r="L611" i="1"/>
  <c r="M611" i="1"/>
  <c r="K625" i="1"/>
  <c r="L625" i="1"/>
  <c r="M625" i="1"/>
  <c r="K634" i="1"/>
  <c r="L634" i="1"/>
  <c r="M634" i="1"/>
  <c r="K649" i="1"/>
  <c r="L649" i="1"/>
  <c r="M649" i="1"/>
  <c r="K669" i="1"/>
  <c r="L669" i="1"/>
  <c r="M669" i="1"/>
  <c r="K678" i="1"/>
  <c r="L678" i="1"/>
  <c r="M678" i="1"/>
  <c r="K687" i="1"/>
  <c r="L687" i="1"/>
  <c r="M687" i="1"/>
  <c r="K698" i="1"/>
  <c r="L698" i="1"/>
  <c r="M698" i="1"/>
  <c r="K708" i="1"/>
  <c r="L708" i="1"/>
  <c r="M708" i="1"/>
  <c r="K736" i="1"/>
  <c r="L736" i="1"/>
  <c r="M736" i="1"/>
  <c r="K745" i="1"/>
  <c r="L745" i="1"/>
  <c r="M745" i="1"/>
  <c r="K754" i="1"/>
  <c r="L754" i="1"/>
  <c r="M754" i="1"/>
  <c r="K766" i="1"/>
  <c r="L766" i="1"/>
  <c r="M766" i="1"/>
  <c r="K776" i="1"/>
  <c r="L776" i="1"/>
  <c r="M776" i="1"/>
  <c r="K785" i="1"/>
  <c r="L785" i="1"/>
  <c r="M785" i="1"/>
  <c r="K798" i="1"/>
  <c r="L798" i="1"/>
  <c r="M798" i="1"/>
  <c r="K807" i="1"/>
  <c r="L807" i="1"/>
  <c r="M807" i="1"/>
  <c r="K817" i="1"/>
  <c r="L817" i="1"/>
  <c r="M817" i="1"/>
  <c r="K827" i="1"/>
  <c r="L827" i="1"/>
  <c r="M827" i="1"/>
  <c r="K836" i="1"/>
  <c r="L836" i="1"/>
  <c r="M836" i="1"/>
  <c r="K845" i="1"/>
  <c r="L845" i="1"/>
  <c r="M845" i="1"/>
  <c r="K850" i="1"/>
  <c r="L850" i="1"/>
  <c r="M850" i="1"/>
  <c r="K859" i="1"/>
  <c r="L859" i="1"/>
  <c r="M859" i="1"/>
  <c r="K868" i="1"/>
  <c r="L868" i="1"/>
  <c r="M868" i="1"/>
  <c r="K879" i="1"/>
  <c r="L879" i="1"/>
  <c r="M879" i="1"/>
  <c r="K888" i="1"/>
  <c r="L888" i="1"/>
  <c r="M888" i="1"/>
  <c r="K897" i="1"/>
  <c r="L897" i="1"/>
  <c r="M897" i="1"/>
  <c r="K901" i="1"/>
  <c r="L901" i="1"/>
  <c r="M901" i="1"/>
  <c r="K908" i="1"/>
  <c r="L908" i="1"/>
  <c r="M908" i="1"/>
  <c r="K918" i="1"/>
  <c r="L918" i="1"/>
  <c r="M918" i="1"/>
  <c r="K927" i="1"/>
  <c r="L927" i="1"/>
  <c r="M927" i="1"/>
  <c r="K936" i="1"/>
  <c r="L936" i="1"/>
  <c r="M936" i="1"/>
  <c r="K942" i="1"/>
  <c r="L942" i="1"/>
  <c r="M942" i="1"/>
  <c r="K952" i="1"/>
  <c r="L952" i="1"/>
  <c r="M952" i="1"/>
  <c r="K962" i="1"/>
  <c r="L962" i="1"/>
  <c r="M962" i="1"/>
  <c r="K971" i="1"/>
  <c r="L971" i="1"/>
  <c r="M971" i="1"/>
  <c r="K984" i="1"/>
  <c r="L984" i="1"/>
  <c r="M984" i="1"/>
  <c r="K991" i="1"/>
  <c r="L991" i="1"/>
  <c r="M991" i="1"/>
  <c r="K996" i="1"/>
  <c r="L996" i="1"/>
  <c r="M996" i="1"/>
  <c r="K1001" i="1"/>
  <c r="L1001" i="1"/>
  <c r="M1001" i="1"/>
  <c r="K1006" i="1"/>
  <c r="L1006" i="1"/>
  <c r="M1006" i="1"/>
  <c r="K1016" i="1"/>
  <c r="L1016" i="1"/>
  <c r="M1016" i="1"/>
  <c r="K1026" i="1"/>
  <c r="L1026" i="1"/>
  <c r="M1026" i="1"/>
  <c r="K1030" i="1"/>
  <c r="L1030" i="1"/>
  <c r="M1030" i="1"/>
  <c r="K1039" i="1"/>
  <c r="L1039" i="1"/>
  <c r="M1039" i="1"/>
  <c r="K1048" i="1"/>
  <c r="L1048" i="1"/>
  <c r="M1048" i="1"/>
  <c r="K1057" i="1"/>
  <c r="L1057" i="1"/>
  <c r="M1057" i="1"/>
  <c r="K1069" i="1"/>
  <c r="L1069" i="1"/>
  <c r="M1069" i="1"/>
  <c r="K1078" i="1"/>
  <c r="L1078" i="1"/>
  <c r="M1078" i="1"/>
  <c r="K1088" i="1"/>
  <c r="L1088" i="1"/>
  <c r="M1088" i="1"/>
  <c r="K1097" i="1"/>
  <c r="L1097" i="1"/>
  <c r="M1097" i="1"/>
  <c r="K1106" i="1"/>
  <c r="L1106" i="1"/>
  <c r="M1106" i="1"/>
  <c r="K1115" i="1"/>
  <c r="L1115" i="1"/>
  <c r="M1115" i="1"/>
  <c r="K1124" i="1"/>
  <c r="L1124" i="1"/>
  <c r="M1124" i="1"/>
  <c r="K1132" i="1"/>
  <c r="L1132" i="1"/>
  <c r="M1132" i="1"/>
  <c r="K1141" i="1"/>
  <c r="L1141" i="1"/>
  <c r="M1141" i="1"/>
  <c r="K1161" i="1"/>
  <c r="L1161" i="1"/>
  <c r="M1161" i="1"/>
  <c r="K1171" i="1"/>
  <c r="L1171" i="1"/>
  <c r="M1171" i="1"/>
  <c r="K1178" i="1"/>
  <c r="L1178" i="1"/>
  <c r="M1178" i="1"/>
  <c r="K1191" i="1"/>
  <c r="L1191" i="1"/>
  <c r="M1191" i="1"/>
  <c r="K1196" i="1"/>
  <c r="L1196" i="1"/>
  <c r="M1196" i="1"/>
  <c r="K1205" i="1"/>
  <c r="L1205" i="1"/>
  <c r="M1205" i="1"/>
  <c r="K1214" i="1"/>
  <c r="L1214" i="1"/>
  <c r="M1214" i="1"/>
  <c r="K1224" i="1"/>
  <c r="L1224" i="1"/>
  <c r="M1224" i="1"/>
  <c r="K1233" i="1"/>
  <c r="L1233" i="1"/>
  <c r="M1233" i="1"/>
  <c r="K1243" i="1"/>
  <c r="L1243" i="1"/>
  <c r="M1243" i="1"/>
  <c r="K1250" i="1"/>
  <c r="L1250" i="1"/>
  <c r="M1250" i="1"/>
  <c r="K1253" i="1"/>
  <c r="L1253" i="1"/>
  <c r="M1253" i="1"/>
  <c r="K1265" i="1"/>
  <c r="L1265" i="1"/>
  <c r="M1265" i="1"/>
  <c r="K1274" i="1"/>
  <c r="L1274" i="1"/>
  <c r="M1274" i="1"/>
  <c r="K1284" i="1"/>
  <c r="L1284" i="1"/>
  <c r="M1284" i="1"/>
  <c r="K1294" i="1"/>
  <c r="L1294" i="1"/>
  <c r="M1294" i="1"/>
  <c r="K1304" i="1"/>
  <c r="L1304" i="1"/>
  <c r="M1304" i="1"/>
  <c r="K1313" i="1"/>
  <c r="L1313" i="1"/>
  <c r="M1313" i="1"/>
  <c r="K1334" i="1"/>
  <c r="L1334" i="1"/>
  <c r="M1334" i="1"/>
  <c r="K1344" i="1"/>
  <c r="L1344" i="1"/>
  <c r="M1344" i="1"/>
  <c r="K1360" i="1"/>
  <c r="L1360" i="1"/>
  <c r="M1360" i="1"/>
  <c r="K1370" i="1"/>
  <c r="L1370" i="1"/>
  <c r="M1370" i="1"/>
  <c r="K1377" i="1"/>
  <c r="L1377" i="1"/>
  <c r="M1377" i="1"/>
  <c r="K1382" i="1"/>
  <c r="L1382" i="1"/>
  <c r="M1382" i="1"/>
  <c r="K1392" i="1"/>
  <c r="L1392" i="1"/>
  <c r="M1392" i="1"/>
  <c r="K1402" i="1"/>
  <c r="L1402" i="1"/>
  <c r="M1402" i="1"/>
  <c r="K1406" i="1"/>
  <c r="L1406" i="1"/>
  <c r="M1406" i="1"/>
  <c r="K1415" i="1"/>
  <c r="L1415" i="1"/>
  <c r="M1415" i="1"/>
  <c r="K1428" i="1"/>
  <c r="L1428" i="1"/>
  <c r="M1428" i="1"/>
  <c r="K1437" i="1"/>
  <c r="L1437" i="1"/>
  <c r="M1437" i="1"/>
  <c r="K1449" i="1"/>
  <c r="L1449" i="1"/>
  <c r="M1449" i="1"/>
  <c r="K1459" i="1"/>
  <c r="L1459" i="1"/>
  <c r="M1459" i="1"/>
  <c r="K1471" i="1"/>
  <c r="L1471" i="1"/>
  <c r="M1471" i="1"/>
  <c r="K1476" i="1"/>
  <c r="L1476" i="1"/>
  <c r="M1476" i="1"/>
  <c r="K1486" i="1"/>
  <c r="L1486" i="1"/>
  <c r="M1486" i="1"/>
  <c r="K1495" i="1"/>
  <c r="L1495" i="1"/>
  <c r="M1495" i="1"/>
  <c r="K1504" i="1"/>
  <c r="L1504" i="1"/>
  <c r="M1504" i="1"/>
  <c r="K1516" i="1"/>
  <c r="L1516" i="1"/>
  <c r="M1516" i="1"/>
  <c r="K1525" i="1"/>
  <c r="L1525" i="1"/>
  <c r="M1525" i="1"/>
  <c r="K1534" i="1"/>
  <c r="L1534" i="1"/>
  <c r="M1534" i="1"/>
  <c r="K1544" i="1"/>
  <c r="L1544" i="1"/>
  <c r="M1544" i="1"/>
  <c r="K1548" i="1"/>
  <c r="L1548" i="1"/>
  <c r="M1548" i="1"/>
  <c r="K1557" i="1"/>
  <c r="L1557" i="1"/>
  <c r="M1557" i="1"/>
  <c r="K1567" i="1"/>
  <c r="L1567" i="1"/>
  <c r="M1567" i="1"/>
  <c r="K1576" i="1"/>
  <c r="L1576" i="1"/>
  <c r="M1576" i="1"/>
  <c r="K1586" i="1"/>
  <c r="L1586" i="1"/>
  <c r="M1586" i="1"/>
  <c r="K1599" i="1"/>
  <c r="L1599" i="1"/>
  <c r="M1599" i="1"/>
  <c r="K1605" i="1"/>
  <c r="L1605" i="1"/>
  <c r="M1605" i="1"/>
  <c r="K1614" i="1"/>
  <c r="L1614" i="1"/>
  <c r="M1614" i="1"/>
  <c r="K1632" i="1"/>
  <c r="L1632" i="1"/>
  <c r="M1632" i="1"/>
  <c r="K1640" i="1"/>
  <c r="L1640" i="1"/>
  <c r="M1640" i="1"/>
  <c r="K1650" i="1"/>
  <c r="L1650" i="1"/>
  <c r="M1650" i="1"/>
  <c r="K1660" i="1"/>
  <c r="L1660" i="1"/>
  <c r="M1660" i="1"/>
  <c r="K1670" i="1"/>
  <c r="L1670" i="1"/>
  <c r="M1670" i="1"/>
  <c r="K1679" i="1"/>
  <c r="L1679" i="1"/>
  <c r="M1679" i="1"/>
  <c r="K1689" i="1"/>
  <c r="L1689" i="1"/>
  <c r="M1689" i="1"/>
  <c r="K1698" i="1"/>
  <c r="L1698" i="1"/>
  <c r="M1698" i="1"/>
  <c r="K1707" i="1"/>
  <c r="L1707" i="1"/>
  <c r="M1707" i="1"/>
  <c r="K1716" i="1"/>
  <c r="L1716" i="1"/>
  <c r="M1716" i="1"/>
  <c r="K1726" i="1"/>
  <c r="L1726" i="1"/>
  <c r="M1726" i="1"/>
  <c r="K1734" i="1"/>
  <c r="L1734" i="1"/>
  <c r="M1734" i="1"/>
  <c r="K1739" i="1"/>
  <c r="L1739" i="1"/>
  <c r="M1739" i="1"/>
  <c r="K1748" i="1"/>
  <c r="L1748" i="1"/>
  <c r="M1748" i="1"/>
  <c r="K1757" i="1"/>
  <c r="L1757" i="1"/>
  <c r="M1757" i="1"/>
  <c r="K1766" i="1"/>
  <c r="L1766" i="1"/>
  <c r="M1766" i="1"/>
  <c r="K1777" i="1"/>
  <c r="L1777" i="1"/>
  <c r="M1777" i="1"/>
  <c r="K1787" i="1"/>
  <c r="L1787" i="1"/>
  <c r="M1787" i="1"/>
  <c r="K1811" i="1"/>
  <c r="L1811" i="1"/>
  <c r="M1811" i="1"/>
  <c r="K1820" i="1"/>
  <c r="L1820" i="1"/>
  <c r="M1820" i="1"/>
  <c r="K1831" i="1"/>
  <c r="L1831" i="1"/>
  <c r="M1831" i="1"/>
  <c r="K1840" i="1"/>
  <c r="L1840" i="1"/>
  <c r="M1840" i="1"/>
  <c r="K1854" i="1"/>
  <c r="L1854" i="1"/>
  <c r="M1854" i="1"/>
  <c r="K1864" i="1"/>
  <c r="L1864" i="1"/>
  <c r="M1864" i="1"/>
  <c r="K1874" i="1"/>
  <c r="L1874" i="1"/>
  <c r="M1874" i="1"/>
  <c r="K1883" i="1"/>
  <c r="L1883" i="1"/>
  <c r="M1883" i="1"/>
  <c r="K1889" i="1"/>
  <c r="L1889" i="1"/>
  <c r="M1889" i="1"/>
  <c r="K1899" i="1"/>
  <c r="L1899" i="1"/>
  <c r="M1899" i="1"/>
  <c r="K1916" i="1"/>
  <c r="L1916" i="1"/>
  <c r="M1916" i="1"/>
  <c r="K1925" i="1"/>
  <c r="L1925" i="1"/>
  <c r="M1925" i="1"/>
  <c r="K1933" i="1"/>
  <c r="L1933" i="1"/>
  <c r="M1933" i="1"/>
  <c r="K1937" i="1"/>
  <c r="L1937" i="1"/>
  <c r="M1937" i="1"/>
  <c r="K1947" i="1"/>
  <c r="L1947" i="1"/>
  <c r="M1947" i="1"/>
  <c r="K1956" i="1"/>
  <c r="L1956" i="1"/>
  <c r="M1956" i="1"/>
  <c r="K1965" i="1"/>
  <c r="L1965" i="1"/>
  <c r="M1965" i="1"/>
  <c r="K29" i="1"/>
  <c r="L29" i="1"/>
  <c r="M29" i="1"/>
  <c r="K39" i="1"/>
  <c r="L39" i="1"/>
  <c r="M39" i="1"/>
  <c r="K49" i="1"/>
  <c r="L49" i="1"/>
  <c r="M49" i="1"/>
  <c r="K59" i="1"/>
  <c r="L59" i="1"/>
  <c r="M59" i="1"/>
  <c r="K71" i="1"/>
  <c r="L71" i="1"/>
  <c r="M71" i="1"/>
  <c r="K81" i="1"/>
  <c r="L81" i="1"/>
  <c r="M81" i="1"/>
  <c r="K90" i="1"/>
  <c r="L90" i="1"/>
  <c r="M90" i="1"/>
  <c r="K97" i="1"/>
  <c r="L97" i="1"/>
  <c r="M97" i="1"/>
  <c r="K101" i="1"/>
  <c r="L101" i="1"/>
  <c r="M101" i="1"/>
  <c r="K110" i="1"/>
  <c r="L110" i="1"/>
  <c r="M110" i="1"/>
  <c r="K115" i="1"/>
  <c r="L115" i="1"/>
  <c r="M115" i="1"/>
  <c r="K124" i="1"/>
  <c r="L124" i="1"/>
  <c r="M124" i="1"/>
  <c r="K138" i="1"/>
  <c r="L138" i="1"/>
  <c r="M138" i="1"/>
  <c r="K148" i="1"/>
  <c r="L148" i="1"/>
  <c r="M148" i="1"/>
  <c r="K157" i="1"/>
  <c r="L157" i="1"/>
  <c r="M157" i="1"/>
  <c r="K172" i="1"/>
  <c r="L172" i="1"/>
  <c r="M172" i="1"/>
  <c r="K179" i="1"/>
  <c r="L179" i="1"/>
  <c r="M179" i="1"/>
  <c r="K183" i="1"/>
  <c r="L183" i="1"/>
  <c r="M183" i="1"/>
  <c r="K191" i="1"/>
  <c r="L191" i="1"/>
  <c r="M191" i="1"/>
  <c r="K195" i="1"/>
  <c r="L195" i="1"/>
  <c r="M195" i="1"/>
  <c r="K210" i="1"/>
  <c r="L210" i="1"/>
  <c r="M210" i="1"/>
  <c r="K216" i="1"/>
  <c r="L216" i="1"/>
  <c r="M216" i="1"/>
  <c r="K220" i="1"/>
  <c r="L220" i="1"/>
  <c r="M220" i="1"/>
  <c r="K229" i="1"/>
  <c r="L229" i="1"/>
  <c r="M229" i="1"/>
  <c r="K239" i="1"/>
  <c r="L239" i="1"/>
  <c r="M239" i="1"/>
  <c r="K1881" i="1"/>
  <c r="L1881" i="1"/>
  <c r="M1881" i="1"/>
  <c r="K1882" i="1"/>
  <c r="L1882" i="1"/>
  <c r="M1882" i="1"/>
  <c r="K1885" i="1"/>
  <c r="L1885" i="1"/>
  <c r="M1885" i="1"/>
  <c r="K1887" i="1"/>
  <c r="L1887" i="1"/>
  <c r="M1887" i="1"/>
  <c r="K1886" i="1"/>
  <c r="L1886" i="1"/>
  <c r="M1886" i="1"/>
  <c r="K1888" i="1"/>
  <c r="L1888" i="1"/>
  <c r="M1888" i="1"/>
  <c r="K1891" i="1"/>
  <c r="L1891" i="1"/>
  <c r="M1891" i="1"/>
  <c r="K1892" i="1"/>
  <c r="L1892" i="1"/>
  <c r="M1892" i="1"/>
  <c r="K1893" i="1"/>
  <c r="L1893" i="1"/>
  <c r="M1893" i="1"/>
  <c r="K1894" i="1"/>
  <c r="L1894" i="1"/>
  <c r="M1894" i="1"/>
  <c r="K1895" i="1"/>
  <c r="L1895" i="1"/>
  <c r="M1895" i="1"/>
  <c r="K1897" i="1"/>
  <c r="L1897" i="1"/>
  <c r="M1897" i="1"/>
  <c r="K1896" i="1"/>
  <c r="L1896" i="1"/>
  <c r="M1896" i="1"/>
  <c r="K1898" i="1"/>
  <c r="L1898" i="1"/>
  <c r="M1898" i="1"/>
  <c r="K1901" i="1"/>
  <c r="L1901" i="1"/>
  <c r="M1901" i="1"/>
  <c r="K1902" i="1"/>
  <c r="L1902" i="1"/>
  <c r="M1902" i="1"/>
  <c r="K1903" i="1"/>
  <c r="L1903" i="1"/>
  <c r="M1903" i="1"/>
  <c r="K1904" i="1"/>
  <c r="L1904" i="1"/>
  <c r="M1904" i="1"/>
  <c r="K1905" i="1"/>
  <c r="L1905" i="1"/>
  <c r="M1905" i="1"/>
  <c r="K1906" i="1"/>
  <c r="L1906" i="1"/>
  <c r="M1906" i="1"/>
  <c r="K1907" i="1"/>
  <c r="L1907" i="1"/>
  <c r="M1907" i="1"/>
  <c r="K1908" i="1"/>
  <c r="L1908" i="1"/>
  <c r="M1908" i="1"/>
  <c r="K1909" i="1"/>
  <c r="L1909" i="1"/>
  <c r="M1909" i="1"/>
  <c r="K1910" i="1"/>
  <c r="L1910" i="1"/>
  <c r="M1910" i="1"/>
  <c r="K1911" i="1"/>
  <c r="L1911" i="1"/>
  <c r="M1911" i="1"/>
  <c r="K1912" i="1"/>
  <c r="L1912" i="1"/>
  <c r="M1912" i="1"/>
  <c r="K1913" i="1"/>
  <c r="L1913" i="1"/>
  <c r="M1913" i="1"/>
  <c r="K1914" i="1"/>
  <c r="L1914" i="1"/>
  <c r="M1914" i="1"/>
  <c r="K1915" i="1"/>
  <c r="L1915" i="1"/>
  <c r="M1915" i="1"/>
  <c r="K1918" i="1"/>
  <c r="L1918" i="1"/>
  <c r="M1918" i="1"/>
  <c r="K1919" i="1"/>
  <c r="L1919" i="1"/>
  <c r="M1919" i="1"/>
  <c r="K1920" i="1"/>
  <c r="L1920" i="1"/>
  <c r="M1920" i="1"/>
  <c r="K1921" i="1"/>
  <c r="L1921" i="1"/>
  <c r="M1921" i="1"/>
  <c r="K1922" i="1"/>
  <c r="L1922" i="1"/>
  <c r="M1922" i="1"/>
  <c r="K1923" i="1"/>
  <c r="L1923" i="1"/>
  <c r="M1923" i="1"/>
  <c r="K1924" i="1"/>
  <c r="L1924" i="1"/>
  <c r="M1924" i="1"/>
  <c r="K1927" i="1"/>
  <c r="L1927" i="1"/>
  <c r="M1927" i="1"/>
  <c r="K1928" i="1"/>
  <c r="L1928" i="1"/>
  <c r="M1928" i="1"/>
  <c r="K1929" i="1"/>
  <c r="L1929" i="1"/>
  <c r="M1929" i="1"/>
  <c r="K1930" i="1"/>
  <c r="L1930" i="1"/>
  <c r="M1930" i="1"/>
  <c r="K1931" i="1"/>
  <c r="L1931" i="1"/>
  <c r="M1931" i="1"/>
  <c r="K1932" i="1"/>
  <c r="L1932" i="1"/>
  <c r="M1932" i="1"/>
  <c r="K1935" i="1"/>
  <c r="L1935" i="1"/>
  <c r="M1935" i="1"/>
  <c r="K1936" i="1"/>
  <c r="L1936" i="1"/>
  <c r="M1936" i="1"/>
  <c r="K1939" i="1"/>
  <c r="L1939" i="1"/>
  <c r="M1939" i="1"/>
  <c r="K1940" i="1"/>
  <c r="L1940" i="1"/>
  <c r="M1940" i="1"/>
  <c r="K1941" i="1"/>
  <c r="L1941" i="1"/>
  <c r="M1941" i="1"/>
  <c r="K1942" i="1"/>
  <c r="L1942" i="1"/>
  <c r="M1942" i="1"/>
  <c r="K1943" i="1"/>
  <c r="L1943" i="1"/>
  <c r="M1943" i="1"/>
  <c r="K1944" i="1"/>
  <c r="L1944" i="1"/>
  <c r="M1944" i="1"/>
  <c r="K1945" i="1"/>
  <c r="L1945" i="1"/>
  <c r="M1945" i="1"/>
  <c r="K1946" i="1"/>
  <c r="L1946" i="1"/>
  <c r="M1946" i="1"/>
  <c r="K1949" i="1"/>
  <c r="L1949" i="1"/>
  <c r="M1949" i="1"/>
  <c r="K1950" i="1"/>
  <c r="L1950" i="1"/>
  <c r="M1950" i="1"/>
  <c r="K1951" i="1"/>
  <c r="L1951" i="1"/>
  <c r="M1951" i="1"/>
  <c r="K1952" i="1"/>
  <c r="L1952" i="1"/>
  <c r="M1952" i="1"/>
  <c r="K1953" i="1"/>
  <c r="L1953" i="1"/>
  <c r="M1953" i="1"/>
  <c r="K1954" i="1"/>
  <c r="L1954" i="1"/>
  <c r="M1954" i="1"/>
  <c r="K1955" i="1"/>
  <c r="L1955" i="1"/>
  <c r="M1955" i="1"/>
  <c r="K1958" i="1"/>
  <c r="L1958" i="1"/>
  <c r="M1958" i="1"/>
  <c r="K1959" i="1"/>
  <c r="L1959" i="1"/>
  <c r="M1959" i="1"/>
  <c r="K1960" i="1"/>
  <c r="L1960" i="1"/>
  <c r="M1960" i="1"/>
  <c r="K1961" i="1"/>
  <c r="L1961" i="1"/>
  <c r="M1961" i="1"/>
  <c r="K1962" i="1"/>
  <c r="L1962" i="1"/>
  <c r="M1962" i="1"/>
  <c r="K1963" i="1"/>
  <c r="L1963" i="1"/>
  <c r="M1963" i="1"/>
  <c r="K1964" i="1"/>
  <c r="L1964" i="1"/>
  <c r="M1964" i="1"/>
  <c r="K1967" i="1"/>
  <c r="L1967" i="1"/>
  <c r="M1967" i="1"/>
  <c r="K11" i="1"/>
  <c r="L11" i="1"/>
  <c r="M11" i="1"/>
  <c r="K20" i="1"/>
  <c r="L20" i="1"/>
  <c r="M20" i="1"/>
  <c r="K823" i="1"/>
  <c r="L823" i="1"/>
  <c r="M823" i="1"/>
  <c r="K825" i="1"/>
  <c r="L825" i="1"/>
  <c r="M825" i="1"/>
  <c r="K824" i="1"/>
  <c r="L824" i="1"/>
  <c r="M824" i="1"/>
  <c r="K826" i="1"/>
  <c r="L826" i="1"/>
  <c r="M826" i="1"/>
  <c r="K829" i="1"/>
  <c r="L829" i="1"/>
  <c r="M829" i="1"/>
  <c r="K830" i="1"/>
  <c r="L830" i="1"/>
  <c r="M830" i="1"/>
  <c r="K831" i="1"/>
  <c r="L831" i="1"/>
  <c r="M831" i="1"/>
  <c r="K832" i="1"/>
  <c r="L832" i="1"/>
  <c r="M832" i="1"/>
  <c r="K833" i="1"/>
  <c r="L833" i="1"/>
  <c r="M833" i="1"/>
  <c r="K834" i="1"/>
  <c r="L834" i="1"/>
  <c r="M834" i="1"/>
  <c r="K835" i="1"/>
  <c r="L835" i="1"/>
  <c r="M835" i="1"/>
  <c r="K838" i="1"/>
  <c r="L838" i="1"/>
  <c r="M838" i="1"/>
  <c r="K839" i="1"/>
  <c r="L839" i="1"/>
  <c r="M839" i="1"/>
  <c r="K840" i="1"/>
  <c r="L840" i="1"/>
  <c r="M840" i="1"/>
  <c r="K841" i="1"/>
  <c r="L841" i="1"/>
  <c r="M841" i="1"/>
  <c r="K842" i="1"/>
  <c r="L842" i="1"/>
  <c r="M842" i="1"/>
  <c r="K843" i="1"/>
  <c r="L843" i="1"/>
  <c r="M843" i="1"/>
  <c r="K844" i="1"/>
  <c r="L844" i="1"/>
  <c r="M844" i="1"/>
  <c r="K847" i="1"/>
  <c r="L847" i="1"/>
  <c r="M847" i="1"/>
  <c r="K848" i="1"/>
  <c r="L848" i="1"/>
  <c r="M848" i="1"/>
  <c r="K849" i="1"/>
  <c r="L849" i="1"/>
  <c r="M849" i="1"/>
  <c r="K852" i="1"/>
  <c r="L852" i="1"/>
  <c r="M852" i="1"/>
  <c r="K853" i="1"/>
  <c r="L853" i="1"/>
  <c r="M853" i="1"/>
  <c r="K854" i="1"/>
  <c r="L854" i="1"/>
  <c r="M854" i="1"/>
  <c r="K855" i="1"/>
  <c r="L855" i="1"/>
  <c r="M855" i="1"/>
  <c r="K856" i="1"/>
  <c r="L856" i="1"/>
  <c r="M856" i="1"/>
  <c r="K857" i="1"/>
  <c r="L857" i="1"/>
  <c r="M857" i="1"/>
  <c r="K858" i="1"/>
  <c r="L858" i="1"/>
  <c r="M858" i="1"/>
  <c r="K861" i="1"/>
  <c r="L861" i="1"/>
  <c r="M861" i="1"/>
  <c r="K862" i="1"/>
  <c r="L862" i="1"/>
  <c r="M862" i="1"/>
  <c r="K863" i="1"/>
  <c r="L863" i="1"/>
  <c r="M863" i="1"/>
  <c r="K864" i="1"/>
  <c r="L864" i="1"/>
  <c r="M864" i="1"/>
  <c r="K865" i="1"/>
  <c r="L865" i="1"/>
  <c r="M865" i="1"/>
  <c r="K866" i="1"/>
  <c r="L866" i="1"/>
  <c r="M866" i="1"/>
  <c r="K867" i="1"/>
  <c r="L867" i="1"/>
  <c r="M867" i="1"/>
  <c r="K870" i="1"/>
  <c r="L870" i="1"/>
  <c r="M870" i="1"/>
  <c r="K871" i="1"/>
  <c r="L871" i="1"/>
  <c r="M871" i="1"/>
  <c r="K872" i="1"/>
  <c r="L872" i="1"/>
  <c r="M872" i="1"/>
  <c r="K873" i="1"/>
  <c r="L873" i="1"/>
  <c r="M873" i="1"/>
  <c r="K874" i="1"/>
  <c r="L874" i="1"/>
  <c r="M874" i="1"/>
  <c r="K875" i="1"/>
  <c r="L875" i="1"/>
  <c r="M875" i="1"/>
  <c r="K877" i="1"/>
  <c r="L877" i="1"/>
  <c r="M877" i="1"/>
  <c r="K876" i="1"/>
  <c r="L876" i="1"/>
  <c r="M876" i="1"/>
  <c r="K878" i="1"/>
  <c r="L878" i="1"/>
  <c r="M878" i="1"/>
  <c r="K881" i="1"/>
  <c r="L881" i="1"/>
  <c r="M881" i="1"/>
  <c r="K882" i="1"/>
  <c r="L882" i="1"/>
  <c r="M882" i="1"/>
  <c r="K883" i="1"/>
  <c r="L883" i="1"/>
  <c r="M883" i="1"/>
  <c r="K884" i="1"/>
  <c r="L884" i="1"/>
  <c r="M884" i="1"/>
  <c r="K885" i="1"/>
  <c r="L885" i="1"/>
  <c r="M885" i="1"/>
  <c r="K886" i="1"/>
  <c r="L886" i="1"/>
  <c r="M886" i="1"/>
  <c r="K887" i="1"/>
  <c r="L887" i="1"/>
  <c r="M887" i="1"/>
  <c r="K890" i="1"/>
  <c r="L890" i="1"/>
  <c r="M890" i="1"/>
  <c r="K891" i="1"/>
  <c r="L891" i="1"/>
  <c r="M891" i="1"/>
  <c r="K892" i="1"/>
  <c r="L892" i="1"/>
  <c r="M892" i="1"/>
  <c r="K893" i="1"/>
  <c r="L893" i="1"/>
  <c r="M893" i="1"/>
  <c r="K894" i="1"/>
  <c r="L894" i="1"/>
  <c r="M894" i="1"/>
  <c r="K895" i="1"/>
  <c r="L895" i="1"/>
  <c r="M895" i="1"/>
  <c r="K896" i="1"/>
  <c r="L896" i="1"/>
  <c r="M896" i="1"/>
  <c r="K899" i="1"/>
  <c r="L899" i="1"/>
  <c r="M899" i="1"/>
  <c r="K900" i="1"/>
  <c r="L900" i="1"/>
  <c r="M900" i="1"/>
  <c r="K903" i="1"/>
  <c r="L903" i="1"/>
  <c r="M903" i="1"/>
  <c r="K904" i="1"/>
  <c r="L904" i="1"/>
  <c r="M904" i="1"/>
  <c r="K905" i="1"/>
  <c r="L905" i="1"/>
  <c r="M905" i="1"/>
  <c r="K906" i="1"/>
  <c r="L906" i="1"/>
  <c r="M906" i="1"/>
  <c r="K907" i="1"/>
  <c r="L907" i="1"/>
  <c r="M907" i="1"/>
  <c r="K909" i="1"/>
  <c r="L909" i="1"/>
  <c r="M909" i="1"/>
  <c r="K910" i="1"/>
  <c r="L910" i="1"/>
  <c r="M910" i="1"/>
  <c r="K911" i="1"/>
  <c r="L911" i="1"/>
  <c r="M911" i="1"/>
  <c r="K912" i="1"/>
  <c r="L912" i="1"/>
  <c r="M912" i="1"/>
  <c r="K913" i="1"/>
  <c r="L913" i="1"/>
  <c r="M913" i="1"/>
  <c r="K914" i="1"/>
  <c r="L914" i="1"/>
  <c r="M914" i="1"/>
  <c r="K915" i="1"/>
  <c r="L915" i="1"/>
  <c r="M915" i="1"/>
  <c r="K916" i="1"/>
  <c r="L916" i="1"/>
  <c r="M916" i="1"/>
  <c r="K917" i="1"/>
  <c r="L917" i="1"/>
  <c r="M917" i="1"/>
  <c r="K919" i="1"/>
  <c r="L919" i="1"/>
  <c r="M919" i="1"/>
  <c r="K920" i="1"/>
  <c r="L920" i="1"/>
  <c r="M920" i="1"/>
  <c r="K921" i="1"/>
  <c r="L921" i="1"/>
  <c r="M921" i="1"/>
  <c r="K922" i="1"/>
  <c r="L922" i="1"/>
  <c r="M922" i="1"/>
  <c r="K923" i="1"/>
  <c r="L923" i="1"/>
  <c r="M923" i="1"/>
  <c r="K924" i="1"/>
  <c r="L924" i="1"/>
  <c r="M924" i="1"/>
  <c r="K925" i="1"/>
  <c r="L925" i="1"/>
  <c r="M925" i="1"/>
  <c r="K926" i="1"/>
  <c r="L926" i="1"/>
  <c r="M926" i="1"/>
  <c r="K929" i="1"/>
  <c r="L929" i="1"/>
  <c r="M929" i="1"/>
  <c r="K930" i="1"/>
  <c r="L930" i="1"/>
  <c r="M930" i="1"/>
  <c r="K931" i="1"/>
  <c r="L931" i="1"/>
  <c r="M931" i="1"/>
  <c r="K932" i="1"/>
  <c r="L932" i="1"/>
  <c r="M932" i="1"/>
  <c r="K933" i="1"/>
  <c r="L933" i="1"/>
  <c r="M933" i="1"/>
  <c r="K934" i="1"/>
  <c r="L934" i="1"/>
  <c r="M934" i="1"/>
  <c r="K935" i="1"/>
  <c r="L935" i="1"/>
  <c r="M935" i="1"/>
  <c r="K938" i="1"/>
  <c r="L938" i="1"/>
  <c r="M938" i="1"/>
  <c r="K939" i="1"/>
  <c r="L939" i="1"/>
  <c r="M939" i="1"/>
  <c r="K940" i="1"/>
  <c r="L940" i="1"/>
  <c r="M940" i="1"/>
  <c r="K941" i="1"/>
  <c r="L941" i="1"/>
  <c r="M941" i="1"/>
  <c r="K944" i="1"/>
  <c r="L944" i="1"/>
  <c r="M944" i="1"/>
  <c r="K945" i="1"/>
  <c r="L945" i="1"/>
  <c r="M945" i="1"/>
  <c r="K946" i="1"/>
  <c r="L946" i="1"/>
  <c r="M946" i="1"/>
  <c r="K947" i="1"/>
  <c r="L947" i="1"/>
  <c r="M947" i="1"/>
  <c r="K948" i="1"/>
  <c r="L948" i="1"/>
  <c r="M948" i="1"/>
  <c r="K949" i="1"/>
  <c r="L949" i="1"/>
  <c r="M949" i="1"/>
  <c r="K950" i="1"/>
  <c r="L950" i="1"/>
  <c r="M950" i="1"/>
  <c r="K951" i="1"/>
  <c r="L951" i="1"/>
  <c r="M951" i="1"/>
  <c r="K954" i="1"/>
  <c r="L954" i="1"/>
  <c r="M954" i="1"/>
  <c r="K955" i="1"/>
  <c r="L955" i="1"/>
  <c r="M955" i="1"/>
  <c r="K956" i="1"/>
  <c r="L956" i="1"/>
  <c r="M956" i="1"/>
  <c r="K957" i="1"/>
  <c r="L957" i="1"/>
  <c r="M957" i="1"/>
  <c r="K958" i="1"/>
  <c r="L958" i="1"/>
  <c r="M958" i="1"/>
  <c r="K959" i="1"/>
  <c r="L959" i="1"/>
  <c r="M959" i="1"/>
  <c r="K960" i="1"/>
  <c r="L960" i="1"/>
  <c r="M960" i="1"/>
  <c r="K961" i="1"/>
  <c r="L961" i="1"/>
  <c r="M961" i="1"/>
  <c r="K964" i="1"/>
  <c r="L964" i="1"/>
  <c r="M964" i="1"/>
  <c r="K965" i="1"/>
  <c r="L965" i="1"/>
  <c r="M965" i="1"/>
  <c r="K966" i="1"/>
  <c r="L966" i="1"/>
  <c r="M966" i="1"/>
  <c r="K967" i="1"/>
  <c r="L967" i="1"/>
  <c r="M967" i="1"/>
  <c r="K968" i="1"/>
  <c r="L968" i="1"/>
  <c r="M968" i="1"/>
  <c r="K969" i="1"/>
  <c r="L969" i="1"/>
  <c r="M969" i="1"/>
  <c r="K970" i="1"/>
  <c r="L970" i="1"/>
  <c r="M970" i="1"/>
  <c r="K973" i="1"/>
  <c r="L973" i="1"/>
  <c r="M973" i="1"/>
  <c r="K974" i="1"/>
  <c r="L974" i="1"/>
  <c r="M974" i="1"/>
  <c r="K975" i="1"/>
  <c r="L975" i="1"/>
  <c r="M975" i="1"/>
  <c r="K976" i="1"/>
  <c r="L976" i="1"/>
  <c r="M976" i="1"/>
  <c r="K977" i="1"/>
  <c r="L977" i="1"/>
  <c r="M977" i="1"/>
  <c r="K978" i="1"/>
  <c r="L978" i="1"/>
  <c r="M978" i="1"/>
  <c r="K979" i="1"/>
  <c r="L979" i="1"/>
  <c r="M979" i="1"/>
  <c r="K980" i="1"/>
  <c r="L980" i="1"/>
  <c r="M980" i="1"/>
  <c r="K981" i="1"/>
  <c r="L981" i="1"/>
  <c r="M981" i="1"/>
  <c r="K982" i="1"/>
  <c r="L982" i="1"/>
  <c r="M982" i="1"/>
  <c r="K983" i="1"/>
  <c r="L983" i="1"/>
  <c r="M983" i="1"/>
  <c r="K986" i="1"/>
  <c r="L986" i="1"/>
  <c r="M986" i="1"/>
  <c r="K987" i="1"/>
  <c r="L987" i="1"/>
  <c r="M987" i="1"/>
  <c r="K988" i="1"/>
  <c r="L988" i="1"/>
  <c r="M988" i="1"/>
  <c r="K989" i="1"/>
  <c r="L989" i="1"/>
  <c r="M989" i="1"/>
  <c r="K990" i="1"/>
  <c r="L990" i="1"/>
  <c r="M990" i="1"/>
  <c r="K993" i="1"/>
  <c r="L993" i="1"/>
  <c r="M993" i="1"/>
  <c r="K994" i="1"/>
  <c r="L994" i="1"/>
  <c r="M994" i="1"/>
  <c r="K995" i="1"/>
  <c r="L995" i="1"/>
  <c r="M995" i="1"/>
  <c r="K998" i="1"/>
  <c r="L998" i="1"/>
  <c r="M998" i="1"/>
  <c r="K999" i="1"/>
  <c r="L999" i="1"/>
  <c r="M999" i="1"/>
  <c r="K1000" i="1"/>
  <c r="L1000" i="1"/>
  <c r="M1000" i="1"/>
  <c r="K1003" i="1"/>
  <c r="L1003" i="1"/>
  <c r="M1003" i="1"/>
  <c r="K1004" i="1"/>
  <c r="L1004" i="1"/>
  <c r="M1004" i="1"/>
  <c r="K1005" i="1"/>
  <c r="L1005" i="1"/>
  <c r="M1005" i="1"/>
  <c r="K1008" i="1"/>
  <c r="L1008" i="1"/>
  <c r="M1008" i="1"/>
  <c r="K1009" i="1"/>
  <c r="L1009" i="1"/>
  <c r="M1009" i="1"/>
  <c r="K1010" i="1"/>
  <c r="L1010" i="1"/>
  <c r="M1010" i="1"/>
  <c r="K1011" i="1"/>
  <c r="L1011" i="1"/>
  <c r="M1011" i="1"/>
  <c r="K1012" i="1"/>
  <c r="L1012" i="1"/>
  <c r="M1012" i="1"/>
  <c r="K1013" i="1"/>
  <c r="L1013" i="1"/>
  <c r="M1013" i="1"/>
  <c r="K1014" i="1"/>
  <c r="L1014" i="1"/>
  <c r="M1014" i="1"/>
  <c r="K1015" i="1"/>
  <c r="L1015" i="1"/>
  <c r="M1015" i="1"/>
  <c r="K1018" i="1"/>
  <c r="L1018" i="1"/>
  <c r="M1018" i="1"/>
  <c r="K1019" i="1"/>
  <c r="L1019" i="1"/>
  <c r="M1019" i="1"/>
  <c r="K1020" i="1"/>
  <c r="L1020" i="1"/>
  <c r="M1020" i="1"/>
  <c r="K1021" i="1"/>
  <c r="L1021" i="1"/>
  <c r="M1021" i="1"/>
  <c r="K1022" i="1"/>
  <c r="L1022" i="1"/>
  <c r="M1022" i="1"/>
  <c r="K1023" i="1"/>
  <c r="L1023" i="1"/>
  <c r="M1023" i="1"/>
  <c r="K1024" i="1"/>
  <c r="L1024" i="1"/>
  <c r="M1024" i="1"/>
  <c r="K1025" i="1"/>
  <c r="L1025" i="1"/>
  <c r="M1025" i="1"/>
  <c r="K1028" i="1"/>
  <c r="L1028" i="1"/>
  <c r="M1028" i="1"/>
  <c r="K1029" i="1"/>
  <c r="L1029" i="1"/>
  <c r="M1029" i="1"/>
  <c r="K1032" i="1"/>
  <c r="L1032" i="1"/>
  <c r="M1032" i="1"/>
  <c r="K1033" i="1"/>
  <c r="L1033" i="1"/>
  <c r="M1033" i="1"/>
  <c r="K1034" i="1"/>
  <c r="L1034" i="1"/>
  <c r="M1034" i="1"/>
  <c r="K1035" i="1"/>
  <c r="L1035" i="1"/>
  <c r="M1035" i="1"/>
  <c r="K1036" i="1"/>
  <c r="L1036" i="1"/>
  <c r="M1036" i="1"/>
  <c r="K1037" i="1"/>
  <c r="L1037" i="1"/>
  <c r="M1037" i="1"/>
  <c r="K1038" i="1"/>
  <c r="L1038" i="1"/>
  <c r="M1038" i="1"/>
  <c r="K1041" i="1"/>
  <c r="L1041" i="1"/>
  <c r="M1041" i="1"/>
  <c r="K1042" i="1"/>
  <c r="L1042" i="1"/>
  <c r="M1042" i="1"/>
  <c r="K1043" i="1"/>
  <c r="L1043" i="1"/>
  <c r="M1043" i="1"/>
  <c r="K1044" i="1"/>
  <c r="L1044" i="1"/>
  <c r="M1044" i="1"/>
  <c r="K1045" i="1"/>
  <c r="L1045" i="1"/>
  <c r="M1045" i="1"/>
  <c r="K1046" i="1"/>
  <c r="L1046" i="1"/>
  <c r="M1046" i="1"/>
  <c r="K1047" i="1"/>
  <c r="L1047" i="1"/>
  <c r="M1047" i="1"/>
  <c r="K1050" i="1"/>
  <c r="L1050" i="1"/>
  <c r="M1050" i="1"/>
  <c r="K1051" i="1"/>
  <c r="L1051" i="1"/>
  <c r="M1051" i="1"/>
  <c r="K1052" i="1"/>
  <c r="L1052" i="1"/>
  <c r="M1052" i="1"/>
  <c r="K1053" i="1"/>
  <c r="L1053" i="1"/>
  <c r="M1053" i="1"/>
  <c r="K1054" i="1"/>
  <c r="L1054" i="1"/>
  <c r="M1054" i="1"/>
  <c r="K1055" i="1"/>
  <c r="L1055" i="1"/>
  <c r="M1055" i="1"/>
  <c r="K1056" i="1"/>
  <c r="L1056" i="1"/>
  <c r="M1056" i="1"/>
  <c r="K1059" i="1"/>
  <c r="L1059" i="1"/>
  <c r="M1059" i="1"/>
  <c r="K1060" i="1"/>
  <c r="L1060" i="1"/>
  <c r="M1060" i="1"/>
  <c r="K1061" i="1"/>
  <c r="L1061" i="1"/>
  <c r="M1061" i="1"/>
  <c r="K1062" i="1"/>
  <c r="L1062" i="1"/>
  <c r="M1062" i="1"/>
  <c r="K1063" i="1"/>
  <c r="L1063" i="1"/>
  <c r="M1063" i="1"/>
  <c r="K1065" i="1"/>
  <c r="L1065" i="1"/>
  <c r="M1065" i="1"/>
  <c r="K1067" i="1"/>
  <c r="L1067" i="1"/>
  <c r="M1067" i="1"/>
  <c r="K1068" i="1"/>
  <c r="L1068" i="1"/>
  <c r="M1068" i="1"/>
  <c r="K1071" i="1"/>
  <c r="L1071" i="1"/>
  <c r="M1071" i="1"/>
  <c r="K1072" i="1"/>
  <c r="L1072" i="1"/>
  <c r="M1072" i="1"/>
  <c r="K1073" i="1"/>
  <c r="L1073" i="1"/>
  <c r="M1073" i="1"/>
  <c r="K1074" i="1"/>
  <c r="L1074" i="1"/>
  <c r="M1074" i="1"/>
  <c r="K1075" i="1"/>
  <c r="L1075" i="1"/>
  <c r="M1075" i="1"/>
  <c r="K1076" i="1"/>
  <c r="L1076" i="1"/>
  <c r="M1076" i="1"/>
  <c r="K1077" i="1"/>
  <c r="L1077" i="1"/>
  <c r="M1077" i="1"/>
  <c r="K1080" i="1"/>
  <c r="L1080" i="1"/>
  <c r="M1080" i="1"/>
  <c r="K1081" i="1"/>
  <c r="L1081" i="1"/>
  <c r="M1081" i="1"/>
  <c r="K1082" i="1"/>
  <c r="L1082" i="1"/>
  <c r="M1082" i="1"/>
  <c r="K1083" i="1"/>
  <c r="L1083" i="1"/>
  <c r="M1083" i="1"/>
  <c r="K1084" i="1"/>
  <c r="L1084" i="1"/>
  <c r="M1084" i="1"/>
  <c r="K1086" i="1"/>
  <c r="L1086" i="1"/>
  <c r="M1086" i="1"/>
  <c r="K1085" i="1"/>
  <c r="L1085" i="1"/>
  <c r="M1085" i="1"/>
  <c r="K1087" i="1"/>
  <c r="L1087" i="1"/>
  <c r="M1087" i="1"/>
  <c r="K1090" i="1"/>
  <c r="L1090" i="1"/>
  <c r="M1090" i="1"/>
  <c r="K1091" i="1"/>
  <c r="L1091" i="1"/>
  <c r="M1091" i="1"/>
  <c r="K1092" i="1"/>
  <c r="L1092" i="1"/>
  <c r="M1092" i="1"/>
  <c r="K1093" i="1"/>
  <c r="L1093" i="1"/>
  <c r="M1093" i="1"/>
  <c r="K1094" i="1"/>
  <c r="L1094" i="1"/>
  <c r="M1094" i="1"/>
  <c r="K1095" i="1"/>
  <c r="L1095" i="1"/>
  <c r="M1095" i="1"/>
  <c r="K1096" i="1"/>
  <c r="L1096" i="1"/>
  <c r="M1096" i="1"/>
  <c r="K1099" i="1"/>
  <c r="L1099" i="1"/>
  <c r="M1099" i="1"/>
  <c r="K1100" i="1"/>
  <c r="L1100" i="1"/>
  <c r="M1100" i="1"/>
  <c r="K1101" i="1"/>
  <c r="L1101" i="1"/>
  <c r="M1101" i="1"/>
  <c r="K1102" i="1"/>
  <c r="L1102" i="1"/>
  <c r="M1102" i="1"/>
  <c r="K1103" i="1"/>
  <c r="L1103" i="1"/>
  <c r="M1103" i="1"/>
  <c r="K1104" i="1"/>
  <c r="L1104" i="1"/>
  <c r="M1104" i="1"/>
  <c r="K1105" i="1"/>
  <c r="L1105" i="1"/>
  <c r="M1105" i="1"/>
  <c r="K1108" i="1"/>
  <c r="L1108" i="1"/>
  <c r="M1108" i="1"/>
  <c r="K1109" i="1"/>
  <c r="L1109" i="1"/>
  <c r="M1109" i="1"/>
  <c r="K1110" i="1"/>
  <c r="L1110" i="1"/>
  <c r="M1110" i="1"/>
  <c r="K1111" i="1"/>
  <c r="L1111" i="1"/>
  <c r="M1111" i="1"/>
  <c r="K1112" i="1"/>
  <c r="L1112" i="1"/>
  <c r="M1112" i="1"/>
  <c r="K1113" i="1"/>
  <c r="L1113" i="1"/>
  <c r="M1113" i="1"/>
  <c r="K1114" i="1"/>
  <c r="L1114" i="1"/>
  <c r="M1114" i="1"/>
  <c r="K1117" i="1"/>
  <c r="L1117" i="1"/>
  <c r="M1117" i="1"/>
  <c r="K1118" i="1"/>
  <c r="L1118" i="1"/>
  <c r="M1118" i="1"/>
  <c r="K1119" i="1"/>
  <c r="L1119" i="1"/>
  <c r="M1119" i="1"/>
  <c r="K1120" i="1"/>
  <c r="L1120" i="1"/>
  <c r="M1120" i="1"/>
  <c r="K1121" i="1"/>
  <c r="L1121" i="1"/>
  <c r="M1121" i="1"/>
  <c r="K1122" i="1"/>
  <c r="L1122" i="1"/>
  <c r="M1122" i="1"/>
  <c r="K1123" i="1"/>
  <c r="L1123" i="1"/>
  <c r="M1123" i="1"/>
  <c r="K1125" i="1"/>
  <c r="L1125" i="1"/>
  <c r="M1125" i="1"/>
  <c r="K1126" i="1"/>
  <c r="L1126" i="1"/>
  <c r="M1126" i="1"/>
  <c r="K1127" i="1"/>
  <c r="L1127" i="1"/>
  <c r="M1127" i="1"/>
  <c r="K1128" i="1"/>
  <c r="L1128" i="1"/>
  <c r="M1128" i="1"/>
  <c r="K1129" i="1"/>
  <c r="L1129" i="1"/>
  <c r="M1129" i="1"/>
  <c r="K1130" i="1"/>
  <c r="L1130" i="1"/>
  <c r="M1130" i="1"/>
  <c r="K1131" i="1"/>
  <c r="L1131" i="1"/>
  <c r="M1131" i="1"/>
  <c r="K1134" i="1"/>
  <c r="L1134" i="1"/>
  <c r="M1134" i="1"/>
  <c r="K1135" i="1"/>
  <c r="L1135" i="1"/>
  <c r="M1135" i="1"/>
  <c r="K1136" i="1"/>
  <c r="L1136" i="1"/>
  <c r="M1136" i="1"/>
  <c r="K1137" i="1"/>
  <c r="L1137" i="1"/>
  <c r="M1137" i="1"/>
  <c r="K1138" i="1"/>
  <c r="L1138" i="1"/>
  <c r="M1138" i="1"/>
  <c r="K1139" i="1"/>
  <c r="L1139" i="1"/>
  <c r="M1139" i="1"/>
  <c r="K1140" i="1"/>
  <c r="L1140" i="1"/>
  <c r="M1140" i="1"/>
  <c r="K1143" i="1"/>
  <c r="L1143" i="1"/>
  <c r="M1143" i="1"/>
  <c r="K1144" i="1"/>
  <c r="L1144" i="1"/>
  <c r="M1144" i="1"/>
  <c r="K1145" i="1"/>
  <c r="L1145" i="1"/>
  <c r="M1145" i="1"/>
  <c r="K1146" i="1"/>
  <c r="L1146" i="1"/>
  <c r="M1146" i="1"/>
  <c r="K1147" i="1"/>
  <c r="L1147" i="1"/>
  <c r="M1147" i="1"/>
  <c r="K1148" i="1"/>
  <c r="L1148" i="1"/>
  <c r="M1148" i="1"/>
  <c r="K1149" i="1"/>
  <c r="L1149" i="1"/>
  <c r="M1149" i="1"/>
  <c r="K1150" i="1"/>
  <c r="L1150" i="1"/>
  <c r="M1150" i="1"/>
  <c r="K1151" i="1"/>
  <c r="L1151" i="1"/>
  <c r="M1151" i="1"/>
  <c r="K1152" i="1"/>
  <c r="L1152" i="1"/>
  <c r="M1152" i="1"/>
  <c r="K1153" i="1"/>
  <c r="L1153" i="1"/>
  <c r="M1153" i="1"/>
  <c r="K1154" i="1"/>
  <c r="L1154" i="1"/>
  <c r="M1154" i="1"/>
  <c r="K1155" i="1"/>
  <c r="L1155" i="1"/>
  <c r="M1155" i="1"/>
  <c r="K1156" i="1"/>
  <c r="L1156" i="1"/>
  <c r="M1156" i="1"/>
  <c r="K1157" i="1"/>
  <c r="L1157" i="1"/>
  <c r="M1157" i="1"/>
  <c r="K1158" i="1"/>
  <c r="L1158" i="1"/>
  <c r="M1158" i="1"/>
  <c r="K1159" i="1"/>
  <c r="L1159" i="1"/>
  <c r="M1159" i="1"/>
  <c r="K1160" i="1"/>
  <c r="L1160" i="1"/>
  <c r="M1160" i="1"/>
  <c r="K1163" i="1"/>
  <c r="L1163" i="1"/>
  <c r="M1163" i="1"/>
  <c r="K1164" i="1"/>
  <c r="L1164" i="1"/>
  <c r="M1164" i="1"/>
  <c r="K1165" i="1"/>
  <c r="L1165" i="1"/>
  <c r="M1165" i="1"/>
  <c r="K1166" i="1"/>
  <c r="L1166" i="1"/>
  <c r="M1166" i="1"/>
  <c r="K1167" i="1"/>
  <c r="L1167" i="1"/>
  <c r="M1167" i="1"/>
  <c r="K1169" i="1"/>
  <c r="L1169" i="1"/>
  <c r="M1169" i="1"/>
  <c r="K1168" i="1"/>
  <c r="L1168" i="1"/>
  <c r="M1168" i="1"/>
  <c r="K1170" i="1"/>
  <c r="L1170" i="1"/>
  <c r="M1170" i="1"/>
  <c r="K1173" i="1"/>
  <c r="L1173" i="1"/>
  <c r="M1173" i="1"/>
  <c r="K1174" i="1"/>
  <c r="L1174" i="1"/>
  <c r="M1174" i="1"/>
  <c r="K1175" i="1"/>
  <c r="L1175" i="1"/>
  <c r="M1175" i="1"/>
  <c r="K1176" i="1"/>
  <c r="L1176" i="1"/>
  <c r="M1176" i="1"/>
  <c r="K1177" i="1"/>
  <c r="L1177" i="1"/>
  <c r="M1177" i="1"/>
  <c r="K1180" i="1"/>
  <c r="L1180" i="1"/>
  <c r="M1180" i="1"/>
  <c r="K1181" i="1"/>
  <c r="L1181" i="1"/>
  <c r="M1181" i="1"/>
  <c r="K1182" i="1"/>
  <c r="L1182" i="1"/>
  <c r="M1182" i="1"/>
  <c r="K1183" i="1"/>
  <c r="L1183" i="1"/>
  <c r="M1183" i="1"/>
  <c r="K1184" i="1"/>
  <c r="L1184" i="1"/>
  <c r="M1184" i="1"/>
  <c r="K1185" i="1"/>
  <c r="L1185" i="1"/>
  <c r="M1185" i="1"/>
  <c r="K1186" i="1"/>
  <c r="L1186" i="1"/>
  <c r="M1186" i="1"/>
  <c r="K1187" i="1"/>
  <c r="L1187" i="1"/>
  <c r="M1187" i="1"/>
  <c r="K1188" i="1"/>
  <c r="L1188" i="1"/>
  <c r="M1188" i="1"/>
  <c r="K1189" i="1"/>
  <c r="L1189" i="1"/>
  <c r="M1189" i="1"/>
  <c r="K1190" i="1"/>
  <c r="L1190" i="1"/>
  <c r="M1190" i="1"/>
  <c r="K1193" i="1"/>
  <c r="L1193" i="1"/>
  <c r="M1193" i="1"/>
  <c r="K1194" i="1"/>
  <c r="L1194" i="1"/>
  <c r="M1194" i="1"/>
  <c r="K1195" i="1"/>
  <c r="L1195" i="1"/>
  <c r="M1195" i="1"/>
  <c r="K1198" i="1"/>
  <c r="L1198" i="1"/>
  <c r="M1198" i="1"/>
  <c r="K1199" i="1"/>
  <c r="L1199" i="1"/>
  <c r="M1199" i="1"/>
  <c r="K1200" i="1"/>
  <c r="L1200" i="1"/>
  <c r="M1200" i="1"/>
  <c r="K1201" i="1"/>
  <c r="L1201" i="1"/>
  <c r="M1201" i="1"/>
  <c r="K1202" i="1"/>
  <c r="L1202" i="1"/>
  <c r="M1202" i="1"/>
  <c r="K1203" i="1"/>
  <c r="L1203" i="1"/>
  <c r="M1203" i="1"/>
  <c r="K1204" i="1"/>
  <c r="L1204" i="1"/>
  <c r="M1204" i="1"/>
  <c r="K1207" i="1"/>
  <c r="L1207" i="1"/>
  <c r="M1207" i="1"/>
  <c r="K1208" i="1"/>
  <c r="L1208" i="1"/>
  <c r="M1208" i="1"/>
  <c r="K1209" i="1"/>
  <c r="L1209" i="1"/>
  <c r="M1209" i="1"/>
  <c r="K1210" i="1"/>
  <c r="L1210" i="1"/>
  <c r="M1210" i="1"/>
  <c r="K1211" i="1"/>
  <c r="L1211" i="1"/>
  <c r="M1211" i="1"/>
  <c r="K1212" i="1"/>
  <c r="L1212" i="1"/>
  <c r="M1212" i="1"/>
  <c r="K1213" i="1"/>
  <c r="L1213" i="1"/>
  <c r="M1213" i="1"/>
  <c r="K1216" i="1"/>
  <c r="L1216" i="1"/>
  <c r="M1216" i="1"/>
  <c r="K1217" i="1"/>
  <c r="L1217" i="1"/>
  <c r="M1217" i="1"/>
  <c r="K1218" i="1"/>
  <c r="L1218" i="1"/>
  <c r="M1218" i="1"/>
  <c r="K1219" i="1"/>
  <c r="L1219" i="1"/>
  <c r="M1219" i="1"/>
  <c r="K1220" i="1"/>
  <c r="L1220" i="1"/>
  <c r="M1220" i="1"/>
  <c r="K1222" i="1"/>
  <c r="L1222" i="1"/>
  <c r="M1222" i="1"/>
  <c r="K1221" i="1"/>
  <c r="L1221" i="1"/>
  <c r="M1221" i="1"/>
  <c r="K1223" i="1"/>
  <c r="L1223" i="1"/>
  <c r="M1223" i="1"/>
  <c r="K1226" i="1"/>
  <c r="L1226" i="1"/>
  <c r="M1226" i="1"/>
  <c r="K1227" i="1"/>
  <c r="L1227" i="1"/>
  <c r="M1227" i="1"/>
  <c r="K1228" i="1"/>
  <c r="L1228" i="1"/>
  <c r="M1228" i="1"/>
  <c r="K1229" i="1"/>
  <c r="L1229" i="1"/>
  <c r="M1229" i="1"/>
  <c r="K1230" i="1"/>
  <c r="L1230" i="1"/>
  <c r="M1230" i="1"/>
  <c r="K1231" i="1"/>
  <c r="L1231" i="1"/>
  <c r="M1231" i="1"/>
  <c r="K1232" i="1"/>
  <c r="L1232" i="1"/>
  <c r="M1232" i="1"/>
  <c r="K1235" i="1"/>
  <c r="L1235" i="1"/>
  <c r="M1235" i="1"/>
  <c r="K1236" i="1"/>
  <c r="L1236" i="1"/>
  <c r="M1236" i="1"/>
  <c r="K1237" i="1"/>
  <c r="L1237" i="1"/>
  <c r="M1237" i="1"/>
  <c r="K1238" i="1"/>
  <c r="L1238" i="1"/>
  <c r="M1238" i="1"/>
  <c r="K1239" i="1"/>
  <c r="L1239" i="1"/>
  <c r="M1239" i="1"/>
  <c r="K1241" i="1"/>
  <c r="L1241" i="1"/>
  <c r="M1241" i="1"/>
  <c r="K1240" i="1"/>
  <c r="L1240" i="1"/>
  <c r="M1240" i="1"/>
  <c r="K1242" i="1"/>
  <c r="L1242" i="1"/>
  <c r="M1242" i="1"/>
  <c r="K1245" i="1"/>
  <c r="L1245" i="1"/>
  <c r="M1245" i="1"/>
  <c r="K1246" i="1"/>
  <c r="L1246" i="1"/>
  <c r="M1246" i="1"/>
  <c r="K1247" i="1"/>
  <c r="L1247" i="1"/>
  <c r="M1247" i="1"/>
  <c r="K1248" i="1"/>
  <c r="L1248" i="1"/>
  <c r="M1248" i="1"/>
  <c r="K1249" i="1"/>
  <c r="L1249" i="1"/>
  <c r="M1249" i="1"/>
  <c r="K1251" i="1"/>
  <c r="L1251" i="1"/>
  <c r="M1251" i="1"/>
  <c r="K1252" i="1"/>
  <c r="L1252" i="1"/>
  <c r="M1252" i="1"/>
  <c r="K1255" i="1"/>
  <c r="L1255" i="1"/>
  <c r="M1255" i="1"/>
  <c r="K1256" i="1"/>
  <c r="L1256" i="1"/>
  <c r="M1256" i="1"/>
  <c r="K1257" i="1"/>
  <c r="L1257" i="1"/>
  <c r="M1257" i="1"/>
  <c r="K1258" i="1"/>
  <c r="L1258" i="1"/>
  <c r="M1258" i="1"/>
  <c r="K1259" i="1"/>
  <c r="L1259" i="1"/>
  <c r="M1259" i="1"/>
  <c r="K1260" i="1"/>
  <c r="L1260" i="1"/>
  <c r="M1260" i="1"/>
  <c r="K1261" i="1"/>
  <c r="L1261" i="1"/>
  <c r="M1261" i="1"/>
  <c r="K1263" i="1"/>
  <c r="L1263" i="1"/>
  <c r="M1263" i="1"/>
  <c r="K1262" i="1"/>
  <c r="L1262" i="1"/>
  <c r="M1262" i="1"/>
  <c r="K1264" i="1"/>
  <c r="L1264" i="1"/>
  <c r="M1264" i="1"/>
  <c r="K1267" i="1"/>
  <c r="L1267" i="1"/>
  <c r="M1267" i="1"/>
  <c r="K1268" i="1"/>
  <c r="L1268" i="1"/>
  <c r="M1268" i="1"/>
  <c r="K1269" i="1"/>
  <c r="L1269" i="1"/>
  <c r="M1269" i="1"/>
  <c r="K1270" i="1"/>
  <c r="L1270" i="1"/>
  <c r="M1270" i="1"/>
  <c r="K1271" i="1"/>
  <c r="L1271" i="1"/>
  <c r="M1271" i="1"/>
  <c r="K1272" i="1"/>
  <c r="L1272" i="1"/>
  <c r="M1272" i="1"/>
  <c r="K1273" i="1"/>
  <c r="L1273" i="1"/>
  <c r="M1273" i="1"/>
  <c r="K1276" i="1"/>
  <c r="L1276" i="1"/>
  <c r="M1276" i="1"/>
  <c r="K1277" i="1"/>
  <c r="L1277" i="1"/>
  <c r="M1277" i="1"/>
  <c r="K1278" i="1"/>
  <c r="L1278" i="1"/>
  <c r="M1278" i="1"/>
  <c r="K1279" i="1"/>
  <c r="L1279" i="1"/>
  <c r="M1279" i="1"/>
  <c r="K1280" i="1"/>
  <c r="L1280" i="1"/>
  <c r="M1280" i="1"/>
  <c r="K1282" i="1"/>
  <c r="L1282" i="1"/>
  <c r="M1282" i="1"/>
  <c r="K1281" i="1"/>
  <c r="L1281" i="1"/>
  <c r="M1281" i="1"/>
  <c r="K1283" i="1"/>
  <c r="L1283" i="1"/>
  <c r="M1283" i="1"/>
  <c r="K1286" i="1"/>
  <c r="L1286" i="1"/>
  <c r="M1286" i="1"/>
  <c r="K1287" i="1"/>
  <c r="L1287" i="1"/>
  <c r="M1287" i="1"/>
  <c r="K1288" i="1"/>
  <c r="L1288" i="1"/>
  <c r="M1288" i="1"/>
  <c r="K1289" i="1"/>
  <c r="L1289" i="1"/>
  <c r="M1289" i="1"/>
  <c r="K1290" i="1"/>
  <c r="L1290" i="1"/>
  <c r="M1290" i="1"/>
  <c r="K1292" i="1"/>
  <c r="L1292" i="1"/>
  <c r="M1292" i="1"/>
  <c r="K1291" i="1"/>
  <c r="L1291" i="1"/>
  <c r="M1291" i="1"/>
  <c r="K1293" i="1"/>
  <c r="L1293" i="1"/>
  <c r="M1293" i="1"/>
  <c r="K1296" i="1"/>
  <c r="L1296" i="1"/>
  <c r="M1296" i="1"/>
  <c r="K1297" i="1"/>
  <c r="L1297" i="1"/>
  <c r="M1297" i="1"/>
  <c r="K1298" i="1"/>
  <c r="L1298" i="1"/>
  <c r="M1298" i="1"/>
  <c r="K1299" i="1"/>
  <c r="L1299" i="1"/>
  <c r="M1299" i="1"/>
  <c r="K1300" i="1"/>
  <c r="L1300" i="1"/>
  <c r="M1300" i="1"/>
  <c r="K1302" i="1"/>
  <c r="L1302" i="1"/>
  <c r="M1302" i="1"/>
  <c r="K1301" i="1"/>
  <c r="L1301" i="1"/>
  <c r="M1301" i="1"/>
  <c r="K1303" i="1"/>
  <c r="L1303" i="1"/>
  <c r="M1303" i="1"/>
  <c r="K1305" i="1"/>
  <c r="L1305" i="1"/>
  <c r="M1305" i="1"/>
  <c r="K1306" i="1"/>
  <c r="L1306" i="1"/>
  <c r="M1306" i="1"/>
  <c r="K1307" i="1"/>
  <c r="L1307" i="1"/>
  <c r="M1307" i="1"/>
  <c r="K1308" i="1"/>
  <c r="L1308" i="1"/>
  <c r="M1308" i="1"/>
  <c r="K1309" i="1"/>
  <c r="L1309" i="1"/>
  <c r="M1309" i="1"/>
  <c r="K1311" i="1"/>
  <c r="L1311" i="1"/>
  <c r="M1311" i="1"/>
  <c r="K1310" i="1"/>
  <c r="L1310" i="1"/>
  <c r="M1310" i="1"/>
  <c r="K1312" i="1"/>
  <c r="L1312" i="1"/>
  <c r="M1312" i="1"/>
  <c r="K1315" i="1"/>
  <c r="L1315" i="1"/>
  <c r="M1315" i="1"/>
  <c r="K1316" i="1"/>
  <c r="L1316" i="1"/>
  <c r="M1316" i="1"/>
  <c r="K1317" i="1"/>
  <c r="L1317" i="1"/>
  <c r="M1317" i="1"/>
  <c r="K1318" i="1"/>
  <c r="L1318" i="1"/>
  <c r="M1318" i="1"/>
  <c r="K1319" i="1"/>
  <c r="L1319" i="1"/>
  <c r="M1319" i="1"/>
  <c r="K1320" i="1"/>
  <c r="L1320" i="1"/>
  <c r="M1320" i="1"/>
  <c r="K1321" i="1"/>
  <c r="L1321" i="1"/>
  <c r="M1321" i="1"/>
  <c r="K1322" i="1"/>
  <c r="L1322" i="1"/>
  <c r="M1322" i="1"/>
  <c r="K1323" i="1"/>
  <c r="L1323" i="1"/>
  <c r="M1323" i="1"/>
  <c r="K1324" i="1"/>
  <c r="L1324" i="1"/>
  <c r="M1324" i="1"/>
  <c r="K1325" i="1"/>
  <c r="L1325" i="1"/>
  <c r="M1325" i="1"/>
  <c r="K1326" i="1"/>
  <c r="L1326" i="1"/>
  <c r="M1326" i="1"/>
  <c r="K1327" i="1"/>
  <c r="L1327" i="1"/>
  <c r="M1327" i="1"/>
  <c r="K1328" i="1"/>
  <c r="L1328" i="1"/>
  <c r="M1328" i="1"/>
  <c r="K1329" i="1"/>
  <c r="L1329" i="1"/>
  <c r="M1329" i="1"/>
  <c r="K1330" i="1"/>
  <c r="L1330" i="1"/>
  <c r="M1330" i="1"/>
  <c r="K1331" i="1"/>
  <c r="L1331" i="1"/>
  <c r="M1331" i="1"/>
  <c r="K1332" i="1"/>
  <c r="L1332" i="1"/>
  <c r="M1332" i="1"/>
  <c r="K1333" i="1"/>
  <c r="L1333" i="1"/>
  <c r="M1333" i="1"/>
  <c r="K1336" i="1"/>
  <c r="L1336" i="1"/>
  <c r="M1336" i="1"/>
  <c r="K1337" i="1"/>
  <c r="L1337" i="1"/>
  <c r="M1337" i="1"/>
  <c r="K1338" i="1"/>
  <c r="L1338" i="1"/>
  <c r="M1338" i="1"/>
  <c r="K1339" i="1"/>
  <c r="L1339" i="1"/>
  <c r="M1339" i="1"/>
  <c r="K1340" i="1"/>
  <c r="L1340" i="1"/>
  <c r="M1340" i="1"/>
  <c r="K1341" i="1"/>
  <c r="L1341" i="1"/>
  <c r="M1341" i="1"/>
  <c r="K1342" i="1"/>
  <c r="L1342" i="1"/>
  <c r="M1342" i="1"/>
  <c r="K1343" i="1"/>
  <c r="L1343" i="1"/>
  <c r="M1343" i="1"/>
  <c r="K1346" i="1"/>
  <c r="L1346" i="1"/>
  <c r="M1346" i="1"/>
  <c r="K1347" i="1"/>
  <c r="L1347" i="1"/>
  <c r="M1347" i="1"/>
  <c r="K1348" i="1"/>
  <c r="L1348" i="1"/>
  <c r="M1348" i="1"/>
  <c r="K1349" i="1"/>
  <c r="L1349" i="1"/>
  <c r="M1349" i="1"/>
  <c r="K1350" i="1"/>
  <c r="L1350" i="1"/>
  <c r="M1350" i="1"/>
  <c r="K1351" i="1"/>
  <c r="L1351" i="1"/>
  <c r="M1351" i="1"/>
  <c r="K1352" i="1"/>
  <c r="L1352" i="1"/>
  <c r="M1352" i="1"/>
  <c r="K1353" i="1"/>
  <c r="L1353" i="1"/>
  <c r="M1353" i="1"/>
  <c r="K1354" i="1"/>
  <c r="L1354" i="1"/>
  <c r="M1354" i="1"/>
  <c r="K1355" i="1"/>
  <c r="L1355" i="1"/>
  <c r="M1355" i="1"/>
  <c r="K1356" i="1"/>
  <c r="L1356" i="1"/>
  <c r="M1356" i="1"/>
  <c r="K1357" i="1"/>
  <c r="L1357" i="1"/>
  <c r="M1357" i="1"/>
  <c r="K1358" i="1"/>
  <c r="L1358" i="1"/>
  <c r="M1358" i="1"/>
  <c r="K1359" i="1"/>
  <c r="L1359" i="1"/>
  <c r="M1359" i="1"/>
  <c r="K1362" i="1"/>
  <c r="L1362" i="1"/>
  <c r="M1362" i="1"/>
  <c r="K1363" i="1"/>
  <c r="L1363" i="1"/>
  <c r="M1363" i="1"/>
  <c r="K1364" i="1"/>
  <c r="L1364" i="1"/>
  <c r="M1364" i="1"/>
  <c r="K1365" i="1"/>
  <c r="L1365" i="1"/>
  <c r="M1365" i="1"/>
  <c r="K1366" i="1"/>
  <c r="L1366" i="1"/>
  <c r="M1366" i="1"/>
  <c r="K1368" i="1"/>
  <c r="L1368" i="1"/>
  <c r="M1368" i="1"/>
  <c r="K1369" i="1"/>
  <c r="L1369" i="1"/>
  <c r="M1369" i="1"/>
  <c r="K1372" i="1"/>
  <c r="L1372" i="1"/>
  <c r="M1372" i="1"/>
  <c r="K1373" i="1"/>
  <c r="L1373" i="1"/>
  <c r="M1373" i="1"/>
  <c r="K1374" i="1"/>
  <c r="L1374" i="1"/>
  <c r="M1374" i="1"/>
  <c r="K1375" i="1"/>
  <c r="L1375" i="1"/>
  <c r="M1375" i="1"/>
  <c r="K1376" i="1"/>
  <c r="L1376" i="1"/>
  <c r="M1376" i="1"/>
  <c r="K1379" i="1"/>
  <c r="L1379" i="1"/>
  <c r="M1379" i="1"/>
  <c r="K1380" i="1"/>
  <c r="L1380" i="1"/>
  <c r="M1380" i="1"/>
  <c r="K1381" i="1"/>
  <c r="L1381" i="1"/>
  <c r="M1381" i="1"/>
  <c r="K1384" i="1"/>
  <c r="L1384" i="1"/>
  <c r="M1384" i="1"/>
  <c r="K1385" i="1"/>
  <c r="L1385" i="1"/>
  <c r="M1385" i="1"/>
  <c r="K1386" i="1"/>
  <c r="L1386" i="1"/>
  <c r="M1386" i="1"/>
  <c r="K1387" i="1"/>
  <c r="L1387" i="1"/>
  <c r="M1387" i="1"/>
  <c r="K1388" i="1"/>
  <c r="L1388" i="1"/>
  <c r="M1388" i="1"/>
  <c r="K1390" i="1"/>
  <c r="L1390" i="1"/>
  <c r="M1390" i="1"/>
  <c r="K1391" i="1"/>
  <c r="L1391" i="1"/>
  <c r="M1391" i="1"/>
  <c r="K1394" i="1"/>
  <c r="L1394" i="1"/>
  <c r="M1394" i="1"/>
  <c r="K1395" i="1"/>
  <c r="L1395" i="1"/>
  <c r="M1395" i="1"/>
  <c r="K1396" i="1"/>
  <c r="L1396" i="1"/>
  <c r="M1396" i="1"/>
  <c r="K1397" i="1"/>
  <c r="L1397" i="1"/>
  <c r="M1397" i="1"/>
  <c r="K1398" i="1"/>
  <c r="L1398" i="1"/>
  <c r="M1398" i="1"/>
  <c r="K1400" i="1"/>
  <c r="L1400" i="1"/>
  <c r="M1400" i="1"/>
  <c r="K1399" i="1"/>
  <c r="L1399" i="1"/>
  <c r="M1399" i="1"/>
  <c r="K1401" i="1"/>
  <c r="L1401" i="1"/>
  <c r="M1401" i="1"/>
  <c r="K1404" i="1"/>
  <c r="L1404" i="1"/>
  <c r="M1404" i="1"/>
  <c r="K1405" i="1"/>
  <c r="L1405" i="1"/>
  <c r="M1405" i="1"/>
  <c r="K1408" i="1"/>
  <c r="L1408" i="1"/>
  <c r="M1408" i="1"/>
  <c r="K1409" i="1"/>
  <c r="L1409" i="1"/>
  <c r="M1409" i="1"/>
  <c r="K1410" i="1"/>
  <c r="L1410" i="1"/>
  <c r="M1410" i="1"/>
  <c r="K1411" i="1"/>
  <c r="L1411" i="1"/>
  <c r="M1411" i="1"/>
  <c r="K1412" i="1"/>
  <c r="L1412" i="1"/>
  <c r="M1412" i="1"/>
  <c r="K1413" i="1"/>
  <c r="L1413" i="1"/>
  <c r="M1413" i="1"/>
  <c r="K1414" i="1"/>
  <c r="L1414" i="1"/>
  <c r="M1414" i="1"/>
  <c r="K1417" i="1"/>
  <c r="L1417" i="1"/>
  <c r="M1417" i="1"/>
  <c r="K1418" i="1"/>
  <c r="L1418" i="1"/>
  <c r="M1418" i="1"/>
  <c r="K1419" i="1"/>
  <c r="L1419" i="1"/>
  <c r="M1419" i="1"/>
  <c r="K1420" i="1"/>
  <c r="L1420" i="1"/>
  <c r="M1420" i="1"/>
  <c r="K1421" i="1"/>
  <c r="L1421" i="1"/>
  <c r="M1421" i="1"/>
  <c r="K1422" i="1"/>
  <c r="L1422" i="1"/>
  <c r="M1422" i="1"/>
  <c r="K1423" i="1"/>
  <c r="L1423" i="1"/>
  <c r="M1423" i="1"/>
  <c r="K1424" i="1"/>
  <c r="L1424" i="1"/>
  <c r="M1424" i="1"/>
  <c r="K1425" i="1"/>
  <c r="L1425" i="1"/>
  <c r="M1425" i="1"/>
  <c r="K1426" i="1"/>
  <c r="L1426" i="1"/>
  <c r="M1426" i="1"/>
  <c r="K1427" i="1"/>
  <c r="L1427" i="1"/>
  <c r="M1427" i="1"/>
  <c r="K1430" i="1"/>
  <c r="L1430" i="1"/>
  <c r="M1430" i="1"/>
  <c r="K1431" i="1"/>
  <c r="L1431" i="1"/>
  <c r="M1431" i="1"/>
  <c r="K1432" i="1"/>
  <c r="L1432" i="1"/>
  <c r="M1432" i="1"/>
  <c r="K1433" i="1"/>
  <c r="L1433" i="1"/>
  <c r="M1433" i="1"/>
  <c r="K1434" i="1"/>
  <c r="L1434" i="1"/>
  <c r="M1434" i="1"/>
  <c r="K1435" i="1"/>
  <c r="L1435" i="1"/>
  <c r="M1435" i="1"/>
  <c r="K1436" i="1"/>
  <c r="L1436" i="1"/>
  <c r="M1436" i="1"/>
  <c r="K1439" i="1"/>
  <c r="L1439" i="1"/>
  <c r="M1439" i="1"/>
  <c r="K1440" i="1"/>
  <c r="L1440" i="1"/>
  <c r="M1440" i="1"/>
  <c r="K1441" i="1"/>
  <c r="L1441" i="1"/>
  <c r="M1441" i="1"/>
  <c r="K1442" i="1"/>
  <c r="L1442" i="1"/>
  <c r="M1442" i="1"/>
  <c r="K1443" i="1"/>
  <c r="L1443" i="1"/>
  <c r="M1443" i="1"/>
  <c r="K1447" i="1"/>
  <c r="L1447" i="1"/>
  <c r="M1447" i="1"/>
  <c r="K1446" i="1"/>
  <c r="L1446" i="1"/>
  <c r="M1446" i="1"/>
  <c r="K1448" i="1"/>
  <c r="L1448" i="1"/>
  <c r="M1448" i="1"/>
  <c r="K1451" i="1"/>
  <c r="L1451" i="1"/>
  <c r="M1451" i="1"/>
  <c r="K1452" i="1"/>
  <c r="L1452" i="1"/>
  <c r="M1452" i="1"/>
  <c r="K1453" i="1"/>
  <c r="L1453" i="1"/>
  <c r="M1453" i="1"/>
  <c r="K1454" i="1"/>
  <c r="L1454" i="1"/>
  <c r="M1454" i="1"/>
  <c r="K1455" i="1"/>
  <c r="L1455" i="1"/>
  <c r="M1455" i="1"/>
  <c r="K1457" i="1"/>
  <c r="L1457" i="1"/>
  <c r="M1457" i="1"/>
  <c r="K1456" i="1"/>
  <c r="L1456" i="1"/>
  <c r="M1456" i="1"/>
  <c r="K1458" i="1"/>
  <c r="L1458" i="1"/>
  <c r="M1458" i="1"/>
  <c r="K1460" i="1"/>
  <c r="L1460" i="1"/>
  <c r="M1460" i="1"/>
  <c r="K1461" i="1"/>
  <c r="L1461" i="1"/>
  <c r="M1461" i="1"/>
  <c r="K1462" i="1"/>
  <c r="L1462" i="1"/>
  <c r="M1462" i="1"/>
  <c r="K1463" i="1"/>
  <c r="L1463" i="1"/>
  <c r="M1463" i="1"/>
  <c r="K1464" i="1"/>
  <c r="L1464" i="1"/>
  <c r="M1464" i="1"/>
  <c r="K1465" i="1"/>
  <c r="L1465" i="1"/>
  <c r="M1465" i="1"/>
  <c r="K1466" i="1"/>
  <c r="L1466" i="1"/>
  <c r="M1466" i="1"/>
  <c r="K1467" i="1"/>
  <c r="L1467" i="1"/>
  <c r="M1467" i="1"/>
  <c r="K1469" i="1"/>
  <c r="L1469" i="1"/>
  <c r="M1469" i="1"/>
  <c r="K1468" i="1"/>
  <c r="L1468" i="1"/>
  <c r="M1468" i="1"/>
  <c r="K1470" i="1"/>
  <c r="L1470" i="1"/>
  <c r="M1470" i="1"/>
  <c r="K1473" i="1"/>
  <c r="L1473" i="1"/>
  <c r="M1473" i="1"/>
  <c r="K1474" i="1"/>
  <c r="L1474" i="1"/>
  <c r="M1474" i="1"/>
  <c r="K1475" i="1"/>
  <c r="L1475" i="1"/>
  <c r="M1475" i="1"/>
  <c r="K1478" i="1"/>
  <c r="L1478" i="1"/>
  <c r="M1478" i="1"/>
  <c r="K1479" i="1"/>
  <c r="L1479" i="1"/>
  <c r="M1479" i="1"/>
  <c r="K1480" i="1"/>
  <c r="L1480" i="1"/>
  <c r="M1480" i="1"/>
  <c r="K1481" i="1"/>
  <c r="L1481" i="1"/>
  <c r="M1481" i="1"/>
  <c r="K1482" i="1"/>
  <c r="L1482" i="1"/>
  <c r="M1482" i="1"/>
  <c r="K1483" i="1"/>
  <c r="L1483" i="1"/>
  <c r="M1483" i="1"/>
  <c r="K1484" i="1"/>
  <c r="L1484" i="1"/>
  <c r="M1484" i="1"/>
  <c r="K1485" i="1"/>
  <c r="L1485" i="1"/>
  <c r="M1485" i="1"/>
  <c r="K1488" i="1"/>
  <c r="L1488" i="1"/>
  <c r="M1488" i="1"/>
  <c r="K1489" i="1"/>
  <c r="L1489" i="1"/>
  <c r="M1489" i="1"/>
  <c r="K1490" i="1"/>
  <c r="L1490" i="1"/>
  <c r="M1490" i="1"/>
  <c r="K1491" i="1"/>
  <c r="L1491" i="1"/>
  <c r="M1491" i="1"/>
  <c r="K1492" i="1"/>
  <c r="L1492" i="1"/>
  <c r="M1492" i="1"/>
  <c r="K1493" i="1"/>
  <c r="L1493" i="1"/>
  <c r="M1493" i="1"/>
  <c r="K1494" i="1"/>
  <c r="L1494" i="1"/>
  <c r="M1494" i="1"/>
  <c r="K1497" i="1"/>
  <c r="L1497" i="1"/>
  <c r="M1497" i="1"/>
  <c r="K1498" i="1"/>
  <c r="L1498" i="1"/>
  <c r="M1498" i="1"/>
  <c r="K1499" i="1"/>
  <c r="L1499" i="1"/>
  <c r="M1499" i="1"/>
  <c r="K1500" i="1"/>
  <c r="L1500" i="1"/>
  <c r="M1500" i="1"/>
  <c r="K1501" i="1"/>
  <c r="L1501" i="1"/>
  <c r="M1501" i="1"/>
  <c r="K1502" i="1"/>
  <c r="L1502" i="1"/>
  <c r="M1502" i="1"/>
  <c r="K1503" i="1"/>
  <c r="L1503" i="1"/>
  <c r="M1503" i="1"/>
  <c r="K1506" i="1"/>
  <c r="L1506" i="1"/>
  <c r="M1506" i="1"/>
  <c r="K1507" i="1"/>
  <c r="L1507" i="1"/>
  <c r="M1507" i="1"/>
  <c r="K1508" i="1"/>
  <c r="L1508" i="1"/>
  <c r="M1508" i="1"/>
  <c r="K1509" i="1"/>
  <c r="L1509" i="1"/>
  <c r="M1509" i="1"/>
  <c r="K1510" i="1"/>
  <c r="L1510" i="1"/>
  <c r="M1510" i="1"/>
  <c r="K1514" i="1"/>
  <c r="L1514" i="1"/>
  <c r="M1514" i="1"/>
  <c r="K1513" i="1"/>
  <c r="L1513" i="1"/>
  <c r="M1513" i="1"/>
  <c r="K1515" i="1"/>
  <c r="L1515" i="1"/>
  <c r="M1515" i="1"/>
  <c r="K1518" i="1"/>
  <c r="L1518" i="1"/>
  <c r="M1518" i="1"/>
  <c r="K1519" i="1"/>
  <c r="L1519" i="1"/>
  <c r="M1519" i="1"/>
  <c r="K1520" i="1"/>
  <c r="L1520" i="1"/>
  <c r="M1520" i="1"/>
  <c r="K1521" i="1"/>
  <c r="L1521" i="1"/>
  <c r="M1521" i="1"/>
  <c r="K1522" i="1"/>
  <c r="L1522" i="1"/>
  <c r="M1522" i="1"/>
  <c r="K1523" i="1"/>
  <c r="L1523" i="1"/>
  <c r="M1523" i="1"/>
  <c r="K1524" i="1"/>
  <c r="L1524" i="1"/>
  <c r="M1524" i="1"/>
  <c r="K1527" i="1"/>
  <c r="L1527" i="1"/>
  <c r="M1527" i="1"/>
  <c r="K1528" i="1"/>
  <c r="L1528" i="1"/>
  <c r="M1528" i="1"/>
  <c r="K1529" i="1"/>
  <c r="L1529" i="1"/>
  <c r="M1529" i="1"/>
  <c r="K1530" i="1"/>
  <c r="L1530" i="1"/>
  <c r="M1530" i="1"/>
  <c r="K1531" i="1"/>
  <c r="L1531" i="1"/>
  <c r="M1531" i="1"/>
  <c r="K1532" i="1"/>
  <c r="L1532" i="1"/>
  <c r="M1532" i="1"/>
  <c r="K1533" i="1"/>
  <c r="L1533" i="1"/>
  <c r="M1533" i="1"/>
  <c r="K1536" i="1"/>
  <c r="L1536" i="1"/>
  <c r="M1536" i="1"/>
  <c r="K1537" i="1"/>
  <c r="L1537" i="1"/>
  <c r="M1537" i="1"/>
  <c r="K1538" i="1"/>
  <c r="L1538" i="1"/>
  <c r="M1538" i="1"/>
  <c r="K1539" i="1"/>
  <c r="L1539" i="1"/>
  <c r="M1539" i="1"/>
  <c r="K1540" i="1"/>
  <c r="L1540" i="1"/>
  <c r="M1540" i="1"/>
  <c r="K1541" i="1"/>
  <c r="L1541" i="1"/>
  <c r="M1541" i="1"/>
  <c r="K1542" i="1"/>
  <c r="L1542" i="1"/>
  <c r="M1542" i="1"/>
  <c r="K1543" i="1"/>
  <c r="L1543" i="1"/>
  <c r="M1543" i="1"/>
  <c r="K1546" i="1"/>
  <c r="L1546" i="1"/>
  <c r="M1546" i="1"/>
  <c r="K1547" i="1"/>
  <c r="L1547" i="1"/>
  <c r="M1547" i="1"/>
  <c r="K1550" i="1"/>
  <c r="L1550" i="1"/>
  <c r="M1550" i="1"/>
  <c r="K1551" i="1"/>
  <c r="L1551" i="1"/>
  <c r="M1551" i="1"/>
  <c r="K1552" i="1"/>
  <c r="L1552" i="1"/>
  <c r="M1552" i="1"/>
  <c r="K1553" i="1"/>
  <c r="L1553" i="1"/>
  <c r="M1553" i="1"/>
  <c r="K1554" i="1"/>
  <c r="L1554" i="1"/>
  <c r="M1554" i="1"/>
  <c r="K1555" i="1"/>
  <c r="L1555" i="1"/>
  <c r="M1555" i="1"/>
  <c r="K1556" i="1"/>
  <c r="L1556" i="1"/>
  <c r="M1556" i="1"/>
  <c r="K1559" i="1"/>
  <c r="L1559" i="1"/>
  <c r="M1559" i="1"/>
  <c r="K1560" i="1"/>
  <c r="L1560" i="1"/>
  <c r="M1560" i="1"/>
  <c r="K1561" i="1"/>
  <c r="L1561" i="1"/>
  <c r="M1561" i="1"/>
  <c r="K1562" i="1"/>
  <c r="L1562" i="1"/>
  <c r="M1562" i="1"/>
  <c r="K1563" i="1"/>
  <c r="L1563" i="1"/>
  <c r="M1563" i="1"/>
  <c r="K1564" i="1"/>
  <c r="L1564" i="1"/>
  <c r="M1564" i="1"/>
  <c r="K1565" i="1"/>
  <c r="L1565" i="1"/>
  <c r="M1565" i="1"/>
  <c r="K1566" i="1"/>
  <c r="L1566" i="1"/>
  <c r="M1566" i="1"/>
  <c r="K1569" i="1"/>
  <c r="L1569" i="1"/>
  <c r="M1569" i="1"/>
  <c r="K1570" i="1"/>
  <c r="L1570" i="1"/>
  <c r="M1570" i="1"/>
  <c r="K1571" i="1"/>
  <c r="L1571" i="1"/>
  <c r="M1571" i="1"/>
  <c r="K1572" i="1"/>
  <c r="L1572" i="1"/>
  <c r="M1572" i="1"/>
  <c r="K1573" i="1"/>
  <c r="L1573" i="1"/>
  <c r="M1573" i="1"/>
  <c r="K1574" i="1"/>
  <c r="L1574" i="1"/>
  <c r="M1574" i="1"/>
  <c r="K1575" i="1"/>
  <c r="L1575" i="1"/>
  <c r="M1575" i="1"/>
  <c r="K1578" i="1"/>
  <c r="L1578" i="1"/>
  <c r="M1578" i="1"/>
  <c r="K1579" i="1"/>
  <c r="L1579" i="1"/>
  <c r="M1579" i="1"/>
  <c r="K1580" i="1"/>
  <c r="L1580" i="1"/>
  <c r="M1580" i="1"/>
  <c r="K1581" i="1"/>
  <c r="L1581" i="1"/>
  <c r="M1581" i="1"/>
  <c r="K1582" i="1"/>
  <c r="L1582" i="1"/>
  <c r="M1582" i="1"/>
  <c r="K1583" i="1"/>
  <c r="L1583" i="1"/>
  <c r="M1583" i="1"/>
  <c r="K1584" i="1"/>
  <c r="L1584" i="1"/>
  <c r="M1584" i="1"/>
  <c r="K1585" i="1"/>
  <c r="L1585" i="1"/>
  <c r="M1585" i="1"/>
  <c r="K1588" i="1"/>
  <c r="L1588" i="1"/>
  <c r="M1588" i="1"/>
  <c r="K1589" i="1"/>
  <c r="L1589" i="1"/>
  <c r="M1589" i="1"/>
  <c r="K1590" i="1"/>
  <c r="L1590" i="1"/>
  <c r="M1590" i="1"/>
  <c r="K1591" i="1"/>
  <c r="L1591" i="1"/>
  <c r="M1591" i="1"/>
  <c r="K1592" i="1"/>
  <c r="L1592" i="1"/>
  <c r="M1592" i="1"/>
  <c r="K1593" i="1"/>
  <c r="L1593" i="1"/>
  <c r="M1593" i="1"/>
  <c r="K1594" i="1"/>
  <c r="L1594" i="1"/>
  <c r="M1594" i="1"/>
  <c r="K1596" i="1"/>
  <c r="L1596" i="1"/>
  <c r="M1596" i="1"/>
  <c r="K1597" i="1"/>
  <c r="L1597" i="1"/>
  <c r="M1597" i="1"/>
  <c r="K1598" i="1"/>
  <c r="L1598" i="1"/>
  <c r="M1598" i="1"/>
  <c r="K1600" i="1"/>
  <c r="L1600" i="1"/>
  <c r="M1600" i="1"/>
  <c r="K1601" i="1"/>
  <c r="L1601" i="1"/>
  <c r="M1601" i="1"/>
  <c r="K1603" i="1"/>
  <c r="L1603" i="1"/>
  <c r="M1603" i="1"/>
  <c r="K1604" i="1"/>
  <c r="L1604" i="1"/>
  <c r="M1604" i="1"/>
  <c r="K1607" i="1"/>
  <c r="L1607" i="1"/>
  <c r="M1607" i="1"/>
  <c r="K1608" i="1"/>
  <c r="L1608" i="1"/>
  <c r="M1608" i="1"/>
  <c r="K1609" i="1"/>
  <c r="L1609" i="1"/>
  <c r="M1609" i="1"/>
  <c r="K1610" i="1"/>
  <c r="L1610" i="1"/>
  <c r="M1610" i="1"/>
  <c r="K1611" i="1"/>
  <c r="L1611" i="1"/>
  <c r="M1611" i="1"/>
  <c r="K1612" i="1"/>
  <c r="L1612" i="1"/>
  <c r="M1612" i="1"/>
  <c r="K1613" i="1"/>
  <c r="L1613" i="1"/>
  <c r="M1613" i="1"/>
  <c r="K1616" i="1"/>
  <c r="L1616" i="1"/>
  <c r="M1616" i="1"/>
  <c r="K1617" i="1"/>
  <c r="L1617" i="1"/>
  <c r="M1617" i="1"/>
  <c r="K1618" i="1"/>
  <c r="L1618" i="1"/>
  <c r="M1618" i="1"/>
  <c r="K1619" i="1"/>
  <c r="L1619" i="1"/>
  <c r="M1619" i="1"/>
  <c r="K1620" i="1"/>
  <c r="L1620" i="1"/>
  <c r="M1620" i="1"/>
  <c r="K1621" i="1"/>
  <c r="L1621" i="1"/>
  <c r="M1621" i="1"/>
  <c r="K1622" i="1"/>
  <c r="L1622" i="1"/>
  <c r="M1622" i="1"/>
  <c r="K1623" i="1"/>
  <c r="L1623" i="1"/>
  <c r="M1623" i="1"/>
  <c r="K1624" i="1"/>
  <c r="L1624" i="1"/>
  <c r="M1624" i="1"/>
  <c r="K1625" i="1"/>
  <c r="L1625" i="1"/>
  <c r="M1625" i="1"/>
  <c r="K1626" i="1"/>
  <c r="L1626" i="1"/>
  <c r="M1626" i="1"/>
  <c r="K1627" i="1"/>
  <c r="L1627" i="1"/>
  <c r="M1627" i="1"/>
  <c r="K1628" i="1"/>
  <c r="L1628" i="1"/>
  <c r="M1628" i="1"/>
  <c r="K1629" i="1"/>
  <c r="L1629" i="1"/>
  <c r="M1629" i="1"/>
  <c r="K1630" i="1"/>
  <c r="L1630" i="1"/>
  <c r="M1630" i="1"/>
  <c r="K1631" i="1"/>
  <c r="L1631" i="1"/>
  <c r="M1631" i="1"/>
  <c r="K1634" i="1"/>
  <c r="L1634" i="1"/>
  <c r="M1634" i="1"/>
  <c r="K1635" i="1"/>
  <c r="L1635" i="1"/>
  <c r="M1635" i="1"/>
  <c r="K1636" i="1"/>
  <c r="L1636" i="1"/>
  <c r="M1636" i="1"/>
  <c r="K1637" i="1"/>
  <c r="L1637" i="1"/>
  <c r="M1637" i="1"/>
  <c r="K1638" i="1"/>
  <c r="L1638" i="1"/>
  <c r="M1638" i="1"/>
  <c r="K1639" i="1"/>
  <c r="L1639" i="1"/>
  <c r="M1639" i="1"/>
  <c r="K1642" i="1"/>
  <c r="L1642" i="1"/>
  <c r="M1642" i="1"/>
  <c r="K1643" i="1"/>
  <c r="L1643" i="1"/>
  <c r="M1643" i="1"/>
  <c r="K1644" i="1"/>
  <c r="L1644" i="1"/>
  <c r="M1644" i="1"/>
  <c r="K1645" i="1"/>
  <c r="L1645" i="1"/>
  <c r="M1645" i="1"/>
  <c r="K1646" i="1"/>
  <c r="L1646" i="1"/>
  <c r="M1646" i="1"/>
  <c r="K1647" i="1"/>
  <c r="L1647" i="1"/>
  <c r="M1647" i="1"/>
  <c r="K1648" i="1"/>
  <c r="L1648" i="1"/>
  <c r="M1648" i="1"/>
  <c r="K1649" i="1"/>
  <c r="L1649" i="1"/>
  <c r="M1649" i="1"/>
  <c r="K1652" i="1"/>
  <c r="L1652" i="1"/>
  <c r="M1652" i="1"/>
  <c r="K1653" i="1"/>
  <c r="L1653" i="1"/>
  <c r="M1653" i="1"/>
  <c r="K1654" i="1"/>
  <c r="L1654" i="1"/>
  <c r="M1654" i="1"/>
  <c r="K1655" i="1"/>
  <c r="L1655" i="1"/>
  <c r="M1655" i="1"/>
  <c r="K1656" i="1"/>
  <c r="L1656" i="1"/>
  <c r="M1656" i="1"/>
  <c r="K1658" i="1"/>
  <c r="L1658" i="1"/>
  <c r="M1658" i="1"/>
  <c r="K1657" i="1"/>
  <c r="L1657" i="1"/>
  <c r="M1657" i="1"/>
  <c r="K1659" i="1"/>
  <c r="L1659" i="1"/>
  <c r="M1659" i="1"/>
  <c r="K1662" i="1"/>
  <c r="L1662" i="1"/>
  <c r="M1662" i="1"/>
  <c r="K1663" i="1"/>
  <c r="L1663" i="1"/>
  <c r="M1663" i="1"/>
  <c r="K1664" i="1"/>
  <c r="L1664" i="1"/>
  <c r="M1664" i="1"/>
  <c r="K1665" i="1"/>
  <c r="L1665" i="1"/>
  <c r="M1665" i="1"/>
  <c r="K1666" i="1"/>
  <c r="L1666" i="1"/>
  <c r="M1666" i="1"/>
  <c r="K1668" i="1"/>
  <c r="L1668" i="1"/>
  <c r="M1668" i="1"/>
  <c r="K1669" i="1"/>
  <c r="L1669" i="1"/>
  <c r="M1669" i="1"/>
  <c r="K1672" i="1"/>
  <c r="L1672" i="1"/>
  <c r="M1672" i="1"/>
  <c r="K1673" i="1"/>
  <c r="L1673" i="1"/>
  <c r="M1673" i="1"/>
  <c r="K1674" i="1"/>
  <c r="L1674" i="1"/>
  <c r="M1674" i="1"/>
  <c r="K1675" i="1"/>
  <c r="L1675" i="1"/>
  <c r="M1675" i="1"/>
  <c r="K1676" i="1"/>
  <c r="L1676" i="1"/>
  <c r="M1676" i="1"/>
  <c r="K1677" i="1"/>
  <c r="L1677" i="1"/>
  <c r="M1677" i="1"/>
  <c r="K1678" i="1"/>
  <c r="L1678" i="1"/>
  <c r="M1678" i="1"/>
  <c r="K1681" i="1"/>
  <c r="L1681" i="1"/>
  <c r="M1681" i="1"/>
  <c r="K1682" i="1"/>
  <c r="L1682" i="1"/>
  <c r="M1682" i="1"/>
  <c r="K1683" i="1"/>
  <c r="L1683" i="1"/>
  <c r="M1683" i="1"/>
  <c r="K1684" i="1"/>
  <c r="L1684" i="1"/>
  <c r="M1684" i="1"/>
  <c r="K1685" i="1"/>
  <c r="L1685" i="1"/>
  <c r="M1685" i="1"/>
  <c r="K1686" i="1"/>
  <c r="L1686" i="1"/>
  <c r="M1686" i="1"/>
  <c r="K1687" i="1"/>
  <c r="L1687" i="1"/>
  <c r="M1687" i="1"/>
  <c r="K1688" i="1"/>
  <c r="L1688" i="1"/>
  <c r="M1688" i="1"/>
  <c r="K1691" i="1"/>
  <c r="L1691" i="1"/>
  <c r="M1691" i="1"/>
  <c r="K1692" i="1"/>
  <c r="L1692" i="1"/>
  <c r="M1692" i="1"/>
  <c r="K1693" i="1"/>
  <c r="L1693" i="1"/>
  <c r="M1693" i="1"/>
  <c r="K1694" i="1"/>
  <c r="L1694" i="1"/>
  <c r="M1694" i="1"/>
  <c r="K1695" i="1"/>
  <c r="L1695" i="1"/>
  <c r="M1695" i="1"/>
  <c r="K1696" i="1"/>
  <c r="L1696" i="1"/>
  <c r="M1696" i="1"/>
  <c r="K1697" i="1"/>
  <c r="L1697" i="1"/>
  <c r="M1697" i="1"/>
  <c r="K1700" i="1"/>
  <c r="L1700" i="1"/>
  <c r="M1700" i="1"/>
  <c r="K1701" i="1"/>
  <c r="L1701" i="1"/>
  <c r="M1701" i="1"/>
  <c r="K1702" i="1"/>
  <c r="L1702" i="1"/>
  <c r="M1702" i="1"/>
  <c r="K1703" i="1"/>
  <c r="L1703" i="1"/>
  <c r="M1703" i="1"/>
  <c r="K1704" i="1"/>
  <c r="L1704" i="1"/>
  <c r="M1704" i="1"/>
  <c r="K1705" i="1"/>
  <c r="L1705" i="1"/>
  <c r="M1705" i="1"/>
  <c r="K1706" i="1"/>
  <c r="L1706" i="1"/>
  <c r="M1706" i="1"/>
  <c r="K1709" i="1"/>
  <c r="L1709" i="1"/>
  <c r="M1709" i="1"/>
  <c r="K1710" i="1"/>
  <c r="L1710" i="1"/>
  <c r="M1710" i="1"/>
  <c r="K1711" i="1"/>
  <c r="L1711" i="1"/>
  <c r="M1711" i="1"/>
  <c r="K1712" i="1"/>
  <c r="L1712" i="1"/>
  <c r="M1712" i="1"/>
  <c r="K1713" i="1"/>
  <c r="L1713" i="1"/>
  <c r="M1713" i="1"/>
  <c r="K1714" i="1"/>
  <c r="L1714" i="1"/>
  <c r="M1714" i="1"/>
  <c r="K1715" i="1"/>
  <c r="L1715" i="1"/>
  <c r="M1715" i="1"/>
  <c r="K1718" i="1"/>
  <c r="L1718" i="1"/>
  <c r="M1718" i="1"/>
  <c r="K1719" i="1"/>
  <c r="L1719" i="1"/>
  <c r="M1719" i="1"/>
  <c r="K1720" i="1"/>
  <c r="L1720" i="1"/>
  <c r="M1720" i="1"/>
  <c r="K1721" i="1"/>
  <c r="L1721" i="1"/>
  <c r="M1721" i="1"/>
  <c r="K1722" i="1"/>
  <c r="L1722" i="1"/>
  <c r="M1722" i="1"/>
  <c r="K1724" i="1"/>
  <c r="L1724" i="1"/>
  <c r="M1724" i="1"/>
  <c r="K1723" i="1"/>
  <c r="L1723" i="1"/>
  <c r="M1723" i="1"/>
  <c r="K1725" i="1"/>
  <c r="L1725" i="1"/>
  <c r="M1725" i="1"/>
  <c r="K1728" i="1"/>
  <c r="L1728" i="1"/>
  <c r="M1728" i="1"/>
  <c r="K1729" i="1"/>
  <c r="L1729" i="1"/>
  <c r="M1729" i="1"/>
  <c r="K1730" i="1"/>
  <c r="L1730" i="1"/>
  <c r="M1730" i="1"/>
  <c r="K1731" i="1"/>
  <c r="L1731" i="1"/>
  <c r="M1731" i="1"/>
  <c r="K1732" i="1"/>
  <c r="L1732" i="1"/>
  <c r="M1732" i="1"/>
  <c r="K1733" i="1"/>
  <c r="L1733" i="1"/>
  <c r="M1733" i="1"/>
  <c r="K1736" i="1"/>
  <c r="L1736" i="1"/>
  <c r="M1736" i="1"/>
  <c r="K1737" i="1"/>
  <c r="L1737" i="1"/>
  <c r="M1737" i="1"/>
  <c r="K1738" i="1"/>
  <c r="L1738" i="1"/>
  <c r="M1738" i="1"/>
  <c r="K1741" i="1"/>
  <c r="L1741" i="1"/>
  <c r="M1741" i="1"/>
  <c r="K1742" i="1"/>
  <c r="L1742" i="1"/>
  <c r="M1742" i="1"/>
  <c r="K1743" i="1"/>
  <c r="L1743" i="1"/>
  <c r="M1743" i="1"/>
  <c r="K1744" i="1"/>
  <c r="L1744" i="1"/>
  <c r="M1744" i="1"/>
  <c r="K1745" i="1"/>
  <c r="L1745" i="1"/>
  <c r="M1745" i="1"/>
  <c r="K1746" i="1"/>
  <c r="L1746" i="1"/>
  <c r="M1746" i="1"/>
  <c r="K1747" i="1"/>
  <c r="L1747" i="1"/>
  <c r="M1747" i="1"/>
  <c r="K1750" i="1"/>
  <c r="L1750" i="1"/>
  <c r="M1750" i="1"/>
  <c r="K1751" i="1"/>
  <c r="L1751" i="1"/>
  <c r="M1751" i="1"/>
  <c r="K1752" i="1"/>
  <c r="L1752" i="1"/>
  <c r="M1752" i="1"/>
  <c r="K1753" i="1"/>
  <c r="L1753" i="1"/>
  <c r="M1753" i="1"/>
  <c r="K1754" i="1"/>
  <c r="L1754" i="1"/>
  <c r="M1754" i="1"/>
  <c r="K1755" i="1"/>
  <c r="L1755" i="1"/>
  <c r="M1755" i="1"/>
  <c r="K1756" i="1"/>
  <c r="L1756" i="1"/>
  <c r="M1756" i="1"/>
  <c r="K1759" i="1"/>
  <c r="L1759" i="1"/>
  <c r="M1759" i="1"/>
  <c r="K1760" i="1"/>
  <c r="L1760" i="1"/>
  <c r="M1760" i="1"/>
  <c r="K1761" i="1"/>
  <c r="L1761" i="1"/>
  <c r="M1761" i="1"/>
  <c r="K1762" i="1"/>
  <c r="L1762" i="1"/>
  <c r="M1762" i="1"/>
  <c r="K1763" i="1"/>
  <c r="L1763" i="1"/>
  <c r="M1763" i="1"/>
  <c r="K1764" i="1"/>
  <c r="L1764" i="1"/>
  <c r="M1764" i="1"/>
  <c r="K1765" i="1"/>
  <c r="L1765" i="1"/>
  <c r="M1765" i="1"/>
  <c r="K1768" i="1"/>
  <c r="L1768" i="1"/>
  <c r="M1768" i="1"/>
  <c r="K1769" i="1"/>
  <c r="L1769" i="1"/>
  <c r="M1769" i="1"/>
  <c r="K1770" i="1"/>
  <c r="L1770" i="1"/>
  <c r="M1770" i="1"/>
  <c r="K1771" i="1"/>
  <c r="L1771" i="1"/>
  <c r="M1771" i="1"/>
  <c r="K1772" i="1"/>
  <c r="L1772" i="1"/>
  <c r="M1772" i="1"/>
  <c r="K1773" i="1"/>
  <c r="L1773" i="1"/>
  <c r="M1773" i="1"/>
  <c r="K1774" i="1"/>
  <c r="L1774" i="1"/>
  <c r="M1774" i="1"/>
  <c r="K1775" i="1"/>
  <c r="L1775" i="1"/>
  <c r="M1775" i="1"/>
  <c r="K1776" i="1"/>
  <c r="L1776" i="1"/>
  <c r="M1776" i="1"/>
  <c r="K1779" i="1"/>
  <c r="L1779" i="1"/>
  <c r="M1779" i="1"/>
  <c r="K1780" i="1"/>
  <c r="L1780" i="1"/>
  <c r="M1780" i="1"/>
  <c r="K1781" i="1"/>
  <c r="L1781" i="1"/>
  <c r="M1781" i="1"/>
  <c r="K1782" i="1"/>
  <c r="L1782" i="1"/>
  <c r="M1782" i="1"/>
  <c r="K1783" i="1"/>
  <c r="L1783" i="1"/>
  <c r="M1783" i="1"/>
  <c r="K1785" i="1"/>
  <c r="L1785" i="1"/>
  <c r="M1785" i="1"/>
  <c r="K1784" i="1"/>
  <c r="L1784" i="1"/>
  <c r="M1784" i="1"/>
  <c r="K1786" i="1"/>
  <c r="L1786" i="1"/>
  <c r="M1786" i="1"/>
  <c r="K1789" i="1"/>
  <c r="L1789" i="1"/>
  <c r="M1789" i="1"/>
  <c r="K1790" i="1"/>
  <c r="L1790" i="1"/>
  <c r="M1790" i="1"/>
  <c r="K1791" i="1"/>
  <c r="L1791" i="1"/>
  <c r="M1791" i="1"/>
  <c r="K1792" i="1"/>
  <c r="L1792" i="1"/>
  <c r="M1792" i="1"/>
  <c r="K1793" i="1"/>
  <c r="L1793" i="1"/>
  <c r="M1793" i="1"/>
  <c r="K1794" i="1"/>
  <c r="L1794" i="1"/>
  <c r="M1794" i="1"/>
  <c r="K1795" i="1"/>
  <c r="L1795" i="1"/>
  <c r="M1795" i="1"/>
  <c r="K1796" i="1"/>
  <c r="L1796" i="1"/>
  <c r="M1796" i="1"/>
  <c r="K1797" i="1"/>
  <c r="L1797" i="1"/>
  <c r="M1797" i="1"/>
  <c r="K1798" i="1"/>
  <c r="L1798" i="1"/>
  <c r="M1798" i="1"/>
  <c r="K1799" i="1"/>
  <c r="L1799" i="1"/>
  <c r="M1799" i="1"/>
  <c r="K1800" i="1"/>
  <c r="L1800" i="1"/>
  <c r="M1800" i="1"/>
  <c r="K1801" i="1"/>
  <c r="L1801" i="1"/>
  <c r="M1801" i="1"/>
  <c r="K1802" i="1"/>
  <c r="L1802" i="1"/>
  <c r="M1802" i="1"/>
  <c r="K1804" i="1"/>
  <c r="L1804" i="1"/>
  <c r="M1804" i="1"/>
  <c r="K1805" i="1"/>
  <c r="L1805" i="1"/>
  <c r="M1805" i="1"/>
  <c r="K1806" i="1"/>
  <c r="L1806" i="1"/>
  <c r="M1806" i="1"/>
  <c r="K1807" i="1"/>
  <c r="L1807" i="1"/>
  <c r="M1807" i="1"/>
  <c r="K1809" i="1"/>
  <c r="L1809" i="1"/>
  <c r="M1809" i="1"/>
  <c r="K1810" i="1"/>
  <c r="L1810" i="1"/>
  <c r="M1810" i="1"/>
  <c r="K1813" i="1"/>
  <c r="L1813" i="1"/>
  <c r="M1813" i="1"/>
  <c r="K1814" i="1"/>
  <c r="L1814" i="1"/>
  <c r="M1814" i="1"/>
  <c r="K1815" i="1"/>
  <c r="L1815" i="1"/>
  <c r="M1815" i="1"/>
  <c r="K1816" i="1"/>
  <c r="L1816" i="1"/>
  <c r="M1816" i="1"/>
  <c r="K1817" i="1"/>
  <c r="L1817" i="1"/>
  <c r="M1817" i="1"/>
  <c r="K1818" i="1"/>
  <c r="L1818" i="1"/>
  <c r="M1818" i="1"/>
  <c r="K1819" i="1"/>
  <c r="L1819" i="1"/>
  <c r="M1819" i="1"/>
  <c r="K1822" i="1"/>
  <c r="L1822" i="1"/>
  <c r="M1822" i="1"/>
  <c r="K1823" i="1"/>
  <c r="L1823" i="1"/>
  <c r="M1823" i="1"/>
  <c r="K1824" i="1"/>
  <c r="L1824" i="1"/>
  <c r="M1824" i="1"/>
  <c r="K1825" i="1"/>
  <c r="L1825" i="1"/>
  <c r="M1825" i="1"/>
  <c r="K1826" i="1"/>
  <c r="L1826" i="1"/>
  <c r="M1826" i="1"/>
  <c r="K1828" i="1"/>
  <c r="L1828" i="1"/>
  <c r="M1828" i="1"/>
  <c r="K1829" i="1"/>
  <c r="L1829" i="1"/>
  <c r="M1829" i="1"/>
  <c r="K1830" i="1"/>
  <c r="L1830" i="1"/>
  <c r="M1830" i="1"/>
  <c r="K1833" i="1"/>
  <c r="L1833" i="1"/>
  <c r="M1833" i="1"/>
  <c r="K1834" i="1"/>
  <c r="L1834" i="1"/>
  <c r="M1834" i="1"/>
  <c r="K1835" i="1"/>
  <c r="L1835" i="1"/>
  <c r="M1835" i="1"/>
  <c r="K1836" i="1"/>
  <c r="L1836" i="1"/>
  <c r="M1836" i="1"/>
  <c r="K1837" i="1"/>
  <c r="L1837" i="1"/>
  <c r="M1837" i="1"/>
  <c r="K1838" i="1"/>
  <c r="L1838" i="1"/>
  <c r="M1838" i="1"/>
  <c r="K1839" i="1"/>
  <c r="L1839" i="1"/>
  <c r="M1839" i="1"/>
  <c r="K1842" i="1"/>
  <c r="L1842" i="1"/>
  <c r="M1842" i="1"/>
  <c r="K1843" i="1"/>
  <c r="L1843" i="1"/>
  <c r="M1843" i="1"/>
  <c r="K1844" i="1"/>
  <c r="L1844" i="1"/>
  <c r="M1844" i="1"/>
  <c r="K1845" i="1"/>
  <c r="L1845" i="1"/>
  <c r="M1845" i="1"/>
  <c r="K1846" i="1"/>
  <c r="L1846" i="1"/>
  <c r="M1846" i="1"/>
  <c r="K1847" i="1"/>
  <c r="L1847" i="1"/>
  <c r="M1847" i="1"/>
  <c r="K1848" i="1"/>
  <c r="L1848" i="1"/>
  <c r="M1848" i="1"/>
  <c r="K1849" i="1"/>
  <c r="L1849" i="1"/>
  <c r="M1849" i="1"/>
  <c r="K1850" i="1"/>
  <c r="L1850" i="1"/>
  <c r="M1850" i="1"/>
  <c r="K1851" i="1"/>
  <c r="L1851" i="1"/>
  <c r="M1851" i="1"/>
  <c r="K1852" i="1"/>
  <c r="L1852" i="1"/>
  <c r="M1852" i="1"/>
  <c r="K1853" i="1"/>
  <c r="L1853" i="1"/>
  <c r="M1853" i="1"/>
  <c r="K1856" i="1"/>
  <c r="L1856" i="1"/>
  <c r="M1856" i="1"/>
  <c r="K1857" i="1"/>
  <c r="L1857" i="1"/>
  <c r="M1857" i="1"/>
  <c r="K1858" i="1"/>
  <c r="L1858" i="1"/>
  <c r="M1858" i="1"/>
  <c r="K1859" i="1"/>
  <c r="L1859" i="1"/>
  <c r="M1859" i="1"/>
  <c r="K1860" i="1"/>
  <c r="L1860" i="1"/>
  <c r="M1860" i="1"/>
  <c r="K1861" i="1"/>
  <c r="L1861" i="1"/>
  <c r="M1861" i="1"/>
  <c r="K1862" i="1"/>
  <c r="L1862" i="1"/>
  <c r="M1862" i="1"/>
  <c r="K1863" i="1"/>
  <c r="L1863" i="1"/>
  <c r="M1863" i="1"/>
  <c r="K1866" i="1"/>
  <c r="L1866" i="1"/>
  <c r="M1866" i="1"/>
  <c r="K1867" i="1"/>
  <c r="L1867" i="1"/>
  <c r="M1867" i="1"/>
  <c r="K1868" i="1"/>
  <c r="L1868" i="1"/>
  <c r="M1868" i="1"/>
  <c r="K1869" i="1"/>
  <c r="L1869" i="1"/>
  <c r="M1869" i="1"/>
  <c r="K1870" i="1"/>
  <c r="L1870" i="1"/>
  <c r="M1870" i="1"/>
  <c r="K1871" i="1"/>
  <c r="L1871" i="1"/>
  <c r="M1871" i="1"/>
  <c r="K1872" i="1"/>
  <c r="L1872" i="1"/>
  <c r="M1872" i="1"/>
  <c r="K1873" i="1"/>
  <c r="L1873" i="1"/>
  <c r="M1873" i="1"/>
  <c r="K1876" i="1"/>
  <c r="L1876" i="1"/>
  <c r="M1876" i="1"/>
  <c r="K1877" i="1"/>
  <c r="L1877" i="1"/>
  <c r="M1877" i="1"/>
  <c r="K1878" i="1"/>
  <c r="L1878" i="1"/>
  <c r="M1878" i="1"/>
  <c r="K1879" i="1"/>
  <c r="L1879" i="1"/>
  <c r="M1879" i="1"/>
  <c r="K1880" i="1"/>
  <c r="L1880" i="1"/>
  <c r="M1880" i="1"/>
  <c r="K318" i="1"/>
  <c r="L318" i="1"/>
  <c r="M318" i="1"/>
  <c r="K319" i="1"/>
  <c r="L319" i="1"/>
  <c r="M319" i="1"/>
  <c r="K320" i="1"/>
  <c r="L320" i="1"/>
  <c r="M320" i="1"/>
  <c r="K321" i="1"/>
  <c r="L321" i="1"/>
  <c r="M321" i="1"/>
  <c r="K322" i="1"/>
  <c r="L322" i="1"/>
  <c r="M322" i="1"/>
  <c r="K323" i="1"/>
  <c r="L323" i="1"/>
  <c r="M323" i="1"/>
  <c r="K326" i="1"/>
  <c r="L326" i="1"/>
  <c r="M326" i="1"/>
  <c r="K327" i="1"/>
  <c r="L327" i="1"/>
  <c r="M327" i="1"/>
  <c r="K328" i="1"/>
  <c r="L328" i="1"/>
  <c r="M328" i="1"/>
  <c r="K329" i="1"/>
  <c r="L329" i="1"/>
  <c r="M329" i="1"/>
  <c r="K330" i="1"/>
  <c r="L330" i="1"/>
  <c r="M330" i="1"/>
  <c r="K331" i="1"/>
  <c r="L331" i="1"/>
  <c r="M331" i="1"/>
  <c r="K332" i="1"/>
  <c r="L332" i="1"/>
  <c r="M332" i="1"/>
  <c r="K335" i="1"/>
  <c r="L335" i="1"/>
  <c r="M335" i="1"/>
  <c r="K336" i="1"/>
  <c r="L336" i="1"/>
  <c r="M336" i="1"/>
  <c r="K337" i="1"/>
  <c r="L337" i="1"/>
  <c r="M337" i="1"/>
  <c r="K338" i="1"/>
  <c r="L338" i="1"/>
  <c r="M338" i="1"/>
  <c r="K339" i="1"/>
  <c r="L339" i="1"/>
  <c r="M339" i="1"/>
  <c r="K341" i="1"/>
  <c r="L341" i="1"/>
  <c r="M341" i="1"/>
  <c r="K340" i="1"/>
  <c r="L340" i="1"/>
  <c r="M340" i="1"/>
  <c r="K342" i="1"/>
  <c r="L342" i="1"/>
  <c r="M342" i="1"/>
  <c r="K343" i="1"/>
  <c r="L343" i="1"/>
  <c r="M343" i="1"/>
  <c r="K344" i="1"/>
  <c r="L344" i="1"/>
  <c r="M344" i="1"/>
  <c r="K345" i="1"/>
  <c r="L345" i="1"/>
  <c r="M345" i="1"/>
  <c r="K346" i="1"/>
  <c r="L346" i="1"/>
  <c r="M346" i="1"/>
  <c r="K347" i="1"/>
  <c r="L347" i="1"/>
  <c r="M347" i="1"/>
  <c r="K350" i="1"/>
  <c r="L350" i="1"/>
  <c r="M350" i="1"/>
  <c r="K351" i="1"/>
  <c r="L351" i="1"/>
  <c r="M351" i="1"/>
  <c r="K352" i="1"/>
  <c r="L352" i="1"/>
  <c r="M352" i="1"/>
  <c r="K355" i="1"/>
  <c r="L355" i="1"/>
  <c r="M355" i="1"/>
  <c r="K356" i="1"/>
  <c r="L356" i="1"/>
  <c r="M356" i="1"/>
  <c r="K357" i="1"/>
  <c r="L357" i="1"/>
  <c r="M357" i="1"/>
  <c r="K358" i="1"/>
  <c r="L358" i="1"/>
  <c r="M358" i="1"/>
  <c r="K359" i="1"/>
  <c r="L359" i="1"/>
  <c r="M359" i="1"/>
  <c r="K360" i="1"/>
  <c r="L360" i="1"/>
  <c r="M360" i="1"/>
  <c r="K363" i="1"/>
  <c r="L363" i="1"/>
  <c r="M363" i="1"/>
  <c r="K364" i="1"/>
  <c r="L364" i="1"/>
  <c r="M364" i="1"/>
  <c r="K367" i="1"/>
  <c r="L367" i="1"/>
  <c r="M367" i="1"/>
  <c r="K368" i="1"/>
  <c r="L368" i="1"/>
  <c r="M368" i="1"/>
  <c r="K369" i="1"/>
  <c r="L369" i="1"/>
  <c r="M369" i="1"/>
  <c r="K370" i="1"/>
  <c r="L370" i="1"/>
  <c r="M370" i="1"/>
  <c r="K371" i="1"/>
  <c r="L371" i="1"/>
  <c r="M371" i="1"/>
  <c r="K372" i="1"/>
  <c r="L372" i="1"/>
  <c r="M372" i="1"/>
  <c r="K373" i="1"/>
  <c r="L373" i="1"/>
  <c r="M373" i="1"/>
  <c r="K376" i="1"/>
  <c r="L376" i="1"/>
  <c r="M376" i="1"/>
  <c r="K377" i="1"/>
  <c r="L377" i="1"/>
  <c r="M377" i="1"/>
  <c r="K378" i="1"/>
  <c r="L378" i="1"/>
  <c r="M378" i="1"/>
  <c r="K379" i="1"/>
  <c r="L379" i="1"/>
  <c r="M379" i="1"/>
  <c r="K380" i="1"/>
  <c r="L380" i="1"/>
  <c r="M380" i="1"/>
  <c r="K381" i="1"/>
  <c r="L381" i="1"/>
  <c r="M381" i="1"/>
  <c r="K382" i="1"/>
  <c r="L382" i="1"/>
  <c r="M382" i="1"/>
  <c r="K385" i="1"/>
  <c r="L385" i="1"/>
  <c r="M385" i="1"/>
  <c r="K386" i="1"/>
  <c r="L386" i="1"/>
  <c r="M386" i="1"/>
  <c r="K387" i="1"/>
  <c r="L387" i="1"/>
  <c r="M387" i="1"/>
  <c r="K388" i="1"/>
  <c r="L388" i="1"/>
  <c r="M388" i="1"/>
  <c r="K389" i="1"/>
  <c r="L389" i="1"/>
  <c r="M389" i="1"/>
  <c r="K391" i="1"/>
  <c r="L391" i="1"/>
  <c r="M391" i="1"/>
  <c r="K390" i="1"/>
  <c r="L390" i="1"/>
  <c r="M390" i="1"/>
  <c r="K392" i="1"/>
  <c r="L392" i="1"/>
  <c r="M392" i="1"/>
  <c r="K395" i="1"/>
  <c r="L395" i="1"/>
  <c r="M395" i="1"/>
  <c r="K396" i="1"/>
  <c r="L396" i="1"/>
  <c r="M396" i="1"/>
  <c r="K397" i="1"/>
  <c r="L397" i="1"/>
  <c r="M397" i="1"/>
  <c r="K398" i="1"/>
  <c r="L398" i="1"/>
  <c r="M398" i="1"/>
  <c r="K399" i="1"/>
  <c r="L399" i="1"/>
  <c r="M399" i="1"/>
  <c r="K400" i="1"/>
  <c r="L400" i="1"/>
  <c r="M400" i="1"/>
  <c r="K401" i="1"/>
  <c r="L401" i="1"/>
  <c r="M401" i="1"/>
  <c r="K404" i="1"/>
  <c r="L404" i="1"/>
  <c r="M404" i="1"/>
  <c r="K405" i="1"/>
  <c r="L405" i="1"/>
  <c r="M405" i="1"/>
  <c r="K406" i="1"/>
  <c r="L406" i="1"/>
  <c r="M406" i="1"/>
  <c r="K407" i="1"/>
  <c r="L407" i="1"/>
  <c r="M407" i="1"/>
  <c r="K408" i="1"/>
  <c r="L408" i="1"/>
  <c r="M408" i="1"/>
  <c r="K409" i="1"/>
  <c r="L409" i="1"/>
  <c r="M409" i="1"/>
  <c r="K410" i="1"/>
  <c r="L410" i="1"/>
  <c r="M410" i="1"/>
  <c r="K411" i="1"/>
  <c r="L411" i="1"/>
  <c r="M411" i="1"/>
  <c r="K414" i="1"/>
  <c r="L414" i="1"/>
  <c r="M414" i="1"/>
  <c r="K415" i="1"/>
  <c r="L415" i="1"/>
  <c r="M415" i="1"/>
  <c r="K416" i="1"/>
  <c r="L416" i="1"/>
  <c r="M416" i="1"/>
  <c r="K417" i="1"/>
  <c r="L417" i="1"/>
  <c r="M417" i="1"/>
  <c r="K418" i="1"/>
  <c r="L418" i="1"/>
  <c r="M418" i="1"/>
  <c r="K419" i="1"/>
  <c r="L419" i="1"/>
  <c r="M419" i="1"/>
  <c r="K420" i="1"/>
  <c r="L420" i="1"/>
  <c r="M420" i="1"/>
  <c r="K423" i="1"/>
  <c r="L423" i="1"/>
  <c r="M423" i="1"/>
  <c r="K424" i="1"/>
  <c r="L424" i="1"/>
  <c r="M424" i="1"/>
  <c r="K425" i="1"/>
  <c r="L425" i="1"/>
  <c r="M425" i="1"/>
  <c r="K426" i="1"/>
  <c r="L426" i="1"/>
  <c r="M426" i="1"/>
  <c r="K427" i="1"/>
  <c r="L427" i="1"/>
  <c r="M427" i="1"/>
  <c r="K428" i="1"/>
  <c r="L428" i="1"/>
  <c r="M428" i="1"/>
  <c r="K429" i="1"/>
  <c r="L429" i="1"/>
  <c r="M429" i="1"/>
  <c r="K430" i="1"/>
  <c r="L430" i="1"/>
  <c r="M430" i="1"/>
  <c r="K431" i="1"/>
  <c r="L431" i="1"/>
  <c r="M431" i="1"/>
  <c r="K432" i="1"/>
  <c r="L432" i="1"/>
  <c r="M432" i="1"/>
  <c r="K433" i="1"/>
  <c r="L433" i="1"/>
  <c r="M433" i="1"/>
  <c r="K434" i="1"/>
  <c r="L434" i="1"/>
  <c r="M434" i="1"/>
  <c r="K437" i="1"/>
  <c r="L437" i="1"/>
  <c r="M437" i="1"/>
  <c r="K438" i="1"/>
  <c r="L438" i="1"/>
  <c r="M438" i="1"/>
  <c r="K439" i="1"/>
  <c r="L439" i="1"/>
  <c r="M439" i="1"/>
  <c r="K440" i="1"/>
  <c r="L440" i="1"/>
  <c r="M440" i="1"/>
  <c r="K441" i="1"/>
  <c r="L441" i="1"/>
  <c r="M441" i="1"/>
  <c r="K442" i="1"/>
  <c r="L442" i="1"/>
  <c r="M442" i="1"/>
  <c r="K443" i="1"/>
  <c r="L443" i="1"/>
  <c r="M443" i="1"/>
  <c r="K444" i="1"/>
  <c r="L444" i="1"/>
  <c r="M444" i="1"/>
  <c r="K447" i="1"/>
  <c r="L447" i="1"/>
  <c r="M447" i="1"/>
  <c r="K448" i="1"/>
  <c r="L448" i="1"/>
  <c r="M448" i="1"/>
  <c r="K449" i="1"/>
  <c r="L449" i="1"/>
  <c r="M449" i="1"/>
  <c r="K452" i="1"/>
  <c r="L452" i="1"/>
  <c r="M452" i="1"/>
  <c r="K453" i="1"/>
  <c r="L453" i="1"/>
  <c r="M453" i="1"/>
  <c r="K454" i="1"/>
  <c r="L454" i="1"/>
  <c r="M454" i="1"/>
  <c r="K455" i="1"/>
  <c r="L455" i="1"/>
  <c r="M455" i="1"/>
  <c r="K456" i="1"/>
  <c r="L456" i="1"/>
  <c r="M456" i="1"/>
  <c r="K457" i="1"/>
  <c r="L457" i="1"/>
  <c r="M457" i="1"/>
  <c r="K458" i="1"/>
  <c r="L458" i="1"/>
  <c r="M458" i="1"/>
  <c r="K461" i="1"/>
  <c r="L461" i="1"/>
  <c r="M461" i="1"/>
  <c r="K462" i="1"/>
  <c r="L462" i="1"/>
  <c r="M462" i="1"/>
  <c r="K463" i="1"/>
  <c r="L463" i="1"/>
  <c r="M463" i="1"/>
  <c r="K464" i="1"/>
  <c r="L464" i="1"/>
  <c r="M464" i="1"/>
  <c r="K465" i="1"/>
  <c r="L465" i="1"/>
  <c r="M465" i="1"/>
  <c r="K466" i="1"/>
  <c r="L466" i="1"/>
  <c r="M466" i="1"/>
  <c r="K467" i="1"/>
  <c r="L467" i="1"/>
  <c r="M467" i="1"/>
  <c r="K470" i="1"/>
  <c r="L470" i="1"/>
  <c r="M470" i="1"/>
  <c r="K471" i="1"/>
  <c r="L471" i="1"/>
  <c r="M471" i="1"/>
  <c r="K472" i="1"/>
  <c r="L472" i="1"/>
  <c r="M472" i="1"/>
  <c r="K473" i="1"/>
  <c r="L473" i="1"/>
  <c r="M473" i="1"/>
  <c r="K474" i="1"/>
  <c r="L474" i="1"/>
  <c r="M474" i="1"/>
  <c r="K476" i="1"/>
  <c r="L476" i="1"/>
  <c r="M476" i="1"/>
  <c r="K475" i="1"/>
  <c r="L475" i="1"/>
  <c r="M475" i="1"/>
  <c r="K477" i="1"/>
  <c r="L477" i="1"/>
  <c r="M477" i="1"/>
  <c r="K480" i="1"/>
  <c r="L480" i="1"/>
  <c r="M480" i="1"/>
  <c r="K481" i="1"/>
  <c r="L481" i="1"/>
  <c r="M481" i="1"/>
  <c r="K482" i="1"/>
  <c r="L482" i="1"/>
  <c r="M482" i="1"/>
  <c r="K483" i="1"/>
  <c r="L483" i="1"/>
  <c r="M483" i="1"/>
  <c r="K484" i="1"/>
  <c r="L484" i="1"/>
  <c r="M484" i="1"/>
  <c r="K486" i="1"/>
  <c r="L486" i="1"/>
  <c r="M486" i="1"/>
  <c r="K485" i="1"/>
  <c r="L485" i="1"/>
  <c r="M485" i="1"/>
  <c r="K487" i="1"/>
  <c r="L487" i="1"/>
  <c r="M487" i="1"/>
  <c r="K492" i="1"/>
  <c r="L492" i="1"/>
  <c r="M492" i="1"/>
  <c r="K493" i="1"/>
  <c r="L493" i="1"/>
  <c r="M493" i="1"/>
  <c r="K494" i="1"/>
  <c r="L494" i="1"/>
  <c r="M494" i="1"/>
  <c r="K495" i="1"/>
  <c r="L495" i="1"/>
  <c r="M495" i="1"/>
  <c r="K496" i="1"/>
  <c r="L496" i="1"/>
  <c r="M496" i="1"/>
  <c r="K498" i="1"/>
  <c r="L498" i="1"/>
  <c r="M498" i="1"/>
  <c r="K497" i="1"/>
  <c r="L497" i="1"/>
  <c r="M497" i="1"/>
  <c r="K499" i="1"/>
  <c r="L499" i="1"/>
  <c r="M499" i="1"/>
  <c r="K502" i="1"/>
  <c r="L502" i="1"/>
  <c r="M502" i="1"/>
  <c r="K503" i="1"/>
  <c r="L503" i="1"/>
  <c r="M503" i="1"/>
  <c r="K504" i="1"/>
  <c r="L504" i="1"/>
  <c r="M504" i="1"/>
  <c r="K505" i="1"/>
  <c r="L505" i="1"/>
  <c r="M505" i="1"/>
  <c r="K506" i="1"/>
  <c r="L506" i="1"/>
  <c r="M506" i="1"/>
  <c r="K507" i="1"/>
  <c r="L507" i="1"/>
  <c r="M507" i="1"/>
  <c r="K508" i="1"/>
  <c r="L508" i="1"/>
  <c r="M508" i="1"/>
  <c r="K511" i="1"/>
  <c r="L511" i="1"/>
  <c r="M511" i="1"/>
  <c r="K512" i="1"/>
  <c r="L512" i="1"/>
  <c r="M512" i="1"/>
  <c r="K513" i="1"/>
  <c r="L513" i="1"/>
  <c r="M513" i="1"/>
  <c r="K514" i="1"/>
  <c r="L514" i="1"/>
  <c r="M514" i="1"/>
  <c r="K515" i="1"/>
  <c r="L515" i="1"/>
  <c r="M515" i="1"/>
  <c r="K517" i="1"/>
  <c r="L517" i="1"/>
  <c r="M517" i="1"/>
  <c r="K516" i="1"/>
  <c r="L516" i="1"/>
  <c r="M516" i="1"/>
  <c r="K518" i="1"/>
  <c r="L518" i="1"/>
  <c r="M518" i="1"/>
  <c r="K521" i="1"/>
  <c r="L521" i="1"/>
  <c r="M521" i="1"/>
  <c r="K522" i="1"/>
  <c r="L522" i="1"/>
  <c r="M522" i="1"/>
  <c r="K523" i="1"/>
  <c r="L523" i="1"/>
  <c r="M523" i="1"/>
  <c r="K524" i="1"/>
  <c r="L524" i="1"/>
  <c r="M524" i="1"/>
  <c r="K525" i="1"/>
  <c r="L525" i="1"/>
  <c r="M525" i="1"/>
  <c r="K526" i="1"/>
  <c r="L526" i="1"/>
  <c r="M526" i="1"/>
  <c r="K527" i="1"/>
  <c r="L527" i="1"/>
  <c r="M527" i="1"/>
  <c r="K528" i="1"/>
  <c r="L528" i="1"/>
  <c r="M528" i="1"/>
  <c r="K531" i="1"/>
  <c r="L531" i="1"/>
  <c r="M531" i="1"/>
  <c r="K532" i="1"/>
  <c r="L532" i="1"/>
  <c r="M532" i="1"/>
  <c r="K533" i="1"/>
  <c r="L533" i="1"/>
  <c r="M533" i="1"/>
  <c r="K534" i="1"/>
  <c r="L534" i="1"/>
  <c r="M534" i="1"/>
  <c r="K535" i="1"/>
  <c r="L535" i="1"/>
  <c r="M535" i="1"/>
  <c r="K536" i="1"/>
  <c r="L536" i="1"/>
  <c r="M536" i="1"/>
  <c r="K537" i="1"/>
  <c r="L537" i="1"/>
  <c r="M537" i="1"/>
  <c r="K538" i="1"/>
  <c r="L538" i="1"/>
  <c r="M538" i="1"/>
  <c r="K541" i="1"/>
  <c r="L541" i="1"/>
  <c r="M541" i="1"/>
  <c r="K542" i="1"/>
  <c r="L542" i="1"/>
  <c r="M542" i="1"/>
  <c r="K543" i="1"/>
  <c r="L543" i="1"/>
  <c r="M543" i="1"/>
  <c r="K544" i="1"/>
  <c r="L544" i="1"/>
  <c r="M544" i="1"/>
  <c r="K545" i="1"/>
  <c r="L545" i="1"/>
  <c r="M545" i="1"/>
  <c r="K546" i="1"/>
  <c r="L546" i="1"/>
  <c r="M546" i="1"/>
  <c r="K547" i="1"/>
  <c r="L547" i="1"/>
  <c r="M547" i="1"/>
  <c r="K548" i="1"/>
  <c r="L548" i="1"/>
  <c r="M548" i="1"/>
  <c r="K551" i="1"/>
  <c r="L551" i="1"/>
  <c r="M551" i="1"/>
  <c r="K552" i="1"/>
  <c r="L552" i="1"/>
  <c r="M552" i="1"/>
  <c r="K553" i="1"/>
  <c r="L553" i="1"/>
  <c r="M553" i="1"/>
  <c r="K554" i="1"/>
  <c r="L554" i="1"/>
  <c r="M554" i="1"/>
  <c r="K555" i="1"/>
  <c r="L555" i="1"/>
  <c r="M555" i="1"/>
  <c r="K556" i="1"/>
  <c r="L556" i="1"/>
  <c r="M556" i="1"/>
  <c r="K557" i="1"/>
  <c r="L557" i="1"/>
  <c r="M557" i="1"/>
  <c r="K560" i="1"/>
  <c r="L560" i="1"/>
  <c r="M560" i="1"/>
  <c r="K561" i="1"/>
  <c r="L561" i="1"/>
  <c r="M561" i="1"/>
  <c r="K562" i="1"/>
  <c r="L562" i="1"/>
  <c r="M562" i="1"/>
  <c r="K563" i="1"/>
  <c r="L563" i="1"/>
  <c r="M563" i="1"/>
  <c r="K564" i="1"/>
  <c r="L564" i="1"/>
  <c r="M564" i="1"/>
  <c r="K566" i="1"/>
  <c r="L566" i="1"/>
  <c r="M566" i="1"/>
  <c r="K565" i="1"/>
  <c r="L565" i="1"/>
  <c r="M565" i="1"/>
  <c r="K567" i="1"/>
  <c r="L567" i="1"/>
  <c r="M567" i="1"/>
  <c r="K570" i="1"/>
  <c r="L570" i="1"/>
  <c r="M570" i="1"/>
  <c r="K571" i="1"/>
  <c r="L571" i="1"/>
  <c r="M571" i="1"/>
  <c r="K572" i="1"/>
  <c r="L572" i="1"/>
  <c r="M572" i="1"/>
  <c r="K573" i="1"/>
  <c r="L573" i="1"/>
  <c r="M573" i="1"/>
  <c r="K574" i="1"/>
  <c r="L574" i="1"/>
  <c r="M574" i="1"/>
  <c r="K576" i="1"/>
  <c r="L576" i="1"/>
  <c r="M576" i="1"/>
  <c r="K575" i="1"/>
  <c r="L575" i="1"/>
  <c r="M575" i="1"/>
  <c r="K577" i="1"/>
  <c r="L577" i="1"/>
  <c r="M577" i="1"/>
  <c r="K580" i="1"/>
  <c r="L580" i="1"/>
  <c r="M580" i="1"/>
  <c r="K581" i="1"/>
  <c r="L581" i="1"/>
  <c r="M581" i="1"/>
  <c r="K582" i="1"/>
  <c r="L582" i="1"/>
  <c r="M582" i="1"/>
  <c r="K583" i="1"/>
  <c r="L583" i="1"/>
  <c r="M583" i="1"/>
  <c r="K584" i="1"/>
  <c r="L584" i="1"/>
  <c r="M584" i="1"/>
  <c r="K585" i="1"/>
  <c r="L585" i="1"/>
  <c r="M585" i="1"/>
  <c r="K586" i="1"/>
  <c r="L586" i="1"/>
  <c r="M586" i="1"/>
  <c r="K589" i="1"/>
  <c r="L589" i="1"/>
  <c r="M589" i="1"/>
  <c r="K590" i="1"/>
  <c r="L590" i="1"/>
  <c r="M590" i="1"/>
  <c r="K591" i="1"/>
  <c r="L591" i="1"/>
  <c r="M591" i="1"/>
  <c r="K592" i="1"/>
  <c r="L592" i="1"/>
  <c r="M592" i="1"/>
  <c r="K593" i="1"/>
  <c r="L593" i="1"/>
  <c r="M593" i="1"/>
  <c r="K594" i="1"/>
  <c r="L594" i="1"/>
  <c r="M594" i="1"/>
  <c r="K595" i="1"/>
  <c r="L595" i="1"/>
  <c r="M595" i="1"/>
  <c r="K596" i="1"/>
  <c r="L596" i="1"/>
  <c r="M596" i="1"/>
  <c r="K599" i="1"/>
  <c r="L599" i="1"/>
  <c r="M599" i="1"/>
  <c r="K600" i="1"/>
  <c r="L600" i="1"/>
  <c r="M600" i="1"/>
  <c r="K601" i="1"/>
  <c r="L601" i="1"/>
  <c r="M601" i="1"/>
  <c r="K602" i="1"/>
  <c r="L602" i="1"/>
  <c r="M602" i="1"/>
  <c r="K604" i="1"/>
  <c r="L604" i="1"/>
  <c r="M604" i="1"/>
  <c r="K605" i="1"/>
  <c r="L605" i="1"/>
  <c r="M605" i="1"/>
  <c r="K606" i="1"/>
  <c r="L606" i="1"/>
  <c r="M606" i="1"/>
  <c r="K607" i="1"/>
  <c r="L607" i="1"/>
  <c r="M607" i="1"/>
  <c r="K608" i="1"/>
  <c r="L608" i="1"/>
  <c r="M608" i="1"/>
  <c r="K609" i="1"/>
  <c r="L609" i="1"/>
  <c r="M609" i="1"/>
  <c r="K610" i="1"/>
  <c r="L610" i="1"/>
  <c r="M610" i="1"/>
  <c r="K613" i="1"/>
  <c r="L613" i="1"/>
  <c r="M613" i="1"/>
  <c r="K614" i="1"/>
  <c r="L614" i="1"/>
  <c r="M614" i="1"/>
  <c r="K615" i="1"/>
  <c r="L615" i="1"/>
  <c r="M615" i="1"/>
  <c r="K616" i="1"/>
  <c r="L616" i="1"/>
  <c r="M616" i="1"/>
  <c r="K617" i="1"/>
  <c r="L617" i="1"/>
  <c r="M617" i="1"/>
  <c r="K618" i="1"/>
  <c r="L618" i="1"/>
  <c r="M618" i="1"/>
  <c r="K619" i="1"/>
  <c r="L619" i="1"/>
  <c r="M619" i="1"/>
  <c r="K620" i="1"/>
  <c r="L620" i="1"/>
  <c r="M620" i="1"/>
  <c r="K621" i="1"/>
  <c r="L621" i="1"/>
  <c r="M621" i="1"/>
  <c r="K622" i="1"/>
  <c r="L622" i="1"/>
  <c r="M622" i="1"/>
  <c r="K623" i="1"/>
  <c r="L623" i="1"/>
  <c r="M623" i="1"/>
  <c r="K624" i="1"/>
  <c r="L624" i="1"/>
  <c r="M624" i="1"/>
  <c r="K627" i="1"/>
  <c r="L627" i="1"/>
  <c r="M627" i="1"/>
  <c r="K628" i="1"/>
  <c r="L628" i="1"/>
  <c r="M628" i="1"/>
  <c r="K629" i="1"/>
  <c r="L629" i="1"/>
  <c r="M629" i="1"/>
  <c r="K630" i="1"/>
  <c r="L630" i="1"/>
  <c r="M630" i="1"/>
  <c r="K631" i="1"/>
  <c r="L631" i="1"/>
  <c r="M631" i="1"/>
  <c r="K632" i="1"/>
  <c r="L632" i="1"/>
  <c r="M632" i="1"/>
  <c r="K633" i="1"/>
  <c r="L633" i="1"/>
  <c r="M633" i="1"/>
  <c r="K636" i="1"/>
  <c r="L636" i="1"/>
  <c r="M636" i="1"/>
  <c r="K637" i="1"/>
  <c r="L637" i="1"/>
  <c r="M637" i="1"/>
  <c r="K638" i="1"/>
  <c r="L638" i="1"/>
  <c r="M638" i="1"/>
  <c r="K639" i="1"/>
  <c r="L639" i="1"/>
  <c r="M639" i="1"/>
  <c r="K640" i="1"/>
  <c r="L640" i="1"/>
  <c r="M640" i="1"/>
  <c r="K641" i="1"/>
  <c r="L641" i="1"/>
  <c r="M641" i="1"/>
  <c r="K642" i="1"/>
  <c r="L642" i="1"/>
  <c r="M642" i="1"/>
  <c r="K643" i="1"/>
  <c r="L643" i="1"/>
  <c r="M643" i="1"/>
  <c r="K644" i="1"/>
  <c r="L644" i="1"/>
  <c r="M644" i="1"/>
  <c r="K645" i="1"/>
  <c r="L645" i="1"/>
  <c r="M645" i="1"/>
  <c r="K646" i="1"/>
  <c r="L646" i="1"/>
  <c r="M646" i="1"/>
  <c r="K647" i="1"/>
  <c r="L647" i="1"/>
  <c r="M647" i="1"/>
  <c r="K648" i="1"/>
  <c r="L648" i="1"/>
  <c r="M648" i="1"/>
  <c r="K651" i="1"/>
  <c r="L651" i="1"/>
  <c r="M651" i="1"/>
  <c r="K652" i="1"/>
  <c r="L652" i="1"/>
  <c r="M652" i="1"/>
  <c r="K653" i="1"/>
  <c r="L653" i="1"/>
  <c r="M653" i="1"/>
  <c r="K654" i="1"/>
  <c r="L654" i="1"/>
  <c r="M654" i="1"/>
  <c r="K655" i="1"/>
  <c r="L655" i="1"/>
  <c r="M655" i="1"/>
  <c r="K656" i="1"/>
  <c r="L656" i="1"/>
  <c r="M656" i="1"/>
  <c r="K657" i="1"/>
  <c r="L657" i="1"/>
  <c r="M657" i="1"/>
  <c r="K658" i="1"/>
  <c r="L658" i="1"/>
  <c r="M658" i="1"/>
  <c r="K659" i="1"/>
  <c r="L659" i="1"/>
  <c r="M659" i="1"/>
  <c r="K660" i="1"/>
  <c r="L660" i="1"/>
  <c r="M660" i="1"/>
  <c r="K661" i="1"/>
  <c r="L661" i="1"/>
  <c r="M661" i="1"/>
  <c r="K662" i="1"/>
  <c r="L662" i="1"/>
  <c r="M662" i="1"/>
  <c r="K663" i="1"/>
  <c r="L663" i="1"/>
  <c r="M663" i="1"/>
  <c r="K664" i="1"/>
  <c r="L664" i="1"/>
  <c r="M664" i="1"/>
  <c r="K665" i="1"/>
  <c r="L665" i="1"/>
  <c r="M665" i="1"/>
  <c r="K666" i="1"/>
  <c r="L666" i="1"/>
  <c r="M666" i="1"/>
  <c r="K667" i="1"/>
  <c r="L667" i="1"/>
  <c r="M667" i="1"/>
  <c r="K668" i="1"/>
  <c r="L668" i="1"/>
  <c r="M668" i="1"/>
  <c r="K671" i="1"/>
  <c r="L671" i="1"/>
  <c r="M671" i="1"/>
  <c r="K672" i="1"/>
  <c r="L672" i="1"/>
  <c r="M672" i="1"/>
  <c r="K673" i="1"/>
  <c r="L673" i="1"/>
  <c r="M673" i="1"/>
  <c r="K674" i="1"/>
  <c r="L674" i="1"/>
  <c r="M674" i="1"/>
  <c r="K675" i="1"/>
  <c r="L675" i="1"/>
  <c r="M675" i="1"/>
  <c r="K676" i="1"/>
  <c r="L676" i="1"/>
  <c r="M676" i="1"/>
  <c r="K677" i="1"/>
  <c r="L677" i="1"/>
  <c r="M677" i="1"/>
  <c r="K680" i="1"/>
  <c r="L680" i="1"/>
  <c r="M680" i="1"/>
  <c r="K681" i="1"/>
  <c r="L681" i="1"/>
  <c r="M681" i="1"/>
  <c r="K682" i="1"/>
  <c r="L682" i="1"/>
  <c r="M682" i="1"/>
  <c r="K683" i="1"/>
  <c r="L683" i="1"/>
  <c r="M683" i="1"/>
  <c r="K684" i="1"/>
  <c r="L684" i="1"/>
  <c r="M684" i="1"/>
  <c r="K685" i="1"/>
  <c r="L685" i="1"/>
  <c r="M685" i="1"/>
  <c r="K686" i="1"/>
  <c r="L686" i="1"/>
  <c r="M686" i="1"/>
  <c r="K689" i="1"/>
  <c r="L689" i="1"/>
  <c r="M689" i="1"/>
  <c r="K690" i="1"/>
  <c r="L690" i="1"/>
  <c r="M690" i="1"/>
  <c r="K691" i="1"/>
  <c r="L691" i="1"/>
  <c r="M691" i="1"/>
  <c r="K692" i="1"/>
  <c r="L692" i="1"/>
  <c r="M692" i="1"/>
  <c r="K693" i="1"/>
  <c r="L693" i="1"/>
  <c r="M693" i="1"/>
  <c r="K694" i="1"/>
  <c r="L694" i="1"/>
  <c r="M694" i="1"/>
  <c r="K695" i="1"/>
  <c r="L695" i="1"/>
  <c r="M695" i="1"/>
  <c r="K696" i="1"/>
  <c r="L696" i="1"/>
  <c r="M696" i="1"/>
  <c r="K697" i="1"/>
  <c r="L697" i="1"/>
  <c r="M697" i="1"/>
  <c r="K700" i="1"/>
  <c r="L700" i="1"/>
  <c r="M700" i="1"/>
  <c r="K701" i="1"/>
  <c r="L701" i="1"/>
  <c r="M701" i="1"/>
  <c r="K702" i="1"/>
  <c r="L702" i="1"/>
  <c r="M702" i="1"/>
  <c r="K703" i="1"/>
  <c r="L703" i="1"/>
  <c r="M703" i="1"/>
  <c r="K704" i="1"/>
  <c r="L704" i="1"/>
  <c r="M704" i="1"/>
  <c r="K705" i="1"/>
  <c r="L705" i="1"/>
  <c r="M705" i="1"/>
  <c r="K706" i="1"/>
  <c r="L706" i="1"/>
  <c r="M706" i="1"/>
  <c r="K707" i="1"/>
  <c r="L707" i="1"/>
  <c r="M707" i="1"/>
  <c r="K710" i="1"/>
  <c r="L710" i="1"/>
  <c r="M710" i="1"/>
  <c r="K711" i="1"/>
  <c r="L711" i="1"/>
  <c r="M711" i="1"/>
  <c r="K712" i="1"/>
  <c r="L712" i="1"/>
  <c r="M712" i="1"/>
  <c r="K713" i="1"/>
  <c r="L713" i="1"/>
  <c r="M713" i="1"/>
  <c r="K714" i="1"/>
  <c r="L714" i="1"/>
  <c r="M714" i="1"/>
  <c r="K715" i="1"/>
  <c r="L715" i="1"/>
  <c r="M715" i="1"/>
  <c r="K716" i="1"/>
  <c r="L716" i="1"/>
  <c r="M716" i="1"/>
  <c r="K717" i="1"/>
  <c r="L717" i="1"/>
  <c r="M717" i="1"/>
  <c r="K718" i="1"/>
  <c r="L718" i="1"/>
  <c r="M718" i="1"/>
  <c r="K719" i="1"/>
  <c r="L719" i="1"/>
  <c r="M719" i="1"/>
  <c r="K720" i="1"/>
  <c r="L720" i="1"/>
  <c r="M720" i="1"/>
  <c r="K721" i="1"/>
  <c r="L721" i="1"/>
  <c r="M721" i="1"/>
  <c r="K722" i="1"/>
  <c r="L722" i="1"/>
  <c r="M722" i="1"/>
  <c r="K724" i="1"/>
  <c r="L724" i="1"/>
  <c r="M724" i="1"/>
  <c r="K723" i="1"/>
  <c r="L723" i="1"/>
  <c r="M723" i="1"/>
  <c r="K725" i="1"/>
  <c r="L725" i="1"/>
  <c r="M725" i="1"/>
  <c r="K726" i="1"/>
  <c r="L726" i="1"/>
  <c r="M726" i="1"/>
  <c r="K727" i="1"/>
  <c r="L727" i="1"/>
  <c r="M727" i="1"/>
  <c r="K728" i="1"/>
  <c r="L728" i="1"/>
  <c r="M728" i="1"/>
  <c r="K729" i="1"/>
  <c r="L729" i="1"/>
  <c r="M729" i="1"/>
  <c r="K730" i="1"/>
  <c r="L730" i="1"/>
  <c r="M730" i="1"/>
  <c r="K731" i="1"/>
  <c r="L731" i="1"/>
  <c r="M731" i="1"/>
  <c r="K732" i="1"/>
  <c r="L732" i="1"/>
  <c r="M732" i="1"/>
  <c r="K734" i="1"/>
  <c r="L734" i="1"/>
  <c r="M734" i="1"/>
  <c r="K733" i="1"/>
  <c r="L733" i="1"/>
  <c r="M733" i="1"/>
  <c r="K735" i="1"/>
  <c r="L735" i="1"/>
  <c r="M735" i="1"/>
  <c r="K738" i="1"/>
  <c r="L738" i="1"/>
  <c r="M738" i="1"/>
  <c r="K739" i="1"/>
  <c r="L739" i="1"/>
  <c r="M739" i="1"/>
  <c r="K740" i="1"/>
  <c r="L740" i="1"/>
  <c r="M740" i="1"/>
  <c r="K741" i="1"/>
  <c r="L741" i="1"/>
  <c r="M741" i="1"/>
  <c r="K742" i="1"/>
  <c r="L742" i="1"/>
  <c r="M742" i="1"/>
  <c r="K743" i="1"/>
  <c r="L743" i="1"/>
  <c r="M743" i="1"/>
  <c r="K744" i="1"/>
  <c r="L744" i="1"/>
  <c r="M744" i="1"/>
  <c r="K747" i="1"/>
  <c r="L747" i="1"/>
  <c r="M747" i="1"/>
  <c r="K748" i="1"/>
  <c r="L748" i="1"/>
  <c r="M748" i="1"/>
  <c r="K749" i="1"/>
  <c r="L749" i="1"/>
  <c r="M749" i="1"/>
  <c r="K750" i="1"/>
  <c r="L750" i="1"/>
  <c r="M750" i="1"/>
  <c r="K751" i="1"/>
  <c r="L751" i="1"/>
  <c r="M751" i="1"/>
  <c r="K752" i="1"/>
  <c r="L752" i="1"/>
  <c r="M752" i="1"/>
  <c r="K753" i="1"/>
  <c r="L753" i="1"/>
  <c r="M753" i="1"/>
  <c r="K756" i="1"/>
  <c r="L756" i="1"/>
  <c r="M756" i="1"/>
  <c r="K757" i="1"/>
  <c r="L757" i="1"/>
  <c r="M757" i="1"/>
  <c r="K758" i="1"/>
  <c r="L758" i="1"/>
  <c r="M758" i="1"/>
  <c r="K759" i="1"/>
  <c r="L759" i="1"/>
  <c r="M759" i="1"/>
  <c r="K760" i="1"/>
  <c r="L760" i="1"/>
  <c r="M760" i="1"/>
  <c r="K761" i="1"/>
  <c r="L761" i="1"/>
  <c r="M761" i="1"/>
  <c r="K762" i="1"/>
  <c r="L762" i="1"/>
  <c r="M762" i="1"/>
  <c r="K764" i="1"/>
  <c r="L764" i="1"/>
  <c r="M764" i="1"/>
  <c r="K765" i="1"/>
  <c r="L765" i="1"/>
  <c r="M765" i="1"/>
  <c r="K768" i="1"/>
  <c r="L768" i="1"/>
  <c r="M768" i="1"/>
  <c r="K769" i="1"/>
  <c r="L769" i="1"/>
  <c r="M769" i="1"/>
  <c r="K770" i="1"/>
  <c r="L770" i="1"/>
  <c r="M770" i="1"/>
  <c r="K771" i="1"/>
  <c r="L771" i="1"/>
  <c r="M771" i="1"/>
  <c r="K772" i="1"/>
  <c r="L772" i="1"/>
  <c r="M772" i="1"/>
  <c r="K773" i="1"/>
  <c r="L773" i="1"/>
  <c r="M773" i="1"/>
  <c r="K774" i="1"/>
  <c r="L774" i="1"/>
  <c r="M774" i="1"/>
  <c r="K775" i="1"/>
  <c r="L775" i="1"/>
  <c r="M775" i="1"/>
  <c r="K778" i="1"/>
  <c r="L778" i="1"/>
  <c r="M778" i="1"/>
  <c r="K779" i="1"/>
  <c r="L779" i="1"/>
  <c r="M779" i="1"/>
  <c r="K780" i="1"/>
  <c r="L780" i="1"/>
  <c r="M780" i="1"/>
  <c r="K781" i="1"/>
  <c r="L781" i="1"/>
  <c r="M781" i="1"/>
  <c r="K782" i="1"/>
  <c r="L782" i="1"/>
  <c r="M782" i="1"/>
  <c r="K783" i="1"/>
  <c r="L783" i="1"/>
  <c r="M783" i="1"/>
  <c r="K784" i="1"/>
  <c r="L784" i="1"/>
  <c r="M784" i="1"/>
  <c r="K787" i="1"/>
  <c r="L787" i="1"/>
  <c r="M787" i="1"/>
  <c r="K788" i="1"/>
  <c r="L788" i="1"/>
  <c r="M788" i="1"/>
  <c r="K789" i="1"/>
  <c r="L789" i="1"/>
  <c r="M789" i="1"/>
  <c r="K790" i="1"/>
  <c r="L790" i="1"/>
  <c r="M790" i="1"/>
  <c r="K791" i="1"/>
  <c r="L791" i="1"/>
  <c r="M791" i="1"/>
  <c r="K792" i="1"/>
  <c r="L792" i="1"/>
  <c r="M792" i="1"/>
  <c r="K793" i="1"/>
  <c r="L793" i="1"/>
  <c r="M793" i="1"/>
  <c r="K794" i="1"/>
  <c r="L794" i="1"/>
  <c r="M794" i="1"/>
  <c r="K796" i="1"/>
  <c r="L796" i="1"/>
  <c r="M796" i="1"/>
  <c r="K795" i="1"/>
  <c r="L795" i="1"/>
  <c r="M795" i="1"/>
  <c r="K797" i="1"/>
  <c r="L797" i="1"/>
  <c r="M797" i="1"/>
  <c r="K800" i="1"/>
  <c r="L800" i="1"/>
  <c r="M800" i="1"/>
  <c r="K801" i="1"/>
  <c r="L801" i="1"/>
  <c r="M801" i="1"/>
  <c r="K802" i="1"/>
  <c r="L802" i="1"/>
  <c r="M802" i="1"/>
  <c r="K803" i="1"/>
  <c r="L803" i="1"/>
  <c r="M803" i="1"/>
  <c r="K804" i="1"/>
  <c r="L804" i="1"/>
  <c r="M804" i="1"/>
  <c r="K805" i="1"/>
  <c r="L805" i="1"/>
  <c r="M805" i="1"/>
  <c r="K806" i="1"/>
  <c r="L806" i="1"/>
  <c r="M806" i="1"/>
  <c r="K809" i="1"/>
  <c r="L809" i="1"/>
  <c r="M809" i="1"/>
  <c r="K810" i="1"/>
  <c r="L810" i="1"/>
  <c r="M810" i="1"/>
  <c r="K811" i="1"/>
  <c r="L811" i="1"/>
  <c r="M811" i="1"/>
  <c r="K812" i="1"/>
  <c r="L812" i="1"/>
  <c r="M812" i="1"/>
  <c r="K813" i="1"/>
  <c r="L813" i="1"/>
  <c r="M813" i="1"/>
  <c r="K814" i="1"/>
  <c r="L814" i="1"/>
  <c r="M814" i="1"/>
  <c r="K815" i="1"/>
  <c r="L815" i="1"/>
  <c r="M815" i="1"/>
  <c r="K816" i="1"/>
  <c r="L816" i="1"/>
  <c r="M816" i="1"/>
  <c r="K819" i="1"/>
  <c r="L819" i="1"/>
  <c r="M819" i="1"/>
  <c r="K820" i="1"/>
  <c r="L820" i="1"/>
  <c r="M820" i="1"/>
  <c r="K821" i="1"/>
  <c r="L821" i="1"/>
  <c r="M821" i="1"/>
  <c r="K822" i="1"/>
  <c r="L822" i="1"/>
  <c r="M822" i="1"/>
  <c r="K3" i="1"/>
  <c r="L3" i="1"/>
  <c r="M3" i="1"/>
  <c r="K4" i="1"/>
  <c r="L4" i="1"/>
  <c r="M4" i="1"/>
  <c r="K5" i="1"/>
  <c r="L5" i="1"/>
  <c r="M5" i="1"/>
  <c r="K6" i="1"/>
  <c r="L6" i="1"/>
  <c r="M6" i="1"/>
  <c r="K7" i="1"/>
  <c r="L7" i="1"/>
  <c r="M7" i="1"/>
  <c r="K8" i="1"/>
  <c r="L8" i="1"/>
  <c r="M8" i="1"/>
  <c r="K9" i="1"/>
  <c r="L9" i="1"/>
  <c r="M9" i="1"/>
  <c r="K10" i="1"/>
  <c r="L10" i="1"/>
  <c r="M10" i="1"/>
  <c r="K13" i="1"/>
  <c r="L13" i="1"/>
  <c r="M13" i="1"/>
  <c r="K14" i="1"/>
  <c r="L14" i="1"/>
  <c r="M14" i="1"/>
  <c r="K15" i="1"/>
  <c r="L15" i="1"/>
  <c r="M15" i="1"/>
  <c r="K16" i="1"/>
  <c r="L16" i="1"/>
  <c r="M16" i="1"/>
  <c r="K17" i="1"/>
  <c r="L17" i="1"/>
  <c r="M17" i="1"/>
  <c r="K18" i="1"/>
  <c r="L18" i="1"/>
  <c r="M18" i="1"/>
  <c r="K19" i="1"/>
  <c r="L19" i="1"/>
  <c r="M19" i="1"/>
  <c r="K22" i="1"/>
  <c r="L22" i="1"/>
  <c r="M22" i="1"/>
  <c r="K23" i="1"/>
  <c r="L23" i="1"/>
  <c r="M23" i="1"/>
  <c r="K24" i="1"/>
  <c r="L24" i="1"/>
  <c r="M24" i="1"/>
  <c r="K25" i="1"/>
  <c r="L25" i="1"/>
  <c r="M25" i="1"/>
  <c r="K26" i="1"/>
  <c r="L26" i="1"/>
  <c r="M26" i="1"/>
  <c r="K27" i="1"/>
  <c r="L27" i="1"/>
  <c r="M27" i="1"/>
  <c r="K28" i="1"/>
  <c r="L28" i="1"/>
  <c r="M28" i="1"/>
  <c r="K31" i="1"/>
  <c r="L31" i="1"/>
  <c r="M31" i="1"/>
  <c r="K32" i="1"/>
  <c r="L32" i="1"/>
  <c r="M32" i="1"/>
  <c r="K33" i="1"/>
  <c r="L33" i="1"/>
  <c r="M33" i="1"/>
  <c r="K34" i="1"/>
  <c r="L34" i="1"/>
  <c r="M34" i="1"/>
  <c r="K35" i="1"/>
  <c r="L35" i="1"/>
  <c r="M35" i="1"/>
  <c r="K36" i="1"/>
  <c r="L36" i="1"/>
  <c r="M36" i="1"/>
  <c r="K37" i="1"/>
  <c r="L37" i="1"/>
  <c r="M37" i="1"/>
  <c r="K38" i="1"/>
  <c r="L38" i="1"/>
  <c r="M38" i="1"/>
  <c r="K41" i="1"/>
  <c r="L41" i="1"/>
  <c r="M41" i="1"/>
  <c r="K42" i="1"/>
  <c r="L42" i="1"/>
  <c r="M42" i="1"/>
  <c r="K43" i="1"/>
  <c r="L43" i="1"/>
  <c r="M43" i="1"/>
  <c r="K44" i="1"/>
  <c r="L44" i="1"/>
  <c r="M44" i="1"/>
  <c r="K45" i="1"/>
  <c r="L45" i="1"/>
  <c r="M45" i="1"/>
  <c r="K47" i="1"/>
  <c r="L47" i="1"/>
  <c r="M47" i="1"/>
  <c r="K46" i="1"/>
  <c r="L46" i="1"/>
  <c r="M46" i="1"/>
  <c r="K48" i="1"/>
  <c r="L48" i="1"/>
  <c r="M48" i="1"/>
  <c r="K51" i="1"/>
  <c r="L51" i="1"/>
  <c r="M51" i="1"/>
  <c r="K52" i="1"/>
  <c r="L52" i="1"/>
  <c r="M52" i="1"/>
  <c r="K53" i="1"/>
  <c r="L53" i="1"/>
  <c r="M53" i="1"/>
  <c r="K54" i="1"/>
  <c r="L54" i="1"/>
  <c r="M54" i="1"/>
  <c r="K55" i="1"/>
  <c r="L55" i="1"/>
  <c r="M55" i="1"/>
  <c r="K57" i="1"/>
  <c r="L57" i="1"/>
  <c r="M57" i="1"/>
  <c r="K56" i="1"/>
  <c r="L56" i="1"/>
  <c r="M56" i="1"/>
  <c r="K58" i="1"/>
  <c r="L58" i="1"/>
  <c r="M58" i="1"/>
  <c r="K61" i="1"/>
  <c r="L61" i="1"/>
  <c r="M61" i="1"/>
  <c r="K62" i="1"/>
  <c r="L62" i="1"/>
  <c r="M62" i="1"/>
  <c r="K63" i="1"/>
  <c r="L63" i="1"/>
  <c r="M63" i="1"/>
  <c r="K64" i="1"/>
  <c r="L64" i="1"/>
  <c r="M64" i="1"/>
  <c r="K65" i="1"/>
  <c r="L65" i="1"/>
  <c r="M65" i="1"/>
  <c r="K66" i="1"/>
  <c r="L66" i="1"/>
  <c r="M66" i="1"/>
  <c r="K67" i="1"/>
  <c r="L67" i="1"/>
  <c r="M67" i="1"/>
  <c r="K68" i="1"/>
  <c r="L68" i="1"/>
  <c r="M68" i="1"/>
  <c r="K69" i="1"/>
  <c r="L69" i="1"/>
  <c r="M69" i="1"/>
  <c r="K70" i="1"/>
  <c r="L70" i="1"/>
  <c r="M70" i="1"/>
  <c r="K73" i="1"/>
  <c r="L73" i="1"/>
  <c r="M73" i="1"/>
  <c r="K74" i="1"/>
  <c r="L74" i="1"/>
  <c r="M74" i="1"/>
  <c r="K75" i="1"/>
  <c r="L75" i="1"/>
  <c r="M75" i="1"/>
  <c r="K76" i="1"/>
  <c r="L76" i="1"/>
  <c r="M76" i="1"/>
  <c r="K77" i="1"/>
  <c r="L77" i="1"/>
  <c r="M77" i="1"/>
  <c r="K78" i="1"/>
  <c r="L78" i="1"/>
  <c r="M78" i="1"/>
  <c r="K79" i="1"/>
  <c r="L79" i="1"/>
  <c r="M79" i="1"/>
  <c r="K80" i="1"/>
  <c r="L80" i="1"/>
  <c r="M80" i="1"/>
  <c r="K83" i="1"/>
  <c r="L83" i="1"/>
  <c r="M83" i="1"/>
  <c r="K84" i="1"/>
  <c r="L84" i="1"/>
  <c r="M84" i="1"/>
  <c r="K85" i="1"/>
  <c r="L85" i="1"/>
  <c r="M85" i="1"/>
  <c r="K86" i="1"/>
  <c r="L86" i="1"/>
  <c r="M86" i="1"/>
  <c r="K87" i="1"/>
  <c r="L87" i="1"/>
  <c r="M87" i="1"/>
  <c r="K88" i="1"/>
  <c r="L88" i="1"/>
  <c r="M88" i="1"/>
  <c r="K89" i="1"/>
  <c r="L89" i="1"/>
  <c r="M89" i="1"/>
  <c r="K92" i="1"/>
  <c r="L92" i="1"/>
  <c r="M92" i="1"/>
  <c r="K93" i="1"/>
  <c r="L93" i="1"/>
  <c r="M93" i="1"/>
  <c r="K94" i="1"/>
  <c r="L94" i="1"/>
  <c r="M94" i="1"/>
  <c r="K95" i="1"/>
  <c r="L95" i="1"/>
  <c r="M95" i="1"/>
  <c r="K96" i="1"/>
  <c r="L96" i="1"/>
  <c r="M96" i="1"/>
  <c r="K99" i="1"/>
  <c r="L99" i="1"/>
  <c r="M99" i="1"/>
  <c r="K100" i="1"/>
  <c r="L100" i="1"/>
  <c r="M100" i="1"/>
  <c r="K103" i="1"/>
  <c r="L103" i="1"/>
  <c r="M103" i="1"/>
  <c r="K104" i="1"/>
  <c r="L104" i="1"/>
  <c r="M104" i="1"/>
  <c r="K105" i="1"/>
  <c r="L105" i="1"/>
  <c r="M105" i="1"/>
  <c r="K106" i="1"/>
  <c r="L106" i="1"/>
  <c r="M106" i="1"/>
  <c r="K107" i="1"/>
  <c r="L107" i="1"/>
  <c r="M107" i="1"/>
  <c r="K108" i="1"/>
  <c r="L108" i="1"/>
  <c r="M108" i="1"/>
  <c r="K109" i="1"/>
  <c r="L109" i="1"/>
  <c r="M109" i="1"/>
  <c r="K112" i="1"/>
  <c r="L112" i="1"/>
  <c r="M112" i="1"/>
  <c r="K113" i="1"/>
  <c r="L113" i="1"/>
  <c r="M113" i="1"/>
  <c r="K114" i="1"/>
  <c r="L114" i="1"/>
  <c r="M114" i="1"/>
  <c r="K117" i="1"/>
  <c r="L117" i="1"/>
  <c r="M117" i="1"/>
  <c r="K118" i="1"/>
  <c r="L118" i="1"/>
  <c r="M118" i="1"/>
  <c r="K119" i="1"/>
  <c r="L119" i="1"/>
  <c r="M119" i="1"/>
  <c r="K120" i="1"/>
  <c r="L120" i="1"/>
  <c r="M120" i="1"/>
  <c r="K121" i="1"/>
  <c r="L121" i="1"/>
  <c r="M121" i="1"/>
  <c r="K122" i="1"/>
  <c r="L122" i="1"/>
  <c r="M122" i="1"/>
  <c r="K123" i="1"/>
  <c r="L123" i="1"/>
  <c r="M123" i="1"/>
  <c r="K126" i="1"/>
  <c r="L126" i="1"/>
  <c r="M126" i="1"/>
  <c r="K127" i="1"/>
  <c r="L127" i="1"/>
  <c r="M127" i="1"/>
  <c r="K128" i="1"/>
  <c r="L128" i="1"/>
  <c r="M128" i="1"/>
  <c r="K129" i="1"/>
  <c r="L129" i="1"/>
  <c r="M129" i="1"/>
  <c r="K130" i="1"/>
  <c r="L130" i="1"/>
  <c r="M130" i="1"/>
  <c r="K131" i="1"/>
  <c r="L131" i="1"/>
  <c r="M131" i="1"/>
  <c r="K132" i="1"/>
  <c r="L132" i="1"/>
  <c r="M132" i="1"/>
  <c r="K133" i="1"/>
  <c r="L133" i="1"/>
  <c r="M133" i="1"/>
  <c r="K134" i="1"/>
  <c r="L134" i="1"/>
  <c r="M134" i="1"/>
  <c r="K135" i="1"/>
  <c r="L135" i="1"/>
  <c r="M135" i="1"/>
  <c r="K136" i="1"/>
  <c r="L136" i="1"/>
  <c r="M136" i="1"/>
  <c r="K137" i="1"/>
  <c r="L137" i="1"/>
  <c r="M137" i="1"/>
  <c r="K140" i="1"/>
  <c r="L140" i="1"/>
  <c r="M140" i="1"/>
  <c r="K141" i="1"/>
  <c r="L141" i="1"/>
  <c r="M141" i="1"/>
  <c r="K142" i="1"/>
  <c r="L142" i="1"/>
  <c r="M142" i="1"/>
  <c r="K143" i="1"/>
  <c r="L143" i="1"/>
  <c r="M143" i="1"/>
  <c r="K144" i="1"/>
  <c r="L144" i="1"/>
  <c r="M144" i="1"/>
  <c r="K146" i="1"/>
  <c r="L146" i="1"/>
  <c r="M146" i="1"/>
  <c r="K147" i="1"/>
  <c r="L147" i="1"/>
  <c r="M147" i="1"/>
  <c r="K150" i="1"/>
  <c r="L150" i="1"/>
  <c r="M150" i="1"/>
  <c r="K151" i="1"/>
  <c r="L151" i="1"/>
  <c r="M151" i="1"/>
  <c r="K152" i="1"/>
  <c r="L152" i="1"/>
  <c r="M152" i="1"/>
  <c r="K153" i="1"/>
  <c r="L153" i="1"/>
  <c r="M153" i="1"/>
  <c r="K154" i="1"/>
  <c r="L154" i="1"/>
  <c r="M154" i="1"/>
  <c r="K155" i="1"/>
  <c r="L155" i="1"/>
  <c r="M155" i="1"/>
  <c r="K156" i="1"/>
  <c r="L156" i="1"/>
  <c r="M156" i="1"/>
  <c r="K158" i="1"/>
  <c r="L158" i="1"/>
  <c r="M158" i="1"/>
  <c r="K159" i="1"/>
  <c r="L159" i="1"/>
  <c r="M159" i="1"/>
  <c r="K160" i="1"/>
  <c r="L160" i="1"/>
  <c r="M160" i="1"/>
  <c r="K161" i="1"/>
  <c r="L161" i="1"/>
  <c r="M161" i="1"/>
  <c r="K162" i="1"/>
  <c r="L162" i="1"/>
  <c r="M162" i="1"/>
  <c r="K163" i="1"/>
  <c r="L163" i="1"/>
  <c r="M163" i="1"/>
  <c r="K164" i="1"/>
  <c r="L164" i="1"/>
  <c r="M164" i="1"/>
  <c r="K165" i="1"/>
  <c r="L165" i="1"/>
  <c r="M165" i="1"/>
  <c r="K166" i="1"/>
  <c r="L166" i="1"/>
  <c r="M166" i="1"/>
  <c r="K167" i="1"/>
  <c r="L167" i="1"/>
  <c r="M167" i="1"/>
  <c r="K168" i="1"/>
  <c r="L168" i="1"/>
  <c r="M168" i="1"/>
  <c r="K169" i="1"/>
  <c r="L169" i="1"/>
  <c r="M169" i="1"/>
  <c r="K170" i="1"/>
  <c r="L170" i="1"/>
  <c r="M170" i="1"/>
  <c r="K171" i="1"/>
  <c r="L171" i="1"/>
  <c r="M171" i="1"/>
  <c r="K174" i="1"/>
  <c r="L174" i="1"/>
  <c r="M174" i="1"/>
  <c r="K175" i="1"/>
  <c r="L175" i="1"/>
  <c r="M175" i="1"/>
  <c r="K176" i="1"/>
  <c r="L176" i="1"/>
  <c r="M176" i="1"/>
  <c r="K177" i="1"/>
  <c r="L177" i="1"/>
  <c r="M177" i="1"/>
  <c r="K178" i="1"/>
  <c r="L178" i="1"/>
  <c r="M178" i="1"/>
  <c r="K181" i="1"/>
  <c r="L181" i="1"/>
  <c r="M181" i="1"/>
  <c r="K182" i="1"/>
  <c r="L182" i="1"/>
  <c r="M182" i="1"/>
  <c r="K185" i="1"/>
  <c r="L185" i="1"/>
  <c r="M185" i="1"/>
  <c r="K186" i="1"/>
  <c r="L186" i="1"/>
  <c r="M186" i="1"/>
  <c r="K187" i="1"/>
  <c r="L187" i="1"/>
  <c r="M187" i="1"/>
  <c r="K188" i="1"/>
  <c r="L188" i="1"/>
  <c r="M188" i="1"/>
  <c r="K189" i="1"/>
  <c r="L189" i="1"/>
  <c r="M189" i="1"/>
  <c r="K190" i="1"/>
  <c r="L190" i="1"/>
  <c r="M190" i="1"/>
  <c r="K193" i="1"/>
  <c r="L193" i="1"/>
  <c r="M193" i="1"/>
  <c r="K194" i="1"/>
  <c r="L194" i="1"/>
  <c r="M194" i="1"/>
  <c r="K197" i="1"/>
  <c r="L197" i="1"/>
  <c r="M197" i="1"/>
  <c r="K198" i="1"/>
  <c r="L198" i="1"/>
  <c r="M198" i="1"/>
  <c r="K199" i="1"/>
  <c r="L199" i="1"/>
  <c r="M199" i="1"/>
  <c r="K200" i="1"/>
  <c r="L200" i="1"/>
  <c r="M200" i="1"/>
  <c r="K201" i="1"/>
  <c r="L201" i="1"/>
  <c r="M201" i="1"/>
  <c r="K202" i="1"/>
  <c r="L202" i="1"/>
  <c r="M202" i="1"/>
  <c r="K203" i="1"/>
  <c r="L203" i="1"/>
  <c r="M203" i="1"/>
  <c r="K204" i="1"/>
  <c r="L204" i="1"/>
  <c r="M204" i="1"/>
  <c r="K205" i="1"/>
  <c r="L205" i="1"/>
  <c r="M205" i="1"/>
  <c r="K207" i="1"/>
  <c r="L207" i="1"/>
  <c r="M207" i="1"/>
  <c r="K208" i="1"/>
  <c r="L208" i="1"/>
  <c r="M208" i="1"/>
  <c r="K209" i="1"/>
  <c r="L209" i="1"/>
  <c r="M209" i="1"/>
  <c r="K212" i="1"/>
  <c r="L212" i="1"/>
  <c r="M212" i="1"/>
  <c r="K213" i="1"/>
  <c r="L213" i="1"/>
  <c r="M213" i="1"/>
  <c r="K214" i="1"/>
  <c r="L214" i="1"/>
  <c r="M214" i="1"/>
  <c r="K215" i="1"/>
  <c r="L215" i="1"/>
  <c r="M215" i="1"/>
  <c r="K218" i="1"/>
  <c r="L218" i="1"/>
  <c r="M218" i="1"/>
  <c r="K219" i="1"/>
  <c r="L219" i="1"/>
  <c r="M219" i="1"/>
  <c r="K222" i="1"/>
  <c r="L222" i="1"/>
  <c r="M222" i="1"/>
  <c r="K223" i="1"/>
  <c r="L223" i="1"/>
  <c r="M223" i="1"/>
  <c r="K224" i="1"/>
  <c r="L224" i="1"/>
  <c r="M224" i="1"/>
  <c r="K225" i="1"/>
  <c r="L225" i="1"/>
  <c r="M225" i="1"/>
  <c r="K226" i="1"/>
  <c r="L226" i="1"/>
  <c r="M226" i="1"/>
  <c r="K227" i="1"/>
  <c r="L227" i="1"/>
  <c r="M227" i="1"/>
  <c r="K228" i="1"/>
  <c r="L228" i="1"/>
  <c r="M228" i="1"/>
  <c r="K231" i="1"/>
  <c r="L231" i="1"/>
  <c r="M231" i="1"/>
  <c r="K232" i="1"/>
  <c r="L232" i="1"/>
  <c r="M232" i="1"/>
  <c r="K233" i="1"/>
  <c r="L233" i="1"/>
  <c r="M233" i="1"/>
  <c r="K234" i="1"/>
  <c r="L234" i="1"/>
  <c r="M234" i="1"/>
  <c r="K235" i="1"/>
  <c r="L235" i="1"/>
  <c r="M235" i="1"/>
  <c r="K237" i="1"/>
  <c r="L237" i="1"/>
  <c r="M237" i="1"/>
  <c r="K236" i="1"/>
  <c r="L236" i="1"/>
  <c r="M236" i="1"/>
  <c r="K238" i="1"/>
  <c r="L238" i="1"/>
  <c r="M238" i="1"/>
  <c r="K241" i="1"/>
  <c r="L241" i="1"/>
  <c r="M241" i="1"/>
  <c r="K242" i="1"/>
  <c r="L242" i="1"/>
  <c r="M242" i="1"/>
  <c r="K243" i="1"/>
  <c r="L243" i="1"/>
  <c r="M243" i="1"/>
  <c r="K244" i="1"/>
  <c r="L244" i="1"/>
  <c r="M244" i="1"/>
  <c r="K245" i="1"/>
  <c r="L245" i="1"/>
  <c r="M245" i="1"/>
  <c r="K247" i="1"/>
  <c r="L247" i="1"/>
  <c r="M247" i="1"/>
  <c r="K250" i="1"/>
  <c r="L250" i="1"/>
  <c r="M250" i="1"/>
  <c r="K251" i="1"/>
  <c r="L251" i="1"/>
  <c r="M251" i="1"/>
  <c r="K254" i="1"/>
  <c r="L254" i="1"/>
  <c r="M254" i="1"/>
  <c r="K255" i="1"/>
  <c r="L255" i="1"/>
  <c r="M255" i="1"/>
  <c r="K256" i="1"/>
  <c r="L256" i="1"/>
  <c r="M256" i="1"/>
  <c r="K257" i="1"/>
  <c r="L257" i="1"/>
  <c r="M257" i="1"/>
  <c r="K258" i="1"/>
  <c r="L258" i="1"/>
  <c r="M258" i="1"/>
  <c r="K259" i="1"/>
  <c r="L259" i="1"/>
  <c r="M259" i="1"/>
  <c r="K260" i="1"/>
  <c r="L260" i="1"/>
  <c r="M260" i="1"/>
  <c r="K261" i="1"/>
  <c r="L261" i="1"/>
  <c r="M261" i="1"/>
  <c r="K264" i="1"/>
  <c r="L264" i="1"/>
  <c r="M264" i="1"/>
  <c r="K265" i="1"/>
  <c r="L265" i="1"/>
  <c r="M265" i="1"/>
  <c r="K266" i="1"/>
  <c r="L266" i="1"/>
  <c r="M266" i="1"/>
  <c r="K267" i="1"/>
  <c r="L267" i="1"/>
  <c r="M267" i="1"/>
  <c r="K268" i="1"/>
  <c r="L268" i="1"/>
  <c r="M268" i="1"/>
  <c r="K270" i="1"/>
  <c r="L270" i="1"/>
  <c r="M270" i="1"/>
  <c r="K269" i="1"/>
  <c r="L269" i="1"/>
  <c r="M269" i="1"/>
  <c r="K271" i="1"/>
  <c r="L271" i="1"/>
  <c r="M271" i="1"/>
  <c r="K274" i="1"/>
  <c r="L274" i="1"/>
  <c r="M274" i="1"/>
  <c r="K275" i="1"/>
  <c r="L275" i="1"/>
  <c r="M275" i="1"/>
  <c r="K276" i="1"/>
  <c r="L276" i="1"/>
  <c r="M276" i="1"/>
  <c r="K277" i="1"/>
  <c r="L277" i="1"/>
  <c r="M277" i="1"/>
  <c r="K278" i="1"/>
  <c r="L278" i="1"/>
  <c r="M278" i="1"/>
  <c r="K279" i="1"/>
  <c r="L279" i="1"/>
  <c r="M279" i="1"/>
  <c r="K282" i="1"/>
  <c r="L282" i="1"/>
  <c r="M282" i="1"/>
  <c r="K283" i="1"/>
  <c r="L283" i="1"/>
  <c r="M283" i="1"/>
  <c r="K284" i="1"/>
  <c r="L284" i="1"/>
  <c r="M284" i="1"/>
  <c r="K285" i="1"/>
  <c r="L285" i="1"/>
  <c r="M285" i="1"/>
  <c r="K286" i="1"/>
  <c r="L286" i="1"/>
  <c r="M286" i="1"/>
  <c r="K287" i="1"/>
  <c r="L287" i="1"/>
  <c r="M287" i="1"/>
  <c r="K288" i="1"/>
  <c r="L288" i="1"/>
  <c r="M288" i="1"/>
  <c r="K291" i="1"/>
  <c r="L291" i="1"/>
  <c r="M291" i="1"/>
  <c r="K292" i="1"/>
  <c r="L292" i="1"/>
  <c r="M292" i="1"/>
  <c r="K293" i="1"/>
  <c r="L293" i="1"/>
  <c r="M293" i="1"/>
  <c r="K294" i="1"/>
  <c r="L294" i="1"/>
  <c r="M294" i="1"/>
  <c r="K295" i="1"/>
  <c r="L295" i="1"/>
  <c r="M295" i="1"/>
  <c r="K296" i="1"/>
  <c r="L296" i="1"/>
  <c r="M296" i="1"/>
  <c r="K297" i="1"/>
  <c r="L297" i="1"/>
  <c r="M297" i="1"/>
  <c r="K300" i="1"/>
  <c r="L300" i="1"/>
  <c r="M300" i="1"/>
  <c r="K301" i="1"/>
  <c r="L301" i="1"/>
  <c r="M301" i="1"/>
  <c r="K302" i="1"/>
  <c r="L302" i="1"/>
  <c r="M302" i="1"/>
  <c r="K303" i="1"/>
  <c r="L303" i="1"/>
  <c r="M303" i="1"/>
  <c r="K304" i="1"/>
  <c r="L304" i="1"/>
  <c r="M304" i="1"/>
  <c r="K305" i="1"/>
  <c r="L305" i="1"/>
  <c r="M305" i="1"/>
  <c r="K306" i="1"/>
  <c r="L306" i="1"/>
  <c r="M306" i="1"/>
  <c r="K307" i="1"/>
  <c r="L307" i="1"/>
  <c r="M307" i="1"/>
  <c r="K308" i="1"/>
  <c r="L308" i="1"/>
  <c r="M308" i="1"/>
  <c r="K309" i="1"/>
  <c r="L309" i="1"/>
  <c r="M309" i="1"/>
  <c r="K312" i="1"/>
  <c r="L312" i="1"/>
  <c r="M312" i="1"/>
  <c r="K313" i="1"/>
  <c r="L313" i="1"/>
  <c r="M313" i="1"/>
  <c r="K314" i="1"/>
  <c r="L314" i="1"/>
  <c r="M314" i="1"/>
  <c r="K315" i="1"/>
  <c r="L315" i="1"/>
  <c r="M315" i="1"/>
  <c r="K316" i="1"/>
  <c r="L316" i="1"/>
  <c r="M316" i="1"/>
  <c r="K317" i="1"/>
  <c r="L317" i="1"/>
  <c r="M317" i="1"/>
  <c r="L2" i="1"/>
  <c r="M2" i="1"/>
  <c r="K2" i="1"/>
  <c r="J1958" i="1"/>
  <c r="J1951" i="1"/>
  <c r="J1950" i="1"/>
  <c r="J1945" i="1"/>
  <c r="J1909" i="1"/>
  <c r="J1893" i="1"/>
  <c r="J1892" i="1"/>
  <c r="J1891" i="1"/>
  <c r="J1878" i="1"/>
  <c r="J1877" i="1"/>
  <c r="J1876" i="1"/>
  <c r="J1872" i="1"/>
  <c r="J1862" i="1"/>
  <c r="J1852" i="1"/>
  <c r="J1844" i="1"/>
  <c r="J1842" i="1"/>
  <c r="J1829" i="1"/>
  <c r="J1823" i="1"/>
  <c r="J1822" i="1"/>
  <c r="J1815" i="1"/>
  <c r="J1814" i="1"/>
  <c r="J1813" i="1"/>
  <c r="J1806" i="1"/>
  <c r="J1799" i="1"/>
  <c r="J1798" i="1"/>
  <c r="J1797" i="1"/>
  <c r="J1795" i="1"/>
  <c r="J1789" i="1"/>
  <c r="J1781" i="1"/>
  <c r="J1780" i="1"/>
  <c r="J1774" i="1"/>
  <c r="J1770" i="1"/>
  <c r="J1761" i="1"/>
  <c r="J1760" i="1"/>
  <c r="J1759" i="1"/>
  <c r="J1751" i="1"/>
  <c r="J1750" i="1"/>
  <c r="J1743" i="1"/>
  <c r="J1737" i="1"/>
  <c r="J1730" i="1"/>
  <c r="J1729" i="1"/>
  <c r="J1728" i="1"/>
  <c r="J1720" i="1"/>
  <c r="J1719" i="1"/>
  <c r="J1718" i="1"/>
  <c r="J1711" i="1"/>
  <c r="J1701" i="1"/>
  <c r="J1700" i="1"/>
  <c r="J1692" i="1"/>
  <c r="J1687" i="1"/>
  <c r="J1672" i="1"/>
  <c r="J1662" i="1"/>
  <c r="J1654" i="1"/>
  <c r="J1648" i="1"/>
  <c r="J1644" i="1"/>
  <c r="J1643" i="1"/>
  <c r="J1638" i="1"/>
  <c r="J1635" i="1"/>
  <c r="J1630" i="1"/>
  <c r="J1627" i="1"/>
  <c r="J1623" i="1"/>
  <c r="J1622" i="1"/>
  <c r="J1621" i="1"/>
  <c r="J1618" i="1"/>
  <c r="J1617" i="1"/>
  <c r="J1609" i="1"/>
  <c r="J1607" i="1"/>
  <c r="J1596" i="1"/>
  <c r="J1594" i="1"/>
  <c r="J1593" i="1"/>
  <c r="J1592" i="1"/>
  <c r="J1589" i="1"/>
  <c r="J1584" i="1"/>
  <c r="J1570" i="1"/>
  <c r="J1569" i="1"/>
  <c r="J1565" i="1"/>
  <c r="J1560" i="1"/>
  <c r="J1559" i="1"/>
  <c r="J1552" i="1"/>
  <c r="J1543" i="1"/>
  <c r="J1542" i="1"/>
  <c r="J1538" i="1"/>
  <c r="J1536" i="1"/>
  <c r="J1528" i="1"/>
  <c r="J1527" i="1"/>
  <c r="J1520" i="1"/>
  <c r="J1499" i="1"/>
  <c r="J1488" i="1"/>
  <c r="J1484" i="1"/>
  <c r="J1479" i="1"/>
  <c r="J1474" i="1"/>
  <c r="J1467" i="1"/>
  <c r="J1462" i="1"/>
  <c r="J1461" i="1"/>
  <c r="J1451" i="1"/>
  <c r="J1441" i="1"/>
  <c r="J1439" i="1"/>
  <c r="J1432" i="1"/>
  <c r="J1419" i="1"/>
  <c r="J1418" i="1"/>
  <c r="J1396" i="1"/>
  <c r="J1394" i="1"/>
  <c r="J1386" i="1"/>
  <c r="J1374" i="1"/>
  <c r="J1373" i="1"/>
  <c r="J1372" i="1"/>
  <c r="J1364" i="1"/>
  <c r="J1359" i="1"/>
  <c r="J1355" i="1"/>
  <c r="J1354" i="1"/>
  <c r="J1353" i="1"/>
  <c r="J1349" i="1"/>
  <c r="J1342" i="1"/>
  <c r="J1330" i="1"/>
  <c r="J1329" i="1"/>
  <c r="J1325" i="1"/>
  <c r="J1323" i="1"/>
  <c r="J1321" i="1"/>
  <c r="J1317" i="1"/>
  <c r="J1316" i="1"/>
  <c r="J1315" i="1"/>
  <c r="J1307" i="1"/>
  <c r="J1306" i="1"/>
  <c r="J1297" i="1"/>
  <c r="J1288" i="1"/>
  <c r="J1287" i="1"/>
  <c r="J1286" i="1"/>
  <c r="J1277" i="1"/>
  <c r="J1261" i="1"/>
  <c r="J1260" i="1"/>
  <c r="J1256" i="1"/>
  <c r="J1228" i="1"/>
  <c r="J1227" i="1"/>
  <c r="J1217" i="1"/>
  <c r="J1216" i="1"/>
  <c r="J1209" i="1"/>
  <c r="J1208" i="1"/>
  <c r="J1207" i="1"/>
  <c r="J1200" i="1"/>
  <c r="J1199" i="1"/>
  <c r="J1198" i="1"/>
  <c r="J1186" i="1"/>
  <c r="J1182" i="1"/>
  <c r="J1181" i="1"/>
  <c r="J1175" i="1"/>
  <c r="J1163" i="1"/>
  <c r="J1159" i="1"/>
  <c r="J1155" i="1"/>
  <c r="J1150" i="1"/>
  <c r="J1145" i="1"/>
  <c r="J1144" i="1"/>
  <c r="J1136" i="1"/>
  <c r="J1135" i="1"/>
  <c r="J1134" i="1"/>
  <c r="J1127" i="1"/>
  <c r="J1125" i="1"/>
  <c r="J1119" i="1"/>
  <c r="J1118" i="1"/>
  <c r="J1117" i="1"/>
  <c r="J1110" i="1"/>
  <c r="J1109" i="1"/>
  <c r="J1108" i="1"/>
  <c r="J1101" i="1"/>
  <c r="J1100" i="1"/>
  <c r="J1091" i="1"/>
  <c r="J1090" i="1"/>
  <c r="J1082" i="1"/>
  <c r="J1073" i="1"/>
  <c r="J1071" i="1"/>
  <c r="J1065" i="1"/>
  <c r="J1061" i="1"/>
  <c r="J1060" i="1"/>
  <c r="J1059" i="1"/>
  <c r="J1052" i="1"/>
  <c r="J1051" i="1"/>
  <c r="J1050" i="1"/>
  <c r="J1043" i="1"/>
  <c r="J1041" i="1"/>
  <c r="J1034" i="1"/>
  <c r="J1033" i="1"/>
  <c r="J1032" i="1"/>
  <c r="J1025" i="1"/>
  <c r="J1024" i="1"/>
  <c r="J1020" i="1"/>
  <c r="J1019" i="1"/>
  <c r="J1018" i="1"/>
  <c r="J1014" i="1"/>
  <c r="J1010" i="1"/>
  <c r="J1008" i="1"/>
  <c r="J994" i="1"/>
  <c r="J988" i="1"/>
  <c r="J987" i="1"/>
  <c r="J986" i="1"/>
  <c r="J980" i="1"/>
  <c r="J979" i="1"/>
  <c r="J978" i="1"/>
  <c r="J973" i="1"/>
  <c r="J959" i="1"/>
  <c r="J955" i="1"/>
  <c r="J954" i="1"/>
  <c r="J950" i="1"/>
  <c r="J946" i="1"/>
  <c r="J945" i="1"/>
  <c r="J940" i="1"/>
  <c r="J931" i="1"/>
  <c r="J925" i="1"/>
  <c r="J919" i="1"/>
  <c r="J916" i="1"/>
  <c r="J912" i="1"/>
  <c r="J911" i="1"/>
  <c r="J910" i="1"/>
  <c r="J905" i="1"/>
  <c r="J904" i="1"/>
  <c r="J903" i="1"/>
  <c r="J895" i="1"/>
  <c r="J891" i="1"/>
  <c r="J890" i="1"/>
  <c r="J881" i="1"/>
  <c r="J872" i="1"/>
  <c r="J870" i="1"/>
  <c r="J863" i="1"/>
  <c r="J861" i="1"/>
  <c r="J858" i="1"/>
  <c r="J854" i="1"/>
  <c r="J852" i="1"/>
  <c r="J839" i="1"/>
  <c r="J838" i="1"/>
  <c r="J830" i="1"/>
  <c r="J821" i="1"/>
  <c r="J819" i="1"/>
  <c r="J815" i="1"/>
  <c r="J810" i="1"/>
  <c r="J800" i="1"/>
  <c r="J793" i="1"/>
  <c r="J792" i="1"/>
  <c r="J788" i="1"/>
  <c r="J774" i="1"/>
  <c r="J770" i="1"/>
  <c r="J768" i="1"/>
  <c r="J758" i="1"/>
  <c r="J757" i="1"/>
  <c r="J747" i="1"/>
  <c r="J740" i="1"/>
  <c r="J730" i="1"/>
  <c r="J729" i="1"/>
  <c r="J728" i="1"/>
  <c r="J706" i="1"/>
  <c r="J702" i="1"/>
  <c r="J701" i="1"/>
  <c r="J700" i="1"/>
  <c r="J690" i="1"/>
  <c r="J689" i="1"/>
  <c r="J682" i="1"/>
  <c r="J672" i="1"/>
  <c r="J671" i="1"/>
  <c r="J660" i="1"/>
  <c r="J659" i="1"/>
  <c r="J657" i="1"/>
  <c r="J647" i="1"/>
  <c r="J643" i="1"/>
  <c r="J641" i="1"/>
  <c r="J638" i="1"/>
  <c r="J619" i="1"/>
  <c r="J606" i="1"/>
  <c r="J604" i="1"/>
  <c r="J595" i="1"/>
  <c r="J590" i="1"/>
  <c r="J589" i="1"/>
  <c r="J582" i="1"/>
  <c r="J572" i="1"/>
  <c r="J571" i="1"/>
  <c r="J570" i="1"/>
  <c r="J562" i="1"/>
  <c r="J561" i="1"/>
  <c r="J560" i="1"/>
  <c r="J548" i="1"/>
  <c r="J547" i="1"/>
  <c r="J542" i="1"/>
  <c r="J537" i="1"/>
  <c r="J533" i="1"/>
  <c r="J532" i="1"/>
  <c r="J531" i="1"/>
  <c r="J527" i="1"/>
  <c r="J521" i="1"/>
  <c r="J513" i="1"/>
  <c r="J512" i="1"/>
  <c r="J511" i="1"/>
  <c r="J504" i="1"/>
  <c r="J503" i="1"/>
  <c r="J494" i="1"/>
  <c r="J482" i="1"/>
  <c r="J472" i="1"/>
  <c r="J471" i="1"/>
  <c r="J467" i="1"/>
  <c r="J463" i="1"/>
  <c r="J462" i="1"/>
  <c r="J461" i="1"/>
  <c r="J453" i="1"/>
  <c r="J452" i="1"/>
  <c r="J443" i="1"/>
  <c r="J438" i="1"/>
  <c r="J437" i="1"/>
  <c r="J430" i="1"/>
  <c r="J423" i="1"/>
  <c r="J416" i="1"/>
  <c r="J415" i="1"/>
  <c r="J410" i="1"/>
  <c r="J404" i="1"/>
  <c r="J397" i="1"/>
  <c r="J396" i="1"/>
  <c r="J395" i="1"/>
  <c r="J386" i="1"/>
  <c r="J385" i="1"/>
  <c r="J377" i="1"/>
  <c r="J368" i="1"/>
  <c r="J367" i="1"/>
  <c r="J357" i="1"/>
  <c r="J355" i="1"/>
  <c r="J351" i="1"/>
  <c r="J345" i="1"/>
  <c r="J344" i="1"/>
  <c r="J343" i="1"/>
  <c r="J322" i="1"/>
  <c r="J314" i="1"/>
  <c r="J313" i="1"/>
  <c r="J312" i="1"/>
  <c r="J308" i="1"/>
  <c r="J305" i="1"/>
  <c r="J301" i="1"/>
  <c r="J300" i="1"/>
  <c r="J293" i="1"/>
  <c r="J291" i="1"/>
  <c r="J284" i="1"/>
  <c r="J276" i="1"/>
  <c r="J265" i="1"/>
  <c r="J256" i="1"/>
  <c r="J254" i="1"/>
  <c r="J232" i="1"/>
  <c r="J231" i="1"/>
  <c r="J223" i="1"/>
  <c r="J208" i="1"/>
  <c r="J199" i="1"/>
  <c r="J198" i="1"/>
  <c r="J187" i="1"/>
  <c r="J176" i="1"/>
  <c r="J175" i="1"/>
  <c r="J174" i="1"/>
  <c r="J167" i="1"/>
  <c r="J166" i="1"/>
  <c r="J160" i="1"/>
  <c r="J152" i="1"/>
  <c r="J151" i="1"/>
  <c r="J142" i="1"/>
  <c r="J141" i="1"/>
  <c r="J140" i="1"/>
  <c r="J131" i="1"/>
  <c r="J128" i="1"/>
  <c r="J126" i="1"/>
  <c r="J118" i="1"/>
  <c r="J104" i="1"/>
  <c r="J103" i="1"/>
  <c r="J93" i="1"/>
  <c r="J92" i="1"/>
  <c r="J84" i="1"/>
  <c r="J83" i="1"/>
  <c r="J79" i="1"/>
  <c r="J75" i="1"/>
  <c r="J68" i="1"/>
  <c r="J67" i="1"/>
  <c r="J62" i="1"/>
  <c r="J53" i="1"/>
  <c r="J52" i="1"/>
  <c r="J43" i="1"/>
  <c r="J37" i="1"/>
  <c r="J33" i="1"/>
  <c r="J32" i="1"/>
  <c r="J14" i="1"/>
  <c r="J6" i="1"/>
  <c r="J4" i="1"/>
</calcChain>
</file>

<file path=xl/sharedStrings.xml><?xml version="1.0" encoding="utf-8"?>
<sst xmlns="http://schemas.openxmlformats.org/spreadsheetml/2006/main" count="13038" uniqueCount="3347">
  <si>
    <t>Tutor Name</t>
  </si>
  <si>
    <t>Date Range</t>
  </si>
  <si>
    <t>% to Delivery Target</t>
  </si>
  <si>
    <t>% to Availability Target</t>
  </si>
  <si>
    <t>% Sessions on Time</t>
  </si>
  <si>
    <t>% Parents Updates Done on Time</t>
  </si>
  <si>
    <t>% of Active Students with Progress Updates Completed in last 2 months</t>
  </si>
  <si>
    <t>Weighted Repurchases</t>
  </si>
  <si>
    <t>OLD PPW</t>
  </si>
  <si>
    <t>Ratio of PPW Events with Attached PPWs</t>
  </si>
  <si>
    <t>Tier</t>
  </si>
  <si>
    <t>Adjunct/Professional</t>
  </si>
  <si>
    <t>Faculty Leader</t>
  </si>
  <si>
    <t>Aaron Schneberger</t>
  </si>
  <si>
    <t>10/5/25 - 11/1/25</t>
  </si>
  <si>
    <t>2/4</t>
  </si>
  <si>
    <t>11/2/25 - 11/29/25</t>
  </si>
  <si>
    <t>5/18/25 - 6/14/25</t>
  </si>
  <si>
    <t>6/15/25 - 7/12/25</t>
  </si>
  <si>
    <t xml:space="preserve"> 2/3</t>
  </si>
  <si>
    <t>7/13/25 - 8/10/25</t>
  </si>
  <si>
    <t>8/10/25 - 9/6/25</t>
  </si>
  <si>
    <t>9/7/25 - 10/4/25</t>
  </si>
  <si>
    <t>1/1</t>
  </si>
  <si>
    <t>Akeema Williams</t>
  </si>
  <si>
    <t>6/10</t>
  </si>
  <si>
    <t xml:space="preserve"> 1/2</t>
  </si>
  <si>
    <t>1/3</t>
  </si>
  <si>
    <t>4/6</t>
  </si>
  <si>
    <t>12/28/25 - 1/25/26</t>
  </si>
  <si>
    <t>Alex Small</t>
  </si>
  <si>
    <t>3/5</t>
  </si>
  <si>
    <t>0/0</t>
  </si>
  <si>
    <t>Alexa Pinera</t>
  </si>
  <si>
    <t>4/4</t>
  </si>
  <si>
    <t xml:space="preserve"> 3/4</t>
  </si>
  <si>
    <t>0/1</t>
  </si>
  <si>
    <t>3/3</t>
  </si>
  <si>
    <t>Alexandra Berrios</t>
  </si>
  <si>
    <t>2/3</t>
  </si>
  <si>
    <t>0/5</t>
  </si>
  <si>
    <t>5/6</t>
  </si>
  <si>
    <t>Alexis Boucher</t>
  </si>
  <si>
    <t>1/6</t>
  </si>
  <si>
    <t>Alison Trumbull</t>
  </si>
  <si>
    <t>0/2</t>
  </si>
  <si>
    <t>Alli Winkelmann</t>
  </si>
  <si>
    <t>Allison Peck</t>
  </si>
  <si>
    <t>2/2</t>
  </si>
  <si>
    <t>Amber Maldonado</t>
  </si>
  <si>
    <t>6/7</t>
  </si>
  <si>
    <t xml:space="preserve"> 5/7</t>
  </si>
  <si>
    <t>5/8</t>
  </si>
  <si>
    <t>Amelia Sain</t>
  </si>
  <si>
    <t>0/4</t>
  </si>
  <si>
    <t>Amy Kim</t>
  </si>
  <si>
    <t>Ana Heiser</t>
  </si>
  <si>
    <t>6/6</t>
  </si>
  <si>
    <t xml:space="preserve"> 4/5</t>
  </si>
  <si>
    <t>3/4</t>
  </si>
  <si>
    <t>Andres Jarquin</t>
  </si>
  <si>
    <t>1/10</t>
  </si>
  <si>
    <t>0/10</t>
  </si>
  <si>
    <t>Andrew Brown</t>
  </si>
  <si>
    <t>1/4</t>
  </si>
  <si>
    <t>Andrew Gehlot</t>
  </si>
  <si>
    <t>1/2</t>
  </si>
  <si>
    <t>Angelina Guzman</t>
  </si>
  <si>
    <t xml:space="preserve"> 6/7</t>
  </si>
  <si>
    <t>Anna Gilbert</t>
  </si>
  <si>
    <t>Annie Sylvester</t>
  </si>
  <si>
    <t>Armand Brouty</t>
  </si>
  <si>
    <t>Aryan Jazayeri</t>
  </si>
  <si>
    <t>Ashley Lang</t>
  </si>
  <si>
    <t>Ashley Scorsone</t>
  </si>
  <si>
    <t>Autumn Reed</t>
  </si>
  <si>
    <t>Ayman Smoot</t>
  </si>
  <si>
    <t>6/12</t>
  </si>
  <si>
    <t>Ben Chamberlain</t>
  </si>
  <si>
    <t>Ben Taylor</t>
  </si>
  <si>
    <t>Blake Johnson</t>
  </si>
  <si>
    <t>Blake Maly</t>
  </si>
  <si>
    <t>Brandon Engle</t>
  </si>
  <si>
    <t>5/7</t>
  </si>
  <si>
    <t>8/13</t>
  </si>
  <si>
    <t>12/14</t>
  </si>
  <si>
    <t>Brandon Lora</t>
  </si>
  <si>
    <t>Brenna Hubnik</t>
  </si>
  <si>
    <t>Brian Cohen</t>
  </si>
  <si>
    <t>Brian James</t>
  </si>
  <si>
    <t xml:space="preserve"> 3/5</t>
  </si>
  <si>
    <t>Brittany Drew</t>
  </si>
  <si>
    <t>Brock Dilley</t>
  </si>
  <si>
    <t>Bryant Salinas</t>
  </si>
  <si>
    <t xml:space="preserve"> 3/7</t>
  </si>
  <si>
    <t>Caelyn Sobie</t>
  </si>
  <si>
    <t>Cait White</t>
  </si>
  <si>
    <t>Cameron Hojecki</t>
  </si>
  <si>
    <t>Camila Calderon</t>
  </si>
  <si>
    <t xml:space="preserve"> 5/6</t>
  </si>
  <si>
    <t>Camila Hernandez</t>
  </si>
  <si>
    <t>Camryn To</t>
  </si>
  <si>
    <t>Cara Rabaev (McLaughlin)</t>
  </si>
  <si>
    <t xml:space="preserve"> 4/9</t>
  </si>
  <si>
    <t>Carina Shanahan</t>
  </si>
  <si>
    <t>5/10</t>
  </si>
  <si>
    <t>2/5</t>
  </si>
  <si>
    <t>Carson Hsiao</t>
  </si>
  <si>
    <t>Casey Young</t>
  </si>
  <si>
    <t>7/7</t>
  </si>
  <si>
    <t>Cayden Koselak</t>
  </si>
  <si>
    <t>Cesar Moreno</t>
  </si>
  <si>
    <t>8/10</t>
  </si>
  <si>
    <t>3/14</t>
  </si>
  <si>
    <t>Charlie Anderson</t>
  </si>
  <si>
    <t xml:space="preserve"> 2/5</t>
  </si>
  <si>
    <t>Chazlee Myers</t>
  </si>
  <si>
    <t xml:space="preserve"> 4/7</t>
  </si>
  <si>
    <t>1/11</t>
  </si>
  <si>
    <t>0/7</t>
  </si>
  <si>
    <t>Cheryl Lambert</t>
  </si>
  <si>
    <t>Cheyanne Jones</t>
  </si>
  <si>
    <t>Chris Prouty</t>
  </si>
  <si>
    <t>Christelle Rocha</t>
  </si>
  <si>
    <t>Christian Collins</t>
  </si>
  <si>
    <t>Christian Steiner</t>
  </si>
  <si>
    <t>4/5</t>
  </si>
  <si>
    <t>Christina Hayes</t>
  </si>
  <si>
    <t>Christine Santos</t>
  </si>
  <si>
    <t>Clark Howard</t>
  </si>
  <si>
    <t>Colin Cody</t>
  </si>
  <si>
    <t>1/8</t>
  </si>
  <si>
    <t xml:space="preserve"> 1/3</t>
  </si>
  <si>
    <t>Cristina Ascenzi Pettenuzzo</t>
  </si>
  <si>
    <t>7/10</t>
  </si>
  <si>
    <t xml:space="preserve"> 7/9</t>
  </si>
  <si>
    <t>13/16</t>
  </si>
  <si>
    <t>Cynthia Skariah</t>
  </si>
  <si>
    <t>Daniel Esquivel-Reynoso</t>
  </si>
  <si>
    <t>3/8</t>
  </si>
  <si>
    <t>Daniel Olson</t>
  </si>
  <si>
    <t>2/17</t>
  </si>
  <si>
    <t>2/11</t>
  </si>
  <si>
    <t>Daniel Severance</t>
  </si>
  <si>
    <t>David Alcantara</t>
  </si>
  <si>
    <t>David Keder</t>
  </si>
  <si>
    <t>Dehavion Knight</t>
  </si>
  <si>
    <t>2/8</t>
  </si>
  <si>
    <t>0/3</t>
  </si>
  <si>
    <t>Delphine Hintz</t>
  </si>
  <si>
    <t>Derek Fox</t>
  </si>
  <si>
    <t>Desmond Inglis</t>
  </si>
  <si>
    <t>Diamond Anderson</t>
  </si>
  <si>
    <t>Diana Hoyer</t>
  </si>
  <si>
    <t>5/5</t>
  </si>
  <si>
    <t>Dorothy McDaniel</t>
  </si>
  <si>
    <t>Eddie Cayia</t>
  </si>
  <si>
    <t>3/19</t>
  </si>
  <si>
    <t>2/6</t>
  </si>
  <si>
    <t>Eddie Rodriguez</t>
  </si>
  <si>
    <t>Eden Rasmussen</t>
  </si>
  <si>
    <t>2/12</t>
  </si>
  <si>
    <t xml:space="preserve"> 1/7</t>
  </si>
  <si>
    <t xml:space="preserve"> 1/5</t>
  </si>
  <si>
    <t>Edwin West</t>
  </si>
  <si>
    <t>Elain Ng</t>
  </si>
  <si>
    <t>Elijah Ramirez</t>
  </si>
  <si>
    <t>Elizabeth Simons</t>
  </si>
  <si>
    <t>2/7</t>
  </si>
  <si>
    <t>Elliot Emadian</t>
  </si>
  <si>
    <t>Ellyn Schinke</t>
  </si>
  <si>
    <t>Emma Brugman</t>
  </si>
  <si>
    <t>1/5</t>
  </si>
  <si>
    <t>Eric Alexander</t>
  </si>
  <si>
    <t>Eric Chang</t>
  </si>
  <si>
    <t>Erica Ichikawa</t>
  </si>
  <si>
    <t>Erin Hicks</t>
  </si>
  <si>
    <t>Ernie Chu</t>
  </si>
  <si>
    <t>7/18</t>
  </si>
  <si>
    <t xml:space="preserve"> 1/4</t>
  </si>
  <si>
    <t>5/12</t>
  </si>
  <si>
    <t>3/12</t>
  </si>
  <si>
    <t>Eryn Self</t>
  </si>
  <si>
    <t>Eve Shames</t>
  </si>
  <si>
    <t>Faith Rogers</t>
  </si>
  <si>
    <t>Gabriel Saint Cyr</t>
  </si>
  <si>
    <t>Gale Hermes</t>
  </si>
  <si>
    <t>0/8</t>
  </si>
  <si>
    <t>Garrett Shields</t>
  </si>
  <si>
    <t>0/6</t>
  </si>
  <si>
    <t>Geoff St. Marie</t>
  </si>
  <si>
    <t>Gigi Glover</t>
  </si>
  <si>
    <t>Gillian Ware</t>
  </si>
  <si>
    <t>3/9</t>
  </si>
  <si>
    <t>Grace Yoo</t>
  </si>
  <si>
    <t>Greg Carroll</t>
  </si>
  <si>
    <t>Grigori Martirosyan</t>
  </si>
  <si>
    <t>Hailey Caudill</t>
  </si>
  <si>
    <t>Hannah Duliere</t>
  </si>
  <si>
    <t>Hannah Ervitz</t>
  </si>
  <si>
    <t>Hannah Lodge</t>
  </si>
  <si>
    <t>Himshikha Nath</t>
  </si>
  <si>
    <t>Ishita Mehta</t>
  </si>
  <si>
    <t>Jacey Clifton</t>
  </si>
  <si>
    <t>3/6</t>
  </si>
  <si>
    <t>Jackson Byars</t>
  </si>
  <si>
    <t>Jacob Karn</t>
  </si>
  <si>
    <t>Jacqueline Le</t>
  </si>
  <si>
    <t>Jake Corvino</t>
  </si>
  <si>
    <t>Jamaul Pemberton</t>
  </si>
  <si>
    <t>James Falconer</t>
  </si>
  <si>
    <t>4/7</t>
  </si>
  <si>
    <t>Jason Keller</t>
  </si>
  <si>
    <t>Jason Noble</t>
  </si>
  <si>
    <t xml:space="preserve"> 1/8</t>
  </si>
  <si>
    <t>Jayna Boaz</t>
  </si>
  <si>
    <t>Jennifer Hernandez</t>
  </si>
  <si>
    <t>Jesse Squires</t>
  </si>
  <si>
    <t>8/9</t>
  </si>
  <si>
    <t>6/11</t>
  </si>
  <si>
    <t>Jessica Menkhus</t>
  </si>
  <si>
    <t>Jessica Milner</t>
  </si>
  <si>
    <t>Jessica Peterson</t>
  </si>
  <si>
    <t>Jessica Wall</t>
  </si>
  <si>
    <t>6/8</t>
  </si>
  <si>
    <t>Jia Yin</t>
  </si>
  <si>
    <t>Jill Watson</t>
  </si>
  <si>
    <t>Jimmy Works</t>
  </si>
  <si>
    <t>Jocelyne Nolasco</t>
  </si>
  <si>
    <t>Joe Rotondo</t>
  </si>
  <si>
    <t>Johann Shetti</t>
  </si>
  <si>
    <t>John Corbett</t>
  </si>
  <si>
    <t>1/7</t>
  </si>
  <si>
    <t>John Licitra</t>
  </si>
  <si>
    <t>John Olmos</t>
  </si>
  <si>
    <t>Jon Cathapermal</t>
  </si>
  <si>
    <t>15/18</t>
  </si>
  <si>
    <t>11/11</t>
  </si>
  <si>
    <t>Jonathan Getscher</t>
  </si>
  <si>
    <t>Jonathan Grams</t>
  </si>
  <si>
    <t>Jose Falconi</t>
  </si>
  <si>
    <t>Joshua Duff</t>
  </si>
  <si>
    <t>Joyraj D'souza</t>
  </si>
  <si>
    <t>Juan Nunez</t>
  </si>
  <si>
    <t>Judi Abo Hana</t>
  </si>
  <si>
    <t>7/9</t>
  </si>
  <si>
    <t>Julia Saderholm</t>
  </si>
  <si>
    <t>0/13</t>
  </si>
  <si>
    <t>Julie Byrom</t>
  </si>
  <si>
    <t>Kailot Harris</t>
  </si>
  <si>
    <t>6/9</t>
  </si>
  <si>
    <t>Karen Gonzalez</t>
  </si>
  <si>
    <t xml:space="preserve"> 2/7</t>
  </si>
  <si>
    <t>Karleigh Arrington</t>
  </si>
  <si>
    <t>Katherine Clarke</t>
  </si>
  <si>
    <t>Katherine Dickerson</t>
  </si>
  <si>
    <t>Katie Lykens</t>
  </si>
  <si>
    <t>11/30/25 - 12/27/25</t>
  </si>
  <si>
    <t>Kiersten Guetlein</t>
  </si>
  <si>
    <t>Kira Lioto</t>
  </si>
  <si>
    <t>Kris Gamble</t>
  </si>
  <si>
    <t>Krishna Rastogi</t>
  </si>
  <si>
    <t>Kristen Fox</t>
  </si>
  <si>
    <t>4/8</t>
  </si>
  <si>
    <t>Kristen Luigart</t>
  </si>
  <si>
    <t>Lana Kargetta</t>
  </si>
  <si>
    <t>Laurel Turner</t>
  </si>
  <si>
    <t xml:space="preserve"> 5/8</t>
  </si>
  <si>
    <t>Lauren Seidl</t>
  </si>
  <si>
    <t>Levi Fox</t>
  </si>
  <si>
    <t>Linda Hindi</t>
  </si>
  <si>
    <t>Lisa Bartle</t>
  </si>
  <si>
    <t>Lisa Berkman</t>
  </si>
  <si>
    <t>Liz Garcia</t>
  </si>
  <si>
    <t>Liz Pirie</t>
  </si>
  <si>
    <t xml:space="preserve"> 8/9</t>
  </si>
  <si>
    <t>Luc Freiburg</t>
  </si>
  <si>
    <t>Luke Sellmayer</t>
  </si>
  <si>
    <t>11/17</t>
  </si>
  <si>
    <t>Machaela Verhage</t>
  </si>
  <si>
    <t>Madia Banda</t>
  </si>
  <si>
    <t>Madison Sandquist</t>
  </si>
  <si>
    <t>Maia Gerlinger</t>
  </si>
  <si>
    <t>Marcela Castanos</t>
  </si>
  <si>
    <t>Margaret Webb</t>
  </si>
  <si>
    <t>10/10</t>
  </si>
  <si>
    <t>10/14</t>
  </si>
  <si>
    <t>Mark Duncan</t>
  </si>
  <si>
    <t>Mary Felix</t>
  </si>
  <si>
    <t>Mary Logan</t>
  </si>
  <si>
    <t>Matthew Urso</t>
  </si>
  <si>
    <t>Matthew Wert</t>
  </si>
  <si>
    <t>Matty Burge</t>
  </si>
  <si>
    <t>Mauricio (Maui) Monroy</t>
  </si>
  <si>
    <t>Maximilian Tsimerman</t>
  </si>
  <si>
    <t xml:space="preserve"> 2/9</t>
  </si>
  <si>
    <t>McKenzie Coleman</t>
  </si>
  <si>
    <t>Megan Hoelting</t>
  </si>
  <si>
    <t>Megan Osgood</t>
  </si>
  <si>
    <t>Melanie Leong</t>
  </si>
  <si>
    <t>Melinda Mergendahl</t>
  </si>
  <si>
    <t>Michael Haddad</t>
  </si>
  <si>
    <t>Michelle Testerman</t>
  </si>
  <si>
    <t>Mike Davis</t>
  </si>
  <si>
    <t>Mike Gilb</t>
  </si>
  <si>
    <t xml:space="preserve"> 3/8</t>
  </si>
  <si>
    <t>Miki Cornwell</t>
  </si>
  <si>
    <t>Mitchell Mabanag</t>
  </si>
  <si>
    <t>Molly Rhodes</t>
  </si>
  <si>
    <t>Morgan Wiley</t>
  </si>
  <si>
    <t>Myles Oldroyd</t>
  </si>
  <si>
    <t>Naima Chaudhry</t>
  </si>
  <si>
    <t>Nando Reyes</t>
  </si>
  <si>
    <t>Natalie Angstadt</t>
  </si>
  <si>
    <t>Nathanuel Dixon</t>
  </si>
  <si>
    <t>Nayely Rolon-Gomez</t>
  </si>
  <si>
    <t>Nestor Hernandez</t>
  </si>
  <si>
    <t>Nicholas Ulfik</t>
  </si>
  <si>
    <t>Nick Kocik</t>
  </si>
  <si>
    <t>Nick Lucido</t>
  </si>
  <si>
    <t>2/16</t>
  </si>
  <si>
    <t>Nicole Bishop</t>
  </si>
  <si>
    <t>Nicole Kim</t>
  </si>
  <si>
    <t>Nik Kososik</t>
  </si>
  <si>
    <t>Nisan Hubbard</t>
  </si>
  <si>
    <t>Noah Robinson</t>
  </si>
  <si>
    <t>Ore Williams</t>
  </si>
  <si>
    <t>Patricia Flores</t>
  </si>
  <si>
    <t>Patrick Bell</t>
  </si>
  <si>
    <t>8/8</t>
  </si>
  <si>
    <t>Pearl Chen</t>
  </si>
  <si>
    <t>Penny Russell</t>
  </si>
  <si>
    <t>Philip Thomas</t>
  </si>
  <si>
    <t>Preston Peoples</t>
  </si>
  <si>
    <t>Q. Monét Travis</t>
  </si>
  <si>
    <t>Rachel Daku</t>
  </si>
  <si>
    <t>Rafi Overton</t>
  </si>
  <si>
    <t>Rain Real</t>
  </si>
  <si>
    <t>Ralph Strope</t>
  </si>
  <si>
    <t>Raymond Elliot</t>
  </si>
  <si>
    <t>Raymond Serrano</t>
  </si>
  <si>
    <t>Rebekah Cole</t>
  </si>
  <si>
    <t>Rebekah Nachian</t>
  </si>
  <si>
    <t>Rehan Zaib</t>
  </si>
  <si>
    <t>Richard Kralik</t>
  </si>
  <si>
    <t>Ries Scerbin</t>
  </si>
  <si>
    <t>River Nunez</t>
  </si>
  <si>
    <t>15/15</t>
  </si>
  <si>
    <t>Robert Nantze</t>
  </si>
  <si>
    <t>Robert Sawyer</t>
  </si>
  <si>
    <t>Rooa Abdelmagid</t>
  </si>
  <si>
    <t>Ruth Cisneros</t>
  </si>
  <si>
    <t>Ryan Cauwenberghs</t>
  </si>
  <si>
    <t>0/11</t>
  </si>
  <si>
    <t>Saahithi Punnam</t>
  </si>
  <si>
    <t>Samantha Hudson</t>
  </si>
  <si>
    <t>Samantha Wetz</t>
  </si>
  <si>
    <t>Sana Saqibo</t>
  </si>
  <si>
    <t>Sandra Solis</t>
  </si>
  <si>
    <t>Sarah Goodstein</t>
  </si>
  <si>
    <t>Sarah Johnston</t>
  </si>
  <si>
    <t>Sarah Vollero</t>
  </si>
  <si>
    <t>Schon Gonzalez</t>
  </si>
  <si>
    <t>7/8</t>
  </si>
  <si>
    <t>Scott Boyd</t>
  </si>
  <si>
    <t>Scott Greathouse</t>
  </si>
  <si>
    <t>Scott Holdcraft</t>
  </si>
  <si>
    <t>Sean Ulfik</t>
  </si>
  <si>
    <t>Shannon Huang</t>
  </si>
  <si>
    <t>Sharon Vincuilla</t>
  </si>
  <si>
    <t>Shaun Leonard</t>
  </si>
  <si>
    <t>Shaun O'Neil</t>
  </si>
  <si>
    <t>Shawn Kane</t>
  </si>
  <si>
    <t>Silvester Harrison</t>
  </si>
  <si>
    <t>Skye Silmenna</t>
  </si>
  <si>
    <t>5/9</t>
  </si>
  <si>
    <t>Sofia Munoz</t>
  </si>
  <si>
    <t>Sonja Tomasko</t>
  </si>
  <si>
    <t>Stacey Jones</t>
  </si>
  <si>
    <t>Stephanie Robey</t>
  </si>
  <si>
    <t>Steven Colome</t>
  </si>
  <si>
    <t>Sunho Kum</t>
  </si>
  <si>
    <t>Susanna Strotz</t>
  </si>
  <si>
    <t>9/11</t>
  </si>
  <si>
    <t>Sydney Hawkins</t>
  </si>
  <si>
    <t>Syrae Jennings</t>
  </si>
  <si>
    <t>Szabi Varga</t>
  </si>
  <si>
    <t>Taryn Parks</t>
  </si>
  <si>
    <t>Tea Stewart</t>
  </si>
  <si>
    <t>Tim Schlotzhauer</t>
  </si>
  <si>
    <t>Tina Stegmann</t>
  </si>
  <si>
    <t>Tom Pluth</t>
  </si>
  <si>
    <t>Tommaso Marsella</t>
  </si>
  <si>
    <t>Traevon Cole</t>
  </si>
  <si>
    <t>Trevor Ferguson</t>
  </si>
  <si>
    <t>Tyler Greer</t>
  </si>
  <si>
    <t>4/12</t>
  </si>
  <si>
    <t>Tyler Henry</t>
  </si>
  <si>
    <t>7/12</t>
  </si>
  <si>
    <t>Tyler Thornton</t>
  </si>
  <si>
    <t>4/10</t>
  </si>
  <si>
    <t>9/13</t>
  </si>
  <si>
    <t>Valdenis Iancu</t>
  </si>
  <si>
    <t>Valerie Duran</t>
  </si>
  <si>
    <t>0/15</t>
  </si>
  <si>
    <t>Victor Prado</t>
  </si>
  <si>
    <t xml:space="preserve"> 1/6</t>
  </si>
  <si>
    <t>Will Clashe</t>
  </si>
  <si>
    <t>Yvanna Ramirez</t>
  </si>
  <si>
    <t>Yvrine Nguiwenga-Nketcha</t>
  </si>
  <si>
    <t>Zach McFatridge</t>
  </si>
  <si>
    <t>Zachary Doenges</t>
  </si>
  <si>
    <t>Zack Anthony</t>
  </si>
  <si>
    <t>Zack Robertson</t>
  </si>
  <si>
    <t xml:space="preserve"> 7/8</t>
  </si>
  <si>
    <t>Zoe Shanley</t>
  </si>
  <si>
    <t>update_id</t>
  </si>
  <si>
    <t>sent_at</t>
  </si>
  <si>
    <t>tutor</t>
  </si>
  <si>
    <t>team</t>
  </si>
  <si>
    <t>course_id</t>
  </si>
  <si>
    <t>student_name</t>
  </si>
  <si>
    <t>body</t>
  </si>
  <si>
    <t>AI Score</t>
  </si>
  <si>
    <t>AI Reason</t>
  </si>
  <si>
    <t>Team De Groot</t>
  </si>
  <si>
    <t>Jacob Heimbouch</t>
  </si>
  <si>
    <t>Dear Mark, 
I hope you are having a great holiday season. Itâ€™s been great working with you and Jacob over the past couple of months. I wanted to touch base to share some of the progress weâ€™ve made so far and share my thoughts on the plan moving forward.
Since we started working together, Jacob and I have focused our time and attention on the English portion of the exam. We have reviewed and practiced applying different strategies like TRAP for grammar and writing questions, and iCARE for reading passages. Specifically, Jacob and I have reviewed punctuation (commas, semicolons, colons, dashes, and apostrophes) and grammar conventions (verbs, pronouns, possession, and misplaced modifiers). He has progressed extremely well in these subjects and I look forward to seeing how his score changes in these topics.
An area of concern I have has to do with his practice exams. I assigned Jacob a practice exam on the College Board Bluebook app and he still hasnâ€™t completed it. He was sick for a week, but the assignment was given prior to his illness and the end of the semester. Itâ€™s imperative that Jack  bc finish this test and future oractice exams. We use these exams to track his progress, identify areas of issue, and prepare him for his official exam. As we approach the official test date, practice exams will be assigned more frequently and itâ€™s extremely important Jacob complete these.
Our current short-term goals for Jacob are to review and know how to apply iCARE and TRAP strategies to the appropriate questions, and gain familiarity with the Information and Ideas portion of the English section. The overall goal remains general score improvement in both Math and English, but I want the main focus to be application of strategies so that it may become habit. Based on Jacob's progress, I recommend we continue to meet for two 60-minute sessions per week in order to stay on top of his goals.
It looks like Jacob some hours in his account to schedule but just in case Iâ€™m providing a link below. As the spring semester begins, my schedule may become more packed, especially as we move closer to the March SAT exam and AP test in May. I highly recommend scheduling as many sessions in advance as possible in order to ensure your space on my schedule.
Please let me know if you have any questions or if there are any adjustments you would like to make to our plan. Iâ€™m happy to schedule a time to talk by phone if that would be helpful. I look forward to supporting Jacob in his continued academic journey.
Best,
River N.
river.nunez@revolutionprep.com
+14088020170</t>
  </si>
  <si>
    <t>Specific recommendation for two 60-minute sessions per week with a direct link to purchase more hours.</t>
  </si>
  <si>
    <t>Team Milner</t>
  </si>
  <si>
    <t>Anna Mathias</t>
  </si>
  <si>
    <t>Hello,
I wanted to share a progress update for Anna as we have recently resumed tutoring after a short pause while she finalized her school schedule.
Anna and I are now fully booked for weekly tutoring sessions on Sundays at 3:00 PM EST, starting January 11th, and this time slot is reserved for the remainder of the year. I strongly recommend that she maintain this consistent schedule, as regular weekly sessions are essential for steady progress and effective SAT preparation.
During our recent sessions, Anna shared that she has several upcoming school exams, including history, math, French, physics, and English. She expressed some anxiety around math in particular, especially topics such as graphing piecewise functions, linear functions, and function transformations. We spent time breaking these concepts down step by step, and Anna demonstrated improved confidence as we worked through examples together.
We also reviewed:
Graphing and interpreting piecewise functions by identifying domains and parent functions
Applying linear models to word problems by analyzing slope and y-intercept
Transformations of functions, including reflections, shifts, and stretches
Inverse functions, with practice swapping variables and solving for the inverse
Quadratic word problems, focusing on finding and interpreting maximums and minimums
Anna is currently earning an A in math and has shown a solid understanding of the material weâ€™ve covered. As she enters a new trimester, we will continue reinforcing these skills and adjusting our focus as needed.
Looking ahead, I recommend that Anna aim for the March SAT exam once she resumes full SAT prep in January. I also strongly encourage her to reserve her spot for the March test as soon as possible to ensure availability.
I would be more than happy to schedule a phone call to talk through testing timelines, preparation options, and any questions you may have.
Please feel free to reach out at any time.
Best,
Hannah D.
hannah.duliere@revolutionprep.com
+13044881255</t>
  </si>
  <si>
    <t>Specific recommendation to maintain weekly sessions</t>
  </si>
  <si>
    <t>Eloise Sent</t>
  </si>
  <si>
    <t>Hello,
I wanted to provide a brief progress update on Eloise following our recent tutoring session.
Eloise is a college freshman currently enrolled in a chemistry course, and our session focused on strengthening her understanding of core thermodynamic concepts and effective problem-solving strategies. Early in the meeting, we discussed her study habits, and Eloise shared that working through practice problems alongside lecture material is the most helpful approach for her, particularly as she navigates online homework assignments.
During the session, we reviewed several key topics, including:
Thermodynamic principles such as enthalpy, entropy, and Gibbs free energy, with emphasis on distinguishing endothermic and exothermic reactions
The Bohrâ€“Haber cycle, including sublimation, ionization energy, bond dissociation, electron affinity, and how each step contributes to lattice energy
Calculating heats of reaction using bond enthalpies, with visual examples to reinforce the process
Entropy changes and how to apply the relevant equations, particularly in relation to gases and reaction conditions
Eloise asked thoughtful questions throughout the session and demonstrated improved clarity as we worked through these concepts together. With continued practice, she is well-positioned to gain confidence in applying these ideas independently.
At this time, Eloise and I are not yet booked to meet again in the new year. I do recommend that she schedule her tutoring hours soon, as my availability begins to fill up quickly. I would be very happy to schedule a meeting or phone call to discuss a path forward and determine the level of ongoing support that would be most helpful for her chemistry course.
Please feel free to reach out with any questions.
Best,
Hannah D.
hannah.duliere@revolutionprep.com
+13044881255</t>
  </si>
  <si>
    <t>Recommends scheduling hours soon and determining ongoing support</t>
  </si>
  <si>
    <t>Carlos Martini</t>
  </si>
  <si>
    <t>Hello,
I wanted to share a progress update on Carlos following the conclusion of our recent tutoring sessions.
Carlos and I wrapped up our work by finalizing his English essay, which focused on comparing sustainable and traditional construction practices. Throughout this process, Carlos demonstrated strong engagement with the material and worked thoughtfully to refine the structure, clarity, and depth of his argument. We focused on strengthening his thesis, organizing supporting evidence, addressing counterarguments, and ensuring that his paper met course expectations and academic integrity standards.
Over the course of our sessions, Carlos also showed growth in managing a demanding academic schedule, balancing multiple exams and assignments, and approaching complex tasks with greater confidence and organization.
At this time, Carlos and I are not currently scheduled to meet again. I strongly recommend that he secure a spot on my schedule as the new year begins, as my availability tends to fill up quickly. Looking ahead to the next school year, I would recommend scheduling one to two 60-minute tutoring sessions per week to provide consistent academic support and skill-building.
Please let me know if you would like to schedule a meeting to plan a path forward. I would be more than happy to meet at your earliest convenience to discuss options and next steps.
Best,
Hannah D.
hannah.duliere@revolutionprep.com
+13044881255</t>
  </si>
  <si>
    <t>Recommends scheduling one to two 60-minute sessions per week for the next school year.</t>
  </si>
  <si>
    <t>Pippa Johnson</t>
  </si>
  <si>
    <t>Hi Alex and Pippa,
I wanted to provide a brief update on Pippaâ€™s tutoring and outline my recommendations as we look ahead to the March SAT.
Pippa and I paused tutoring following her December exam. Unfortunately, I was unable to connect with her during the week leading up to the test, so we did not have a chance to formally discuss next steps after December. As we move forward, I strongly recommend that we resume tutoring soon, as the March SAT will be approaching quickly.
Based on Pippaâ€™s prior progress and goals, my recommendation is that she begin tutoring within the next two weeks and meet one to two times per week for 60-minute sessions leading up to the March exam. This schedule will allow us to rebuild momentum, solidify key skills, and refine test strategies without feeling rushed.
At this time, Pippa is not currently booked for any upcoming sessions. I will be reaching out to her this week to begin scheduling sessions through the March exam and to ensure she has consistent time reserved. Let me know if there is a time or day that you would like to book and I would be happy to help you book out Pippa's remaining hours. 
Recent Progress Highlights
In our most recent sessions prior to the December exam, Pippa demonstrated strong engagement and meaningful progress across both Math and Reading:
Reviewed and strengthened percentages, markups, and discount formulas
Applied the Intermediate Value Theorem with confidence by the end of the session
Practiced derivative calculations using the definition of the derivative, improving accuracy with guidance
Built effective SAT Reading strategies, including a reverse-order approach to prioritize high-yield questions
'
Improved accuracy in rhetorical synthesis, transitions, punctuation, and data interpretation
Maintained strong pacing on targeted Reading question types, positioning her well for harder second modules
Despite a demanding schedule that included schoolwork and extracurricular commitments, Pippa consistently showed strong reasoning skills and responded well to strategic adjustments.
I would be very happy to schedule a meeting to walk through my recommendations in more detail and discuss a plan that works best for Pippaâ€™s schedule. Please let me know a time that works for you, and I will do my best to accommodate.
I look forward to reconnecting and supporting Pippa as she prepares for the March SAT.
Best regards,
Hannah D.
hannah.duliere@revolutionprep.com
+13044881255</t>
  </si>
  <si>
    <t>Specific recommendation to start within two weeks</t>
  </si>
  <si>
    <t>Thomas Vesval</t>
  </si>
  <si>
    <t>Hi Mirna,
I wanted to share a progress update on Thomas and outline our plan as we move into the new academic term.
Thomas and I have officially wrapped up his SAT tutoring and have begun shifting our focus to Statistics, Physics, and Calculus preparation. This transition has gone very smoothly, and Thomas has approached his academic work with strong engagement, focus, and maturity.
Thomas currently has approximately 10 tutoring hours remaining on his account and is scheduled to resume tutoring on January 11th. Moving forward, our plan is to focus primarily on supporting his coursework, and we are scheduled to meet for approximately 60 minutes per week, either on Sunday or Wednesday. I recommend that Thomas maintain this schedule as we head into the new academic year, as it provides consistent support without overloading his weekly commitments.
Recent Progress Highlights
Across our most recent sessions, Thomas has demonstrated excellent academic strength and problem-solving ability:
Reviewed and applied Physics concepts including work, energy, power, force systems, and motion on inclines
Successfully broke down multi-step physics problems using trigonometry and energy principles
Reviewed probability and statistics, including distributions, independent events, margin of error, and standard deviation, showing strong conceptual understanding
Continued to perform well in Calculus, building on a solid foundation from prior coursework
Demonstrated thoughtful test reflection skills and strong exam preparation habits
Thomas is doing extremely well in sessions, and I am very excited about the direction of our work together as we continue to support his academic classes.
I would be more than happy to schedule a meeting at your earliest convenience if you would like to discuss Thomasâ€™s progress, remaining hours, or our plan moving forward in more detail. Please feel free to let me know a time that works for you, and I will do my best to accommodate.
Best regards,
Hannah D.
hannah.duliere@revolutionprep.com
+13044881255</t>
  </si>
  <si>
    <t>Specific recommendation to maintain weekly 60-minute sessions with specific dates and remaining hours context.</t>
  </si>
  <si>
    <t>Maia Kinkade</t>
  </si>
  <si>
    <t>Hi,
I wanted to share a progress update on Maia and her work in Organic Chemistry.
Maia and I have been working together consistently this past semester, and Iâ€™m happy to report that she was able to wrap up her first semester strong. Throughout our sessions, Maia demonstrated solid growth in her understanding of organic chemistry concepts, particularly reaction mechanisms, synthesis strategies, and applying conceptual rules to more challenging ACS-style exam questions. She came prepared to sessions, asked thoughtful questions, and showed clear improvement in both confidence and accuracy as the semester progressed.
At this time, Maia and I are not yet booked for the upcoming term. She plans to reserve her tutoring hours once she has a clearer sense of her academic schedule. I do recommend that she book out her sessions as soon as her schedule is finalized to ensure consistent support, especially as Organic Chemistry continues to build cumulatively.
Currently, Maia does not have any tutoring hours remaining on her account, and additional hours will need to be purchased prior to scheduling future sessions. Please let me know if you would like any assistance with booking additional hours or planning out a schedule.
If you would like to schedule a meeting to discuss Maiaâ€™s current progress, recommendations for the next term, or tutoring options, I would be more than happy to do so and can accommodate a meeting at your earliest convenience.
Best regards,
Hannah D.
hannah.duliere@revolutionprep.com
+13044881255</t>
  </si>
  <si>
    <t>Recommends booking sessions and purchasing hours but lacks specific frequency or duration details.</t>
  </si>
  <si>
    <t>Iris Donovan</t>
  </si>
  <si>
    <t>Hi,
I wanted to provide a brief update on Irisâ€™s tutoring progress. Iris and I are currently meeting once a week and are booked consistently through the end of the year. Our primary focus has been Physics, with additional check-ins on Economics and Math as exams approach.
In our recent sessions, we have spent significant time preparing for upcoming physics assessments. Iris and I have reviewed key topics including energy and work, friction and Newtonâ€™s laws, springâ€“mass systems, circular motion, and centripetal forces. We have worked through both free-response and multi-step application problems, emphasizing problem setup, equation selection, and conceptual understanding. Iris is able to explain the reasoning behind her solutions more clearly and is becoming more confident navigating complex physics questions.
While Iris has shared some frustration that her test scores have not always reflected how prepared she feels, her conceptual understanding has continued to improve. We have been reviewing test corrections together and identifying patterns so she can better translate her understanding into exam performance. As we continue, we will focus on reinforcement through targeted practice and exam-style problems.
Given upcoming exams, we have also scheduled additional review sessions as needed to ensure Iris feels supported and prepared. Iris is engaged, motivated, and receptive to feedback, and I am confident that continued consistency will help her see stronger results.
Please feel free to reach out if you would like to schedule a meeting to discuss Irisâ€™s progress in more detail or have any questions.
Best,
Hannah D.
hannah.duliere@revolutionprep.com
+13044881255</t>
  </si>
  <si>
    <t>Implicit recommendation to continue weekly sessions with additional review sessions scheduled</t>
  </si>
  <si>
    <t>Alex Middleton</t>
  </si>
  <si>
    <t>Hi,
I wanted to provide a brief update on Alexâ€™s tutoring progress.
Alex and I have resumed working together to support his college-level math course. We are currently meeting on a consistent basis, and our sessions have focused on preparing for exams and strengthening his understanding of core topics, including logarithms, exponential functions, rational functions, systems of equations, and domain and range analysis.
Despite recovering from a recent illness, Alex has been engaged and productive in sessions. He has demonstrated solid conceptual understanding during practice problems and has performed above the class average on previous exams. In our most recent meetings, we worked through practice tests and exam-style problems to reinforce accuracy, efficiency, and confidence heading into his upcoming assessments.
Alex is currently booked consistently; however, if he would like to lock in a standing weekly schedule, I recommend doing so soon, as my availability will begin to fill as we move into the next academic year.
Please feel free to reach out if you would like to schedule a meeting to discuss Alexâ€™s current progress in more detail or have any questions.
Best,
Hannah D.
hannah.duliere@revolutionprep.com
+13044881255</t>
  </si>
  <si>
    <t>Recommends locking in a standing weekly schedule soon but relies on implicit context for frequency.</t>
  </si>
  <si>
    <t>Team Plamondon</t>
  </si>
  <si>
    <t>Victoria Forbes</t>
  </si>
  <si>
    <t>Hi Donald and Victoria, 
I hope you and your family are well. Unfortunately, Victoria was unable to attend our session on December 28, 2025 as originally scheduled. This time has been deducted from your account. 
Since Victoria has missed 2 sessions without providing a 48-hour notice, I am concerned that the schedule we currently have does not work. 
Please take a few minutes to review our schedule on the student dashboard and confirm with me that it does work by December 30, 2025. If it doesnâ€™t, you can either let me know or view my open timeslots and reschedule through the student dashboard. I appreciate your help with this, as maintaining a consistent schedule is critical for Victoria to improve and maintain momentum in pre-calculus. 
Due to my busy schedule, if Victoria misses another session without letting me know at least 48 hours ahead of time, I will need to remove her from my calendar for the time being to accommodate other students. 
Please donâ€™t hesitate to reach out to me or Sue with any questions.
Best,
Chazlee M.
chazlee.myers@revolutionprep.com</t>
  </si>
  <si>
    <t>A warning about attendance and scheduling policy rather than a forward-looking academic recommendation.</t>
  </si>
  <si>
    <t>Team Cross</t>
  </si>
  <si>
    <t>Shawn Crook</t>
  </si>
  <si>
    <t>Dear Rosa and Shawn,
I hope you are having a great weekend! Itâ€™s been wonderful working with Shawn over the past several weeks. I wanted to touch base to share some of the progress weâ€™ve made and discuss our plan moving forward.
I have seen significant improvements in Shawnâ€™s ability to read grade-level text and summarize what he has read in his own words. He has also shown consistent progress in making inferences about the text, using both clues from the content and illustrations. This improvement was evident in our last session together.
My plan moving forward is to continue focusing on reading comprehension, while also integrating sequencing events in a story, vocabulary skills, and summarizing in his own words, with an emphasis on grammar as well.
Please let me know if you have any questions or if there are any adjustments you would like to make to our plan. Iâ€™m happy to schedule a time to talk by phone if that would be helpful. 
Michelle T.
michelle.testerman@revolutionprep.com
+18636703374</t>
  </si>
  <si>
    <t>Discusses future focus areas but includes no specific recommendation regarding schedule</t>
  </si>
  <si>
    <t>Julia Murphy</t>
  </si>
  <si>
    <t>Dear Jessica,
I hope you are having a great week! As we prepare for Juliaâ€™s upcoming practice test, I wanted to share some updates and information about what to expect.
I have seen significant improvements in Juliaâ€™s SAT reading and writing skills, particularly in her understanding and application of punctuation rules and her ability to accurately identify complete sentences. She has shown consistent progress in applying these concepts during practice questions and homework. This includes noticeable growth in areas that were previously challenging, such as distinguishing sentence fragments from complete sentences and recognizing correct punctuation usage in context.
While we are working toward overall score improvement, we have also set a goal around successfully applying the strategies and skills Julia has been practicing. Itâ€™s important to remember that the score may fluctuate on the next practice test, which is completely normal. Students often experience temporary score drops as they adjust to using new strategies, sometimes leading to rushing or not finishing a section.
To best support long-term success, itâ€™s important for Julia to replicate official test-day conditions as closely as possible when taking her practice test. She should find a quiet space and complete the test in one sitting without interruptions.
Once Julia completes the practice test, hereâ€™s how she can access her answer breakdown and score details:
â€¢ In Bluebook, open the completed Bluebook Practice Test 7
â€¢ Click â€œView my responsesâ€ â€” this will redirect her to the College Board website
â€¢ Under SAT Practice Tests, select Practice Test 7 and click â€œScore Detailsâ€
â€¢ Scroll to the bottom of the page to view every question along with her selected answers
After accessing her results, please have Julia fill out the Bluebook #7 Score Report using this sheet:
https://docs.google.com/spreadsheets/d/1g50rneH3zHUhR7KsP9_na3KQz4U6B17m/edit?usp=sharing&amp;amp;ouid=111351088502408346042&amp;amp;rtpof=true&amp;amp;sd=true
After the practice test, I will review the results and discuss the testing experience with Julia to determine our focus moving forward. Iâ€™ll then follow up with you on key takeaways, improvements, and next steps in my next parent update.
Our short-term goal is to build on her current momentum by focusing on Text Structure and Purpose questions, helping her better understand how authors organize ideas and convey intent. The overall goal remains helping Julia build the strong, consistent SAT reading and writing skills that translate into confident performance on the official SAT. Based on her progress, I recommend continuing at our current velocity of weekly, 1-hour sessions. Regular homework completion and practice tests are the most effective ways to see continued improvement. This plan will best set her up for success for the official test sitting in 2026.
Please let me know if you have any questions or if there are any adjustments you would like to make to our plan. Iâ€™m happy to schedule a time to talk by phone if that would be helpful. Iâ€™m excited to continue supporting Julia as she works toward her goals.
Best regards, 
Chazlee M.
chazlee.myers@revolutionprep.com</t>
  </si>
  <si>
    <t>Recommends continuing current velocity of weekly 1-hour sessions with specific short and long-term goals.</t>
  </si>
  <si>
    <t>Team Haase-Alvey</t>
  </si>
  <si>
    <t>Eva Sholla</t>
  </si>
  <si>
    <t>Dear Linda,
I hope you are having a great holiday season. Itâ€™s been great working with you and Eva over the past couple of months, and I wanted to touch base to share some of the progress weâ€™ve made so far and my thoughts on the plan moving forward.
I have seen significant improvements in Evaâ€™s SAT performance, particularly in reading comprehension, test strategy, and overall confidence with the exam. Since starting our work together, Evaâ€™s score has increased from approximately 980 to 1200, reflecting a 100-point gain in English and a 120-point gain in Math. She has shown consistent progress in applying SAT-specific strategies, breaking down passages more effectively, and approaching questions with greater accuracy and efficiency. This improvement has been evident not only in her practice scores but also in her confidence and pacing during timed sections.
Based on Evaâ€™s goals, I recommend that we continue meeting twice per week for 90-minute sessions through her next SAT administration. This schedule will allow us to maintain momentum while continuing to strengthen both Math and English each week, with an increased emphasis on Math moving forward.
Our current short-term goals for Eva include continuing to raise her SAT score with a target of 1300 on her next exam by further strengthening math fundamentals and reinforcing effective reading and grammar strategies. The overall long-term goal remains achieving a score of 1500. Based on Evaâ€™s progress and demonstrated improvement, I recommend continuing with a twice-weekly, 90-minute session structure so we can consistently address both Math and English.
Please let me know if you have any questions or if there are any adjustments you would like to make to our plan. Iâ€™m happy to schedule a time to talk by phone if that would be helpful. I look forward to supporting Eva in her continued SAT preparation.
Best regards,
Liz P.
elizabeth.pirie@revolutionprep.com
+12199169916</t>
  </si>
  <si>
    <t>Specific recommendation to continue meeting twice per week for 90 minutes through the next SAT administration.</t>
  </si>
  <si>
    <t>Harshad Tappali</t>
  </si>
  <si>
    <t>Dear Vijayakumar,
I hope you are having a great holiday season. Itâ€™s been wonderful working with you and Harshad over the past couple of months. I wanted to touch base to share some of the progress weâ€™ve made so far and outline my thoughts on the plan moving forward.
I have seen significant improvements in Harshadâ€™s understanding of key historical themes and global connections in AP World History Modern. We have worked through early civilizations (including China, the Indus Valley, Mesopotamia, Egypt, and the Olmec) in preparation for his preâ€“600 BCE assessment, as well as later topics such as the Sui, Tang, and Song dynasties, Indian Ocean Trade networks, and the Renaissance and Gunpowder Empires. He has shown consistent progress in exploring the development, beliefs, and influence of major world religions and philosophical systems, as well as in understanding how cultures spread and influence one another through trade, conquest, and migration. This growth has been evident in his stronger explanations, clearer connections between regions, and increased confidence when discussing historical cause-and-effect relationships.
Our current short-term goals for Harshad include continuing to strengthen his ability to make comparisons across civilizations, analyze patterns of interaction between societies, and apply course concepts to exam-style questions. The overall goal remains helping him identify patterns of continuity and change over time, understand their impact on societies, analyze the context, purpose, and perspective of historical sources, and construct well-supported historical arguments using evidence. Based on Harshadâ€™s progress, I recommend maintaining our current velocity of weekly 1-hour sessions to reinforce content knowledge and continue building his analytical and writing skills.
Please let me know if you have any questions or if there are any adjustments you would like to make to our plan. Iâ€™m happy to schedule a time to talk by phone if that would be helpful. I look forward to supporting Harshad in his continued academic journey.
Best regards,
Chazlee M.
chazlee.myers@revolutionprep.com</t>
  </si>
  <si>
    <t>Recommends maintaining current velocity of weekly 1-hour sessions aligned with specific academic goals.</t>
  </si>
  <si>
    <t>Nimeshikaa Saravanakumar</t>
  </si>
  <si>
    <t>Dear Saravana,
I hope you are having a great holiday season. Itâ€™s been wonderful working with you and Nimeshikaa over the past couple of months. I wanted to touch base to share some of the progress weâ€™ve made so far and outline my thoughts on the plan moving forward.
I have seen significant improvements in Nimeshikaaâ€™s understanding of core AP Calculus AB concepts, particularly with more advanced differentiation techniques. We have worked extensively on the Product, Quotient, and Chain Rules, as well as higher-order derivatives and implicit differentiation. She has also shown consistent progress in interpreting derivatives in context, applying the Mean Value Theorem, and working through free-response questions (FRQs) related to Units 2â€“4. This improvement has been evident in her increased accuracy on practice problems, clearer explanations of her reasoning, and growing confidence when approaching AP-style questions.
Our current short-term goals for Nimeshikaa include strengthening her efficiency and accuracy on multi-step differentiation problems, continuing to refine her approach to FRQs, and deepening her conceptual understanding of how derivatives apply to real-world scenarios. The overall goal remains building a strong, confident command of AP Calculus AB content so she is well prepared for classroom assessments and the AP exam. Based on her progress, I recommend maintaining our current velocity of twice-weekly, 1-hour sessions to reinforce concepts and continue building fluency.
Additionally, please let me know if Mondays and Wednesdays at 4:00 PM PST are still the best times for our sessions, or if youâ€™d like to make any adjustments to the schedule.
Please donâ€™t hesitate to reach out if you have any questions or would like to discuss our plan in more detail. Iâ€™m happy to schedule a time to talk by phone if that would be helpful. I look forward to continuing to support Nimeshikaa in her academic journey.
Best regards,
Chazlee M.
chazlee.myers@revolutionprep.com</t>
  </si>
  <si>
    <t>Recommends maintaining current velocity of twice-weekly 1-hour sessions to reinforce concepts and build fluency.</t>
  </si>
  <si>
    <t>Carter Torkelson</t>
  </si>
  <si>
    <t>Hi Carter and Joshua,
I hope you have been enjoying your holiday break! I just wanted to update you with what Carter and I have been up to these past few weeks. We have been focusing on reading poetry, using voices or over pronunciation to work on blending. I would like to shift gears into either vocabulary, improving his writing skills, and short passage/ answer. 
Our current velocity is good, half and hour once a week. Although, if we decide to address other skills an hour session or 2 half an hour sessions would do him well.
I have enjoyed working with Carter. Please let me know if I can improve in any way or any comment/questions you may have.
Kind regards,
Valerie D.
valerie.duran@revolutionprep.com
+13102182934</t>
  </si>
  <si>
    <t>States current velocity is good but suggests expanding to hour-long sessions or two half-hour sessions.</t>
  </si>
  <si>
    <t>Judi Alsayed</t>
  </si>
  <si>
    <t>Hi Judi and Ahmad,
Just sending this email to update and summarize what Judi and I have been up to these past few weeks.
Our focus has been creative writing and creating short stories. She doesn't lack creativity but sometimes needs a push to begin the actual writing, I plan on moving towards practicing brainstorming and outlining, then how to use this to write a paragraph or short story.
She is a very curious and engaged student, just at times forgets to do homework. 
Our previous velocity was 2-3 times a week for half an hour. As agreed we will be expanding the sessions to an hour, this allows us to do more writing in class. 
Valerie D.
valerie.duran@revolutionprep.com
+13102182934</t>
  </si>
  <si>
    <t>Recommends expanding sessions to an hour to allow for more writing</t>
  </si>
  <si>
    <t>KaLiyah Fletcher</t>
  </si>
  <si>
    <t>Hi KaLiyah and LaKeisha,
Just sending this email to update and summarize what Kaliyah and I did over the past few weeks.
We focus on questions Kaliyah has about the content she is seeing in her class. We have reviewed past topics and reinforced her confidence in topics at hand. Kaliyah has strong foundational skills in algebra and calculation. 
Retaining past knowledge and relating those skills to the present work at hand is where she struggles a bit.
Our current velocity was 1 hour per week, I think this is good although twice a week could help her feel caught up weekly especially once the semester is under way.
Please feel free to reach out with any questions or concerns.
Kind regards
Valerie D.
valerie.duran@revolutionprep.com
+13102182934</t>
  </si>
  <si>
    <t>States current 1 hour/week is good but suggests twice a week could help; lacks strong prescriptive language.</t>
  </si>
  <si>
    <t>Elizabeth Zhou</t>
  </si>
  <si>
    <t>Hi Elizabeth and Shangzhi,
Just sending you this email to update you on what Elizabeth and I have been up to these past few weeks.
We are exploring topics in science, such as biology (insects) and chemistry (the periodic table.)
Our current velocity is 1-2 times a week for an hour. Since this is an enrichment course I think this works well.
Kind regards,
Valerie D.
valerie.duran@revolutionprep.com
+13102182934</t>
  </si>
  <si>
    <t>Recommends maintaining current velocity of 1-2 times a week for an hour.</t>
  </si>
  <si>
    <t>Esme Gonzalez</t>
  </si>
  <si>
    <t>Dear Vanessa,
I hope you are having a great holiday season. Itâ€™s been great working with you and Esme over the past couple of weeks. I wanted to touch base to share some of the progress weâ€™ve made so far and share my thoughts on the plan moving forward.
I have seen significant improvements in Esme's understanding of when and why we use a compass or ruler for geometry. She has shown consistent progress in applying her algebra knowledge. This consistent improvement has been evident in her ability to complete homework.
Our current short-term goals for Esme include helping her know more of the terminology and formulas that she needs to succeed in Geometry. The overall goal remains for her to get a higher grade in her class. Based on Esme's progress, I recommend that we continue to meet for 1-2 sessions a week until the end of the school year.
Tyler H.
tyler.henry@revolutionprep.com
+18596974650</t>
  </si>
  <si>
    <t>Recommends continuing to meet for 1-2 sessions a week until the end of the school year.</t>
  </si>
  <si>
    <t>Dawensthi Gaetan Petion</t>
  </si>
  <si>
    <t>Dear Wister,
I hope you are having a great holiday season. Itâ€™s been great working with you and Dawensthi over the past couple of months. I wanted to touch base to share some of the progress weâ€™ve made so far and share my thoughts on the plan moving forward.
I have seen significant improvements in Dawensthi's use of proper punctuation. He has also made great strides when it comes to his ability to reason through a point he is making within an essay. He has shown consistent progress in being able to write a paragraph about a specific prompt. This consistent improvement has been evident in his ability to create well crafted paragraphs between our sessions.
Our current short-term goals for Dawensthi include improving his quote integration. The overall goal remains for him to recieve a B or higher in his class. Based on Dawensthi's progress, I recommend that we meet for two 60 minute session per week until the end of the school year.
Tyler H.
tyler.henry@revolutionprep.com
+18596974650</t>
  </si>
  <si>
    <t>Recommends meeting for two 60-minute sessions per week until the end of the school year.</t>
  </si>
  <si>
    <t>Kaitlin Whalen</t>
  </si>
  <si>
    <t>Dear Kelly,
I hope you are having a great holiday season. Itâ€™s been great working with you and Kaitlin over the past couple of months. I wanted to touch base to share some of the progress weâ€™ve made so far and share my thoughts on the plan moving forward.
I have seen significant improvements in Kaitlin's ability to not only identify the types of FRQ that she is dealing with, but also her ability to create a strong thesis statement that responds to the prompt. She has shown consistent progress in identifying the different ways that she can use sources within an essay. This consistent improvement has been evident in her being able to integrate her sources well.
Our current short-term goals for Kaitlin include increasing her speed when writing FRQs. The overall goal remains for her to get a 3 or higher on the AP exam. Based on Kaitlin's progress, I recommend that we meet for 2 session a week that are both 60 minutes until the end of the school year.
Tyler H.
tyler.henry@revolutionprep.com
+18596974650</t>
  </si>
  <si>
    <t>Recommends meeting for 2 sessions a week of 60 minutes until the end of the school year.</t>
  </si>
  <si>
    <t>Gauri Gupta</t>
  </si>
  <si>
    <t>Dear Ritu,
I'm excited to reach out to celebrate Gauriâ€™s amazing progress. Gauri has worked diligently, and as a result, she has taken her SAT and was well prepared. I am so proud of Gauri. If you could please email me and give me her score breakdown, that would be very helpful.
 If I can be of further assistance to Gauri, please donâ€™t hesitate to reach out. I would be more than willing to help with math up to Geometry, English (AP or normal), college essay writing or anything else that may come up in the future.
Please let me know if you have any questions. Iâ€™m happy to schedule a time to talk by phone if that would be helpful. I am always available to support Gauri in her continued academic journey.
Best regards,
Tyler H.
tyler.henry@revolutionprep.com
+18596974650</t>
  </si>
  <si>
    <t>Vague offer of further assistance with no specific schedule recommendation.</t>
  </si>
  <si>
    <t>Patrick Lee</t>
  </si>
  <si>
    <t>Dear Tracy,
I hope you are having a great holiday season. Itâ€™s been great working with you and Patrick over the past couple of months. I wanted to touch base to share some of the progress weâ€™ve made so far and share my thoughts on the plan moving forward.
I have seen significant improvements in Patrick's understanding of how to write a personal statement and what all it entails. He has also made great strides in knowing how to stick to the prompt and write something that he is proud of. He have shown consistent progress in being able to identify the areas that he can remove words. This consistent improvement has been evident in him almost finishing his personal essay.
Our current short-term goals for Patrick include helping him polish his essay. The overall goal remains to get all of the essays that he needs to write, supplementals included, done and ready for submission. Based on Patrick's progress, I recommend that we meet for two 60 minute sessions a week until March, to make sure that his writing is complete.
I suggest adding the below to your account to ensure we stay on track. You can easily use this link to add the hours to your account today: https://my.revolutionprep.com/s/MtwqOO0mm0.
Please let me know if you have any questions or if there are any adjustments you would like to make to our plan. Iâ€™m happy to schedule a time to talk by phone if that would be helpful. I look forward to supporting Patrick in his continued academic journey.
Best regards,
Tyler H.
tyler.henry@revolutionprep.com
+18596974650</t>
  </si>
  <si>
    <t>Recommends meeting for two 60-minute sessions a week until March</t>
  </si>
  <si>
    <t>Rishi Kaul</t>
  </si>
  <si>
    <t>Dear Amanpreet,
I'm excited to reach out to celebrate Rishi's amazing progress. Rishi has worked diligently, and as a result, he was as prepared as he could be for the SAT. I am so proud of Rishi. If you could email me the score breakdown of his SAT, that would be very helpful
If I can be of further assistance to Rishi, please donâ€™t hesitate to reach out. I would be more than willing to help with College Essay Writing or anything else that may come up in the future.
If you'd like to continue working together so I can help with writing for college applications, you can easily use this link to add the hours to your account today: https://my.revolutionprep.com/s/EdZkQ6o2nO.
Please let me know if you have any questions. Iâ€™m happy to schedule a time to talk by phone if that would be helpful. I am always available to support Rishi in his continued academic journey.
Best regards,
Tyler H.
tyler.henry@revolutionprep.com
+18596974650</t>
  </si>
  <si>
    <t>General offer to help with writing and a link to add hours</t>
  </si>
  <si>
    <t>Lorenzo Strazimiri</t>
  </si>
  <si>
    <t>Dear Genti,
I'm excited to reach out to celebrate Lorenzoâ€™s amazing progress. Lorenzo has worked diligently, and as a result, he was well prepared for the SAT. I am so proud of Lorenzo. If you could email me his score breakdown from the SAT, it would be very helpful.
If I can be of further assistance to Lorenzo, please donâ€™t hesitate to reach out. I would be more than willing to help with AP Language, College Essay Writing, or anything else that may come up in the future.
You can easily use this link to add these hours to your account today: https://my.revolutionprep.com/s/3IRcuhYOYO.
Please let me know if you have any questions. Iâ€™m happy to schedule a time to talk by phone if that would be helpful. I am always available to support Lorenzo in his continued academic journey.
Best regards,
Tyler H.
tyler.henry@revolutionprep.com
+18596974650</t>
  </si>
  <si>
    <t>General offer to help with other subjects and a link to add hours</t>
  </si>
  <si>
    <t>Madeline Finke</t>
  </si>
  <si>
    <t>Dear Barbara,
I hope you are having a great holiday season. Itâ€™s been great working with you and Madeline over the past couple of months. I wanted to touch base to share some of the progress weâ€™ve made so far and share my thoughts on the plan moving forward.
I have seen significant improvements in Madeline's understanding of the different types of science questions that the ACT will through at her, as well as her ability to reason through specific math questions by identifying what they are asking her to find. She has shown consistent progress in using the ICARE and MAPS strategy. This consistent improvement has been evident in her increased practice test scores.
Our current short-term goals for Madeline include increasing her confidence on the Math portion of the ACT. The overall goal remains for her to score a 32 or higher on the ACT. Based on Madeline's progress, I recommend that we meet for once a week for 60 minutes until her next exam.
Please let me know if you have any questions or if there are any adjustments you would like to make to our plan. Iâ€™m happy to schedule a time to talk by phone if that would be helpful. I look forward to supporting Madeline in her continued academic journey.
Best regards,
Tyler H.
tyler.henry@revolutionprep.com
+18596974650</t>
  </si>
  <si>
    <t>Recommends meeting once a week for 60 minutes until her next exam.</t>
  </si>
  <si>
    <t>Joshua Zhang</t>
  </si>
  <si>
    <t>Dear Annie,
I hope you are having a great holiday . Itâ€™s been great working with you and Joshua over the past couple of months. I wanted to touch base to share some of the progress weâ€™ve made so far and share my thoughts on the plan moving forward.
I have seen improvements in Joshua's application of the different strategies that we have gone over. He has also made great strides in being able to eliminate answers based on a rationale. He has shown consistent progress in using the correct strategy for specific questions. This consistent improvement has been evident in his increased practice test scores.
Our current short-term goals for Joshua include helping him understand the different questions that the SAT will ask. The overall goal remains for him to score a 1250. Based on Joshua's progress, I recommend meeting tow times a week for 60 minutes until his next exam.
Please let me know if you have any questions or if there are any adjustments you would like to make to our plan. Iâ€™m happy to schedule a time to talk by phone if that would be helpful. I look forward to supporting Joshua in his continued academic journey.
Best regards,
Tyler H.
tyler.henry@revolutionprep.com
+18596974650</t>
  </si>
  <si>
    <t>Recommends meeting two times a week for 60 minutes until his next exam.</t>
  </si>
  <si>
    <t>Andrew Meluso</t>
  </si>
  <si>
    <t>Dear Connie,
I hope you are having a great holiday season. Itâ€™s been great working with you and Andrew over the past couple of months. I wanted to touch base to share some of the progress weâ€™ve made so far and share my thoughts on the plan moving forward.
I have seen significant improvements in Andrew's ability to identify symbols and plot points within a novel. He has also made great strides when it comes to understanding how to use annotations to help him understand the main point of an article. He has shown consistent progress in being able to create a specific annotation that he can explain. This consistent improvement has been evident in his confidence when working on a text.
Our current short-term goals for Andrew include helping him understand the different literary elements that a novel can have. The overall goal remains for him to get a higher grade in his English class. Based on Andrew's progress, I recommend meeting once a week for 60 minutes until school is done.
Please let me know if you have any questions or if there are any adjustments you would like to make to our plan. Iâ€™m happy to schedule a time to talk by phone if that would be helpful. I look forward to supporting Andrew in his continued academic journey.
Best regards,
Tyler H.
tyler.henry@revolutionprep.com
+18596974650</t>
  </si>
  <si>
    <t>Recommends meeting once a week for 60 minutes until school is done.</t>
  </si>
  <si>
    <t>Avanish Badhan</t>
  </si>
  <si>
    <t>Dear Nitin,
I hope you are having a great holiday season. Itâ€™s been great working with you and Avanish over the past couple of months. I wanted to touch base to share some of the progress weâ€™ve made so far and share my thoughts on the plan moving forward.
I have seen significant improvements in Avanish's application of the ICARE strategy to help him solve reading questions. He has also made great strides in his ability to provide a reason why an answer choice is incorrect. He has shown consistent progress in anticipating his own answers before looking at them. This consistent improvement has been evident in his increased practice test scores.
Our current short-term goals for Avanish include helping him identify the different types of questions that the SAT English section will ask. The overall goal remains for him to score a 1500. Based on Avanish's progress, I recommend meeting together for one 60 minute session a week until his next exam.
Please let me know if you have any questions or if there are any adjustments you would like to make to our plan. Iâ€™m happy to schedule a time to talk by phone if that would be helpful. I look forward to supporting Avanish in his continued academic journey.
Best regards,
Tyler H.
tyler.henry@revolutionprep.com
+18596974650</t>
  </si>
  <si>
    <t>Recommends meeting for one 60-minute session a week until his next exam.</t>
  </si>
  <si>
    <t>Madhav Kuruba</t>
  </si>
  <si>
    <t>Dear Hari,
I'm excited to reach out to celebrate Madhavâ€™s amazing progress. Madhav has worked diligently, and as a result, they were well prepared for the SAT. I am so proud of Madhav. If you could email me the score breakdown for the SAT, that would be very helpful.
If I can be of further assistance to Madhav, please donâ€™t hesitate to reach out. I would be more than willing to help with Writing College Essays or anything else that may come up in the future.
Please let me know if you have any questions. Iâ€™m happy to schedule a time to talk by phone if that would be helpful. I am always available to support Madhav in their continued academic journey.
Best regards,
Tyler H.
tyler.henry@revolutionprep.com
+18596974650</t>
  </si>
  <si>
    <t>General offer of further assistance with no specific schedule recommendation.</t>
  </si>
  <si>
    <t>Riley Magat</t>
  </si>
  <si>
    <t>Dear Julie,
I hope you are having a great holiday season. Itâ€™s been great working with you and Riley over the past couple of months. I wanted to touch base to share some of the progress weâ€™ve made so far and share my thoughts on the plan moving forward.
I have seen significant improvements in Riley's ability to realize the underlying reasons why a college asks supplemental questions. He has also made great strides in staying focused on the prompt. He has shown consistent progress in being able to identify when a word or phrase is unnecessary. This consistent improvement has been evident in him having completed quite a few essays!
Our current short-term goals for Riley include polishing any of the supplemental essays. The overall goal remains for him to have his applications done before the deadline. Based on Riley's progress, I recommend meeting once a week for 60 minutes until he is done with his essays.
Please let me know if you have any questions or if there are any adjustments you would like to make to our plan. Iâ€™m happy to schedule a time to talk by phone if that would be helpful. I look forward to supporting Riley in his continued academic journey.
Best regards,
Tyler H.
tyler.henry@revolutionprep.com
+18596974650</t>
  </si>
  <si>
    <t>Recommends meeting once a week for 60 minutes until essays are done.</t>
  </si>
  <si>
    <t>Jonah Haimovitz</t>
  </si>
  <si>
    <t>Dear Joanne,
I hope you are having a great holiday season. I know that this time of year can be very stressful and busy. That being said, I do recommend that Jonah and I start meeting again. With AP season fast approaching, I know that we all want Jonah as prepared as he can be. 
Our current short-term goals for Jonah include increasing his confidence when writing FRQs. The overall goal remains for him to score a 3 or higher on the AP Lang exam. Based on Jonah's progress, I recommend that we meet 2 times a week for 60 minutes until May.
Please let me know if you have any questions or if there are any adjustments you would like to make to our plan. Iâ€™m happy to schedule a time to talk by phone if that would be helpful. I look forward to supporting Jonah in his continued academic journey.
Best regards,
Tyler H.
tyler.henry@revolutionprep.com
+18596974650</t>
  </si>
  <si>
    <t>Recommends meeting 2 times a week for 60 minutes until May.</t>
  </si>
  <si>
    <t>Mokshitha Sendilkumar</t>
  </si>
  <si>
    <t>Dear SendilKumar,
I hope you are having a great holiday season. Itâ€™s been great working with you and Mokshitha over the past couple of months. I wanted to touch base to share some of the progress weâ€™ve made so far and share my thoughts on the plan moving forward.
I have seen significant improvements in Mokshitha's application of the ICARE strategy to help her answer reading questions on the SAT. She has also made great strides in eliminating answers because of a reason, not just because it doesn't feel right. She has shown consistent progress in making sure she is answering the question being asked. This consistent improvement has been evident in her increased practice test scores.
Our current short-term goals for Mokshitha include getting her more comfortable with the different questions that the SAT has to offer. The overall goal remains for her to score above a 1550. Based on Mokshitha's progress, I recommend meeting for an hour every week until her next exam.
Please let me know if you have any questions or if there are any adjustments you would like to make to our plan. Iâ€™m happy to schedule a time to talk by phone if that would be helpful. I look forward to supporting Mokshitha in her continued academic journey.
Best regards,
Tyler H.
tyler.henry@revolutionprep.com
+18596974650</t>
  </si>
  <si>
    <t>Recommends meeting for an hour every week until her next exam.</t>
  </si>
  <si>
    <t>Skylar Rhodes</t>
  </si>
  <si>
    <t>Dear Stacie,
I hope you are having a great  holiday season. Itâ€™s been great working with you and Skylar over the past couple of months. I wanted to touch base to share some of the progress weâ€™ve made so far and share my thoughts on the plan moving forward.
I have seen significant improvements in Skylar's ability to provide a rationale for why an answer is wrong. On top of that, I have seen her make great strides in her being able to identify the different types of questions that she is going to be faced with. She has shown consistent progress in applying the ICARE and TRAP strategies. This consistent improvement has been evident in her increased practice test scores. I know that Skylar did not score as high as she wanted to on the exam in December and we are working together to get her ready for the ACT in February. 
Our current short-term goals for Skylar include understanding the structure of the Science section. The overall goal remains for her to score either a 1500 or a 32. Based on Skylar's progress, I recommend that we meet for one 60 minute session a week.
Please let me know if you have any questions or if there are any adjustments you would like to make to our plan. Iâ€™m happy to schedule a time to talk by phone if that would be helpful. I look forward to supporting Skylar in her continued academic journey.
Best regards,
Tyler H.
tyler.henry@revolutionprep.com
+18596974650</t>
  </si>
  <si>
    <t>Recommends meeting for one 60-minute session a week based on progress.</t>
  </si>
  <si>
    <t>Noah Monteiro</t>
  </si>
  <si>
    <t>Dear Ingrid,
I hope you are having a great holiday season. Itâ€™s been great working with you and Noah over the past couple of weeks. I wanted to touch base to share some of the progress weâ€™ve made so far and share my thoughts on the plan moving forward.
I have seen significant improvements in Noah's understanding of how to look at a prompt and figure out what it is asking him to do. I have also noticed great strides in his ability to rationalize his answers. He has shown consistent progress in making sure that he is answering the correct prompt. This consistent improvement has been evident in his confidence with his school work.
Our current short-term goals for Noah include getting him ready for the new semester. The overall goal remains to increase his confidence. Based on Noah's progress, I recommend that we meet for two 60 minute sessions every week until the end of the school year.
Please let me know if you have any questions or if there are any adjustments you would like to make to our plan. Iâ€™m happy to schedule a time to talk by phone if that would be helpful. I look forward to supporting Noah in his continued academic journey.
Best regards,
Tyler H.
tyler.henry@revolutionprep.com
+18596974650</t>
  </si>
  <si>
    <t>Recommends meeting for two 60-minute sessions every week until the end of the school year.</t>
  </si>
  <si>
    <t>Kiran Raju</t>
  </si>
  <si>
    <t>Dear Ashmi,
I hope you are having a great holiday season. Itâ€™s been great working with you and Kiran over the past couple of months. I wanted to touch base to share some of the progress weâ€™ve made so far and share my thoughts on the plan moving forward.
I know that Kiran is trying to get his College Applications done and polished. With that deadline looming closer, I want you to know that I am here to help.
Our current short-term goals for Kiran include getting his supplementals written. The overall goal remains for him to complete his applications before the deadlines. Based on Kiran's progress, I recommend meeting for once a week for 60 minutes.
Please let me know if you have any questions or if there are any adjustments you would like to make to our plan. Iâ€™m happy to schedule a time to talk by phone if that would be helpful. I look forward to supporting Kiran in his continued academic journey.
Best regards,
Tyler H.
tyler.henry@revolutionprep.com
+18596974650</t>
  </si>
  <si>
    <t>Recommends meeting for once a week for 60 minutes based on progress.</t>
  </si>
  <si>
    <t>Anirwin Kotti</t>
  </si>
  <si>
    <t>Dear Kalpana,
I hope you are having a great holiday season. Itâ€™s been great working with you and Anirwin over the past couple of months. I wanted to touch base to share some of the progress weâ€™ve made so far and share my thoughts on the plan moving forward.
I have seen significant improvements in Anirwin's ability to rationalize why an answer choice is wrong, not just because it doesn't sound right. He has also made great strides in his application of grammar rules. He has shown consistent progress in using the ICARE and TRAP strategies. This consistent improvement has been evident in his increased practice test scores.
Our current short-term goals for Anirwin include working on more Punctuation rules. The overall goal remains for him to score a 1550 or higher. Based on Anirwin's progress, I recommend meeting for two 60 minute  session per week until his next SAT.
Please let me know if you have any questions or if there are any adjustments you would like to make to our plan. Iâ€™m happy to schedule a time to talk by phone if that would be helpful. I look forward to supporting Anirwin in his continued academic journey.
Best regards,
Tyler H.
tyler.henry@revolutionprep.com
+18596974650</t>
  </si>
  <si>
    <t>Recommends meeting for two 60-minute sessions per week until his next SAT.</t>
  </si>
  <si>
    <t>Otto Bertolina</t>
  </si>
  <si>
    <t>Dear Nicole,
I hope you are having a great holiday season. Itâ€™s been great working with you and Otto over the past couple of months. I wanted to touch base to share some of the progress weâ€™ve made so far and share my thoughts on the plan moving forward.
I have seen significant improvements in Otto's application of the MAPS strategy to help him with Math questions. He has also made great strides in his efforts to decode what the questions are asking him to find. He has shown consistent progress in working the problems out on paper, instead of in his head. This consistent improvement has been evident in his increased practice test scores.
Our current short-term goals for Otto have shifted a little, as he has asked me to work with him on his writing skills and grammar rules. The overall goal is to help him gain more confidence with writing as well as increase his SAT score to a 1550 or higher. Based on Otto's progress, I recommend meeting once a week for 60 minutes until the end of the semester.
Please let me know if you have any questions or if there are any adjustments you would like to make to our plan. Iâ€™m happy to schedule a time to talk by phone if that would be helpful. I look forward to supporting Otto in his continued academic journey.
Best regards,
Tyler H.
tyler.henry@revolutionprep.com
+18596974650</t>
  </si>
  <si>
    <t>Recommends meeting once a week for 60 minutes until the end of the semester.</t>
  </si>
  <si>
    <t>Kesaria Kikvidze</t>
  </si>
  <si>
    <t>Dear Lika,
I hope you are having a great week! As we prepare for Kesariaâ€™s upcoming practice test, I wanted to share some updates and information about what to expect.
I have seen strong improvements in Kesariaâ€™s SAT Reading and Writing skills, particularly in her understanding and application of punctuation rules. We have also been working on words in context and identifying independent and dependent clauses, and she has shown consistent progress in applying these concepts during practice and homework. This includes noticeable growth in areas that were previously challenging, especially recognizing correct punctuation usage within complex sentences.
While we are working toward overall score improvement, we have also set a goal around successfully applying the strategies and skills Kesaria has been practicing. Itâ€™s important to remember that the score may fluctuate on the next practice test, which is completely normal. Students often experience temporary score drops as they adjust to new strategies, sometimes leading to rushing or not finishing a section.
To best support long-term success, itâ€™s important for Kesaria to replicate official test-day conditions as closely as possible when taking her practice test. She should find a quiet space and complete the test in one sitting without interruptions.
Once Kesaria completes the practice test, hereâ€™s how she can access her answer breakdown and score details:
â€¢ In Bluebook, open the completed Bluebook Practice Test 8
â€¢ Click â€œView my responsesâ€ â€” this will redirect her to the College Board website
â€¢ Under SAT Practice Tests, select Practice Test 8 and click â€œScore Detailsâ€
â€¢ Scroll to the bottom of the page to view every question along with her selected answers
After accessing her results, please have Kesaria fill out the Bluebook #8 Score Report using this sheet:
https://docs.google.com/spreadsheets/d/1PFRT9002s88e0Q6PO3mx3RF_PGbdugaw/edit?usp=sharing&amp;amp;ouid=111351088502408346042&amp;amp;rtpof=true&amp;amp;sd=true
After the practice test, I will review the results and discuss the testing experience with Kesaria to determine our focus moving forward. Iâ€™ll then follow up with you on takeaways, improvements, and next steps in my next parent update.
Our short-term goal is to build on her current momentum by focusing on Text Structure and Purpose questions, helping her better understand how authors organize ideas and convey intent. To further support growth with words in context, I also recommend that Kesaria read short articles daily, as consistent exposure to new vocabulary in context is one of the most effective ways to strengthen this skill. The overall goal remains building strong, consistent SAT reading and writing skills that translate into confident performance on future official exams. 
Based on Kesariaâ€™s progress, I recommend maintaining our current velocity of weekly, 1-hour sessions, along with regular homework completion and practice testing, as this approach leads to the most consistent improvement. This plan will best set her up for success for the official test sitting in 2026.
Please let me know if you have any questions or if there are any adjustments you would like to make to our plan. Iâ€™m happy to schedule a time to talk by phone if that would be helpful. Iâ€™m excited to continue supporting Kesaria as she works toward her goals.
Best regards,
Chazlee M.</t>
  </si>
  <si>
    <t>Recommends maintaining current velocity of weekly 1-hour sessions to best set up success.</t>
  </si>
  <si>
    <t>Bukola Akinsoto</t>
  </si>
  <si>
    <t>Dear Akin and Nkemakonam,
I hope you are having a great holiday season. Itâ€™s been wonderful working with you and Bukola over the past couple of months. I wanted to touch base to share some of the progress weâ€™ve made so far and outline my thoughts on the plan moving forward.
I have seen significant improvements in Bukolaâ€™s Algebra 2 skills, particularly in her understanding of polynomial concepts and functions. We have worked on the Rational Root Theorem, testing for fractional rational roots using synthetic division, and clearly identifying domain, range, and interval notation. She has shown consistent progress in applying these strategies accurately during practice problems and homework. This improvement has been evident in her stronger problem-solving approach, clearer written work, and increased confidence when tackling more complex Algebra 2 questions.
Our current short-term goal for Bukola is focused on preparing thoroughly for her upcoming finals by reviewing key concepts, strengthening accuracy, and practicing multi-step problems. The overall goal remains building a strong, confident foundation in Algebra 2 that supports long-term success in future math courses and fosters confidence in her mathematical abilities. Based on Bukolaâ€™s progress, I recommend maintaining our current velocity of weekly 1-hour sessions to reinforce material and ensure she is well prepared.
Please let me know if you have any questions or if there are any adjustments you would like to make to our plan. Iâ€™m happy to schedule a time to talk by phone if that would be helpful. I look forward to continuing to support Bukola in her academic journey.
Best regards,
Chazlee M.</t>
  </si>
  <si>
    <t>Recommends maintaining current velocity of weekly 1-hour sessions to reinforce material.</t>
  </si>
  <si>
    <t>Sidney Whaley</t>
  </si>
  <si>
    <t>Dear Yolany and Aaron,
I hope you are having a great holiday season. Itâ€™s been wonderful working with you and Sidney over the past couple of months. I wanted to touch base to share some of the progress weâ€™ve made so far and outline my thoughts on the plan moving forward.
I have seen great improvements in Sidneyâ€™s ELA skills, particularly in her reading comprehension and early writing development. Weâ€™ve been working on identifying story characters, analyzing plot details and the sequence of events, and expanding her vocabulary. Sidney has also made strong progress solving riddles, which has supported her writing and spelling skills, as well as applying the silent e rule when decoding and spelling words. This growth has been evident in her increased confidence when discussing stories, her willingness to write independently, and her growing accuracy with phonics-based patterns.
Our current short-term goals for Sidney include continuing to strengthen her understanding of story structure, improving spelling accuracy in short writing tasks, and applying phonics rules more consistently while reading and writing. The overall goal remains building a strong foundation in reading comprehension, phonics, and early writing skills while fostering a love of reading and confidence in her abilities as a learner. Based on Sidneyâ€™s progress, I recommend maintaining our current velocity of weekly 1-hour sessions to support steady growth and continued engagement.
Please let me know if you have any questions or if there are any adjustments you would like to make to our plan. Iâ€™m happy to schedule a time to talk by phone if that would be helpful. I look forward to continuing to support Sidney in her academic journey.
Best regards,
Chazlee M.</t>
  </si>
  <si>
    <t>Recommends maintaining current velocity of weekly 1-hour sessions to support steady growth.</t>
  </si>
  <si>
    <t>Connor Kelley</t>
  </si>
  <si>
    <t>Dear Nathan,
I hope you are having a great holiday season. Itâ€™s been wonderful working with you and Connor over the past couple of months. I wanted to touch base to share some of the progress weâ€™ve made so far and outline my thoughts on the plan moving forward.
I have seen significant improvements in Connorâ€™s SAT skills across both Math and Reading/Writing. Weâ€™ve worked on using Desmos strategically, writing and interpreting equations of lines, and strengthening core English concepts such as punctuation rules, words in context, and text structure and purpose. Connor has shown consistent progress in applying these strategies during practice and homework, which was reflected in his November practice test score of 1270 (660 English / 610 Math). This improvement has also been evident in his increased confidence, stronger accuracy, and more efficient problem-solving approach during sessions.
Our current short-term goal for Connor is to focus on cross-text connections questions, helping him compare perspectives, identify relationships between paired passages, and support answers with clear textual evidence. The overall goal remains building strong, consistent SAT skills that translate into confident performance and continued score growth on future official exams. Based on Connorâ€™s progress, I recommend maintaining our current velocity of twice-weekly, 1-hour sessions to sustain momentum and continue refining both content knowledge and test-taking strategies.
Please let me know if you have any questions or if there are any adjustments you would like to make to our plan. Iâ€™m happy to schedule a time to talk by phone if that would be helpful. I look forward to continuing to support Connor in his academic journey.
Best regards,
Chazlee M.</t>
  </si>
  <si>
    <t>Recommends maintaining current velocity of twice-weekly 1-hour sessions to sustain momentum.</t>
  </si>
  <si>
    <t>Kiara Liang</t>
  </si>
  <si>
    <t>Dear Judy,
I hope you are having a great holiday season. Itâ€™s been wonderful working with you and Kiara over the past couple of months. I wanted to touch base to share some of the progress weâ€™ve made so far and outline my thoughts on the plan moving forward.
I have seen significant improvements in Kiaraâ€™s understanding of complex concepts across both AP Chemistry and AP World History Modern. In AP Chemistry, we have worked on effective nuclear charge and periodic trends, gas laws and real gas behavior, and solutions and separation techniques. She has shown consistent progress applying these concepts to free-response questions, demonstrating stronger problem setup, clearer reasoning, and improved confidence when tackling AP-style FRQs. In AP World History, Kiara has made solid progress working through Short Answer Questions for Unit 1 and Indian Ocean Trade, as well as outlining and strategizing a Unit 3 DBQ comparing the Ottoman and Mughal Empires. We have also covered Maritime Empires and the Columbian Exchange, with a focus on making historical connections and supporting claims with evidence. This growth has been evident in her more organized responses, stronger use of evidence, and increased confidence when explaining her thinking.
Our current short-term goals for Kiara include continuing to refine her FRQ responses in AP Chemistry by improving precision and efficiency, and strengthening her ability to analyze prompts and structure clear, well-supported written responses in AP World History. The overall goal remains building a strong, confident command of both subjects so she is well prepared for classroom assessments and the AP exams, with a balance of content mastery and effective test-taking strategies. Based on Kiaraâ€™s progress, I recommend maintaining our current velocity of weekly 1-hour sessions to reinforce material and support steady, consistent growth.
Please let me know if you have any questions or if there are any adjustments you would like to make to our plan. Iâ€™m happy to schedule a time to talk by phone if that would be helpful. I look forward to continuing to support Kiara in her academic journey.
Best regards,
Chazlee M.</t>
  </si>
  <si>
    <t>Grace Wilcox</t>
  </si>
  <si>
    <t>Dear Kristin,
I hope you are having a great week! I wanted to share an update on Graceâ€™s progress in AP Psychology and AP Macroeconomics, along with my recommendation as we move closer to the AP exams.
Grace has been doing very well overall and has shown strong engagement and understanding in both subjects. In AP Psychology, she has demonstrated a solid grasp of the biological bases of behavior, including key concepts related to the brain, nervous system, and physiological processes. This is an area of strength for her, and she approaches these topics with confidence. Moving forward, our focus will be on strengthening her understanding of the major approaches to psychology (such as behavioral, cognitive, biological, and psychodynamic perspectives) and, importantly, developing a methodical and consistent strategy for approaching FRQs. We are working on how to clearly identify what each prompt is asking, organize responses efficiently, and use precise terminology to earn full credit.
In AP Macroeconomics, Grace has done a great job understanding concepts related to the foreign exchange market, including how currencies interact and the factors that influence exchange rates. Her conceptual understanding is strong. The next step will be to focus more intentionally on drawing and interpreting graphs to represent different macroeconomic situations. Being able to accurately and confidently sketch these graphs is essential for both multiple-choice questions and FRQs, and this will be a major focus in our upcoming sessions.
Given the breadth of material and the analytical demands of both AP exams, I recommend that Grace and I meet twice a week for one hour each session until the AP exams. This schedule will allow us to reinforce content, practice FRQs regularly, and build confidence with both conceptual understanding and exam execution.
Please let me know if you have any questions or would like to discuss this plan further. Iâ€™m happy to schedule a phone call or Zoom if that would be helpful. Iâ€™m excited to continue supporting Grace as she prepares for her AP exams.
Best regards,
Hannah L.
hannah.lodge@revolutionprep.com
+16515044849</t>
  </si>
  <si>
    <t>Recommends meeting twice a week for one hour until the AP exams.</t>
  </si>
  <si>
    <t>Dario Domazetovic</t>
  </si>
  <si>
    <t>Good Evening, 
I hope you are having a great week! I wanted to share a quick update on Darioâ€™s progress in English and outline our focus moving forward.
Dario has made significant improvement in reading comprehension and vocabulary development, which has been reflected clearly in his recent school exams. He is doing a much better job understanding passages, identifying key ideas, and using context to determine word meaning. His increased confidence with vocabulary has been especially noticeable, and it has positively impacted his overall performance in English.
As we move into the next phase of our work, our primary focus will be on writing skills, specifically improving syntax, sentence structure, and clarity of expression. Developing stronger control over sentence construction will help Dario communicate his ideas more effectively and strengthen his written responses across assignments and exams. This will also support continued growth in reading, as writing and comprehension reinforce one another.
Iâ€™ve gone ahead and scheduled Dario for next semester on Sundays and Tuesdays, following the same schedule we used last semester to maintain consistency and momentum. If another schedule would work better for your family, please feel free to let me know and Iâ€™m happy to adjust.
Please donâ€™t hesitate to reach out with any questions or scheduling preferences. Iâ€™m excited to continue working with Dario and supporting his progress in English.
Best regards,
Hannah L.
hannah.lodge@revolutionprep.com
+16515044849</t>
  </si>
  <si>
    <t>States Dario is scheduled for Sundays and Tuesdays to maintain consistency</t>
  </si>
  <si>
    <t>Vincent Gao</t>
  </si>
  <si>
    <t>Dear LuTuo and Vincent,
I hope you are doing well! I wanted to share a brief update on Vincentâ€™s progress in English and outline our focus as we move into the next phase of our work together.
Vincent has shown clear progress in both the reading and writing domains of English, which has been reflected in his recent school exams. He is demonstrating a stronger understanding of texts and greater control when organizing his written responses. These gains are encouraging and show that the foundational work weâ€™ve been doing is taking hold.
Moving forward, our primary focus will be on building fluency across reading, speaking, and writing. Vincentâ€™s school assessments suggest that while he understands the material, increasing his fluency will help him respond more confidently, smoothly, and efficientlyâ€”especially under timed or in-class conditions. We will work on strategies to improve reading flow, verbal expression, and written clarity so that his skills feel more automatic.
I have gone ahead and scheduled Vincent for Sundays and Wednesdays, starting on January 4th, as this provides a strong structure for continued progress. That said, Iâ€™m very happy to adjust this to a better schedule if Vincent feels a different arrangement would support him more effectively.
Please feel free to reach out if you have any questions or would like to discuss scheduling or goals in more detail. Iâ€™m looking forward to continuing to support Vincentâ€™s growth in English.
Best regards,
Hannah L.
hannah.lodge@revolutionprep.com
+16515044849</t>
  </si>
  <si>
    <t>States Vincent is scheduled for Sundays and Wednesdays to provide structure.</t>
  </si>
  <si>
    <t>Sofia Estrada</t>
  </si>
  <si>
    <t>Dear Claudia,
I hope you are doing well! I wanted to share a quick update following Sofiaâ€™s recent review sessions and discuss next steps as we look ahead.
Sofia did a great job reviewing for her finals, particularly in science and math. She approached the material thoughtfully and showed a solid understanding of key concepts as we worked through review problems together. I hope her science and math tests went well, as she was well prepared going into both exams.
Looking ahead, I want to note that my schedule for next year is beginning to fill up. If youâ€™d like to continue working together, I strongly recommend getting Sofia on the schedule as soon as possible to secure preferred times.
Based on her needs and the level of material she is working with, I recommend meeting twice a week for one hour each session. This cadence will allow us to reinforce concepts, stay ahead of new material, and build confidenceâ€”especially as coursework becomes more demanding.
Please let me know your thoughts or if youâ€™d like to discuss scheduling options. Iâ€™m happy to talk by phone if that would be helpful, and I look forward to continuing to support Sofiaâ€™s academic progress.
Best regards,
Hannah L.
hannah.lodge@revolutionprep.com
+16515044849</t>
  </si>
  <si>
    <t>Recommends meeting twice a week for one hour each session.</t>
  </si>
  <si>
    <t>Mia Pineda</t>
  </si>
  <si>
    <t>Dear Annie,
I hope you are having a great holiday break. It was great working with Mia. I wanted to touch base to share some of the progress we made.
Mia made strong strides in understanding several challenging chemistry topics. In our sessions, she applied thermochemistry concepts, including calorimetry (Q = mcÎ”T), enthalpy changes using Î”Hf values, and pressure-volume work. She also identified whether reactions are endothermic or exothermic and reviewed key unit conversions.
In preparation for her ACS Chemistry final, Mia worked through practice problems covering dimensional analysis, atomic structure, density, stoichiometry, and orbital theory. She demonstrated a solid understanding of rules like Pauliâ€™s exclusion principle and Hundâ€™s Rule, and was able to apply them correctly when reviewing electron configurations. We also spent time reinforcing naming ionic compounds and using wavelength-energy equations.
Since Miaâ€™s tutoring is on an as-needed basis, I recommend continuing to schedule sessions whenever she feels she needs supportâ€”especially with foundational review or upcoming coursework in the new semester.
Please let me know how her test went, and if you have any questions. Happy new year!
Best regards,
Cristina A.
cristina.ascenzipettenuzzo@revolutionprep.com
+17863092063</t>
  </si>
  <si>
    <t>Recommends scheduling sessions on an as-needed basis.</t>
  </si>
  <si>
    <t>Rhys Rosen</t>
  </si>
  <si>
    <t>Dear Gary,
I hope you're having a great winter break. Itâ€™s been a pleasure working with Rhys over the past weeks. I wanted to take a moment to share an update on his progress and our plan going forward.
Rhys has continued to show impressive improvement in his understanding of advanced chemistry concepts. Over the last several sessions, weâ€™ve reviewed thermodynamics, kinetics, and chemical equilibrium. He applied Gibbs free energy concepts to evaluate spontaneity, calculated entropy changes, and confidently used the equation Î”G = Î”H - TÎ”S. In kinetics, Rhys practiced determining rate laws and reaction orders based on experimental data, and reviewed reaction mechanisms, including identifying the rate-determining step. Most recently, we focused on equilibrium, where Rhys demonstrated the ability to calculate equilibrium constants (Kp) and write appropriate expressions using partial pressures and gas laws.
His most recent scores reflect his hard workâ€”he earned a 94% on his last test and 100% on a quiz, which is a great indicator of both his understanding and his consistency.
Looking ahead, the January 13th session will need to be rescheduled. Also, Rhys currently has 2 hours remaining. If youâ€™d like to add more hours to continue our sessions this semester, you can do so with this link: https://my.revolutionprep.com/s/DK2f1GQjQx.
Please let me know if you have any questions or would like to make any adjustments to our plan. I'm also happy to set up a time for a phone call if that would be helpful. I look forward to continuing to support Rhys in his academic success.
Best regards,
Cristina A.
cristina.ascenzipettenuzzo@revolutionprep.com
+17863092063</t>
  </si>
  <si>
    <t>Recommends adding more hours to continue sessions this semester</t>
  </si>
  <si>
    <t>Cameron Guenther</t>
  </si>
  <si>
    <t>Dear Chris,
I hope you're doing well and enjoying the holiday season. Itâ€™s been a pleasure working with Cameron over the last couple of months, and I wanted to share an update on his progress and plans moving forward.
Cameron has steadily built a strong foundation in key calculus concepts this semester. Weâ€™ve worked through a range of materialâ€”from optimization and Riemann sums to definite and indefinite integrals, and most recently, limits and continuity. Heâ€™s gained confidence with anti-derivatives and definite integral properties, as well as applying the Intermediate Value Theorem and ensuring piecewise function continuity. His work on the group quiz (earning a B) and consistent engagement during sessions are strong indicators of his progress.
At this point, Cameron only has 2 hours remaining. If heâ€™d like to continue working together Iâ€™d recommend adding more hours: https://my.revolutionprep.com/s/7yBfumjm0L.
Please let me know if you have any questions or would like to make any adjustments to our plan. I'm also happy to set up a time for a phone call if that would be helpful. I look forward to continuing to support Cameron in his academic success.
Best regards,
Cristina A.
cristina.ascenzipettenuzzo@revolutionprep.com
+17863092063</t>
  </si>
  <si>
    <t>Recommends adding more hours if he'd like to continue working together.</t>
  </si>
  <si>
    <t>Team St. Marie</t>
  </si>
  <si>
    <t>Aanya Chitnis</t>
  </si>
  <si>
    <t>Dear Mr. and Mrs. Chitnis,
I hope you are having a great week. It's been great working with you and Aanya over the past couple of months. I wanted to touch base to share some of the progress we've made so far and share my thoughts on the plan moving forward.
In our classes, we've been working on English and some math. We've focused on weaknesses based on Aanya's practice test. We started with Note Skip questions (long lists of notes with a goal to achieve), and then we worked on grammar. Grammar was the topic Aanya had more trouble with. We spent several sessions working on understanding the 5 major grammar rules tested on the SAT: punctuation, possession, pronouns, verbs, and misplaced modifiers. Afterwards, we worked on harder questions through SAT panda. Aanya had trouble with questions involving verbs, so I recommend practicing this topic more thoroughly. In our upcoming classes, I plan to work on Vocabulary questions and Geometry.
Aanya has hours scheduled until the end of January, so I recommend adding hours to get more sessions scheduled going into the spring semester. I recommend adding 12 - 24 hours so she can schedule 1 or 2 sessions per week for 1hr/session.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I'm happy to schedule a time to talk by phone if that would be helpful. I look forward to supporting Aanya in her continued academic journey. 
Best regards,
Jon C.
jon.cathapermal@revolutionprep.com
+17049758359</t>
  </si>
  <si>
    <t>Recommends adding 12-24 hours to schedule 1-2 sessions per week for 1hr/session.</t>
  </si>
  <si>
    <t>Moussa Bamba</t>
  </si>
  <si>
    <t>Dear Vazoumana ,
I hope you are having a great Winter. Itâ€™s been great working with you and Moussa  over the past couple of months. I wanted to touch base to share some of the progress weâ€™ve made so far and share my thoughts on the plan moving forward.
I have seen significant improvements in Moussa's confidence and comprehension of a variety of stories and passages. They have shown consistent progress in both in staying up to date in class work along with spending extra time studying the material we go over together. This consistent improvement has been evident in increasing scores.
Our current short-term goals for Moussa include getting Moussa comfortable with his material and help improve anything he struggles with. The overall goal remains to end the year with a stronge grade and get ready for the upcoming state testing. Based on Moussa's progress, I recommend we continue to meet once a week for an hour.
Please let me know if you have any questions or if there are any adjustments you would like to make to our plan. Iâ€™m happy to schedule a time to talk by phone if that would be helpful. I look forward to supporting Moussa in their continued academic journey.
Best regards,
Ries S.
ries.scerbin@revolutionprep.com
+15084397560</t>
  </si>
  <si>
    <t>Recommends continuing to meet once a week for an hour.</t>
  </si>
  <si>
    <t>Mark Zabala</t>
  </si>
  <si>
    <t>Dear Mark,
I hope you are having a great winter season! It has been a pleasure working with Mark this semester, and I wanted to share an update on his progress in Precalculus along with my recommendations as we look ahead to the start of the next semester in January.
Progress &amp;amp; Recent Focus:
Mark has been putting in consistent effort and has worked through a wide range of challenging Precalculus topics over the past several weeks. Our sessions have focused on strengthening both conceptual understanding and problem-solving skills, particularly as the material increased in difficulty. Topics weâ€™ve covered include:
â€“ Limits and the definition of the derivative using limit notation
â€“ Derivative rules (product rule, implicit differentiation, derivatives of absolute value)
â€“ Tangent lines and graphing derivatives
â€“ Related rates problems
â€“ Rolleâ€™s Theorem and the Mean Value Theorem
â€“ Increasing and decreasing functions and the First Derivative Test
â€“ Finding critical points, inflection points, and extrema
â€“ Graph analysis (intercepts, domain, asymptotes, behavior)
â€“ Exponential and logarithmic functions, including properties, models, and derivatives
As the semester progressed, Mark worked through more complex, multi-step problems that required strong algebra skills and careful organization. These topics are foundational and will continue to appear frequently moving forward.
Positives:
Mark benefits greatly from consistent support and guided practice. Once concepts are reviewed and he works through a few examples, he is able to apply the strategies effectively. He asks good questions, is honest when he feels unsure, and shows strong follow-through during sessions. His willingness to put in the work has been clear, especially toward the end of the semester.
Areas for Growth:
As the math became more advanced, we noticed more moments of inconsistencyâ€”often due to algebra slips, difficulty juggling multiple steps, or uncertainty about which strategy to apply first. These are very common challenges at this level and are best addressed through continued repetition and structured practice, especially early in the semester before gaps widen.
Recommendation for Velocity:
As we move into the next semester, I recommend increasing to two sessions per week, at least during the first several weeks in January. This will give us more time to reinforce foundational skills, address questions as new material is introduced, and build confidence before the coursework accelerates. Once Mark feels more settled and consistent, we can always reassess and adjust the schedule.
Academic Focus Moving Forward:
â€“ Strengthening algebra accuracy and multi-step problem organization
â€“ Reinforcing derivative applications and function analysis
â€“ Building confidence with exponential and logarithmic functions
â€“ Establishing a strong foundation early to avoid falling behind as new units begin
Mark has shown that with consistent support, he can handle challenging material. Starting the semester with a strong routine will be key to setting him up for success moving forward.
Please feel free to reach out if you have any questions or would like to discuss scheduling or goals for January. Iâ€™m happy to help plan the next steps.
Best regards,
Jose F.
jose.falconi@revolutionprep.com
+1 (209) 261-5048</t>
  </si>
  <si>
    <t>Recommends increasing to two sessions per week during the first several weeks in January.</t>
  </si>
  <si>
    <t>Alexander Steinke</t>
  </si>
  <si>
    <t>Dear Sean,
I hope you are having a great holiday season! Itâ€™s been great working with you and Xander over the past couple of months. I wanted to touch base to share some of the progress weâ€™ve made so far and share my thoughts on the plan moving forward.
I have seen significant improvements in Xanderâ€™s ability to pinpoint the areas that do not make sense to him. We have been working on how to do calculations with the concept of a mole, how we can use this concept to get answers in the units we need and how to keep track of our units. 
That said, I feel as though our progress has been relatively slow; he would benefit from spending more time on the material outside of our sessions together. Usually when I assign homework for him to complete, it is not completed before our next session. I am not sure whether or not he is not receiving the links that I am adding into the parent updates, but they usually contain Kami documents for him to work through. Making an attempt to solve the problems I send him on his own is critical for learning.
I recommend adding an additional 60 minutes per week for a total of two one hour sessions until the end of the school year. This will help ensure that he is thinking about chemistry more than once per week. I will need Xander to commit to trying the homework I assign on his own before our sessions together; this will help ensure that he has a stronger grasp of the material. 
We are currently scheduled to meet once per week for the months of January and February. I suggest adding 10 hours to your account to ensure we stay on track. If you'd like to continue working together on achieving these goals, you can easily use this link to add the hours to your account today: https://my.revolutionprep.com/s/mUq2xWf3rP. My schedule fills up relatively quickly so please schedule as far ahead as you can!
Please let me know if you have any questions or if there are any adjustments you would like to make to our plan. Iâ€™m happy to schedule a time to talk by phone if that would be helpful. I look forward to supporting Xander in his continued academic journey.
Best regards,
Daniel E.
daniel.esquivel-reynoso@revolutionprep.com
+18057085060</t>
  </si>
  <si>
    <t>Recommends adding 60 mins/week for two 1-hour sessions until end of school year</t>
  </si>
  <si>
    <t>Charlie North</t>
  </si>
  <si>
    <t>Dear Karla,
I hope you are having a great holiday season. Itâ€™s been great working with you and Charlie over the past couple of months. I wanted to touch base to share some of the progress weâ€™ve made so far and share my thoughts on the plan moving forward.
I have seen significant improvements in Charlieâ€™s comfort with concepts from Algebra 1. Specifically, we focused on multiplying polynomials, factoring polynomials, solving linear word problems, and writing linear equations. These are all concepts that are very important to know in preparation for the SAT/ACT. They will also be necessary for his Algebra 2 class, which started in his second trimester. One of the main strategies we covered in our sessions was unit tracking; knowing and keeping track of the units involved in the question will provide useful hints as to how we can solve the word problems being asked. 
I recognize that our work together has come to an end for now. If Charlie needs further support in his Algebra 2 class, then I would recommend we meet once a week as we were doing this past fall. This could be helpful in making sure he is understanding the concepts he is working on in class. In terms of preparation for the SAT/ACT, I would recommend summer as a great time to get started on reviewing the material.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Charlie in his continued academic journey.
Best regards,
Daniel E.
daniel.esquivel-reynoso@revolutionprep.com
+18057085060</t>
  </si>
  <si>
    <t>Recommends meeting once a week if support is needed</t>
  </si>
  <si>
    <t>Charlotte Funke</t>
  </si>
  <si>
    <t>Dear Lauren,
I hope you are having a great holiday season. Itâ€™s been great working with you and Charlotte over the past couple of months. I wanted to touch base to share some of the progress weâ€™ve made so far and share my thoughts on the plan moving forward.
Charlotte's understanding of Standard English Conventions questions has increased over the course of the program. This was one area where she was hoping to make improvement. She has a good handle of the main strategy used for these types of questions, and she performs well when given a time constraint. Charlotte has performed well on questions of this subject type that are at a medium difficulty. We will continue to monitor her progress with these questions and try to get her more familiar with questions of higher difficulty.
Charlotte's overall goal is to score a 1400 on the SAT. She would also like to improve her confidence in her math skills. Based on Charlotte's progress and goals, I recommend that we keep our SAT tutoring schedule the same: meeting for two hours each week. Since Charlotte also wants to improve her math grade and confidence, I recommend adding a session specifically for Algebra each week. If Charlotte is aiming to take the SAT in March, the test date will arrive before we know it. With an approaching SAT test, it is important to leave time designated specifically for studying for the SAT. That is why I recommend adding a separate session each week specifically for Algebra, so that way, we can build Charlotte's confidence in math without taking time away from SAT preparation.
Charlotteâ€™s program currently has 27 unscheduled hours. The last scheduled session is on January 15th. I advise that you schedule more sessions as soon as possible to ensure that we meet at your (and Charlotteâ€™s) preferred time.
Please let me know if you have any questions or if there are any adjustments you would like to make to our plan. Iâ€™m happy to schedule a time to talk by phone if that would be helpful. I look forward to supporting Charlotte in her continued academic journey.
Best regards,
Ayman S.
ayman.smoot@revolutionprep.com
+17652527661</t>
  </si>
  <si>
    <t>Recommends two hours/week for SAT plus adding a weekly algebra session</t>
  </si>
  <si>
    <t>Jacob Cohen</t>
  </si>
  <si>
    <t>Dear Sherri,
I hope you are having a great holiday season. Although Jacob and I only briefly met in preparation for the December SAT, I wanted to touch base to share some of Jacobâ€™s progress so far and share my thoughts on the plan moving forward.
Jacob's score on practice tests has improved in the time that we met. Prior to the start of our program, Jacobâ€™s practice test score was an 1150. In the week leading up to the December SAT, Jacobâ€™s score progressed in both sections of the test, and he scored a 1310 on the practice SAT. Practice test scores do not guarantee a score on an official SAT, but this progress is still promising and is a good indicator of an increase in his understanding.
Jacobâ€™s goal is to score a 1400 on the SAT. Since our last session, Jacobâ€™s score for the December SAT should be released. Could you share Jacobâ€™s SAT score with me? I always enjoy seeing my studentsâ€™ performance on their official tests and knowing Jacobâ€™s score can help with making future plans for the program.
The next SAT is scheduled for March 14th. If this is the next SAT that Jacob will take, then I recommend that we start our session back up in January. Starting in January will give Jacob ample time to prepare for the March SAT and give space for any adjustment that may need to be made to the schedule. I recommend that Jacob and I meet for one or two hours a week to give us enough sessions to cover all that may be needed. Please be advised that Jacob has three unscheduled hours left on his program. These hours expire on March 8th, so it would be in your best interest to schedule them well in advance of this expiration date.
Please let me know if you have any questions or if there are any adjustments you would like to make to our plan. Iâ€™m happy to schedule a time to talk by phone if that would be helpful. I look forward to supporting Jacob in his continued academic journey.
Best regards,
Ayman S.
ayman.smoot@revolutionprep.com
+17652527661</t>
  </si>
  <si>
    <t>Recommends 1-2 hours/week starting in Jan for March SAT</t>
  </si>
  <si>
    <t>Billy Costello</t>
  </si>
  <si>
    <t>Dear Meagan,
I'm excited to reach out to celebrate Billyâ€™s amazing progress. Billy has worked diligently, and as a result, he has increased his quarter grade to B! I want to commend Billy for all of his hard work, and we should all be proud of Billy achievement thus far.
While we want to celebrate this success, we also know there is still work to do in Algebra 2. I am looking forward to continuing to work with Billy towards his next goal: getting an A in the next quarter. I recommend that we continue to meet for two hours each week in order to continue his progress towards this next goal. If Billy is available to meet earlier in the day, I would be happy to try to fit an earlier meeting time into my schedule. Â Billy has one hour unscheduled, and our current schedule runs until the middle of March. I would advise that you schedule more sessions for March, April and May as soon as you can to ensure that we can meet at your (and Billyâ€™s) preferred time.
Please let me know if you have any questions. Iâ€™m happy to schedule a time to talk by phone if that would be helpful. I am always available to support Billy in his continued academic journey.
Best regards,
Ayman S.
ayman.smoot@revolutionprep.com
+17652527661</t>
  </si>
  <si>
    <t>Recommends continuing 2 hours/week</t>
  </si>
  <si>
    <t>Posey McDonough</t>
  </si>
  <si>
    <t>Hi, team Posey!
I hope you had a wonderful Christmas and are looking forward to a great new year ahead.
Although I understand that we will not be working on the SSAT anymore, I just wanted to touch base and remind you that the hours on Poseyâ€™s account do not expire. They can be used for a wide range of support, including academic subjects or executive functioning skills.
If Posey ever needs help in an area that is outside my expertise, I would be more than happy to help connect you with another tutor who would be a good fit.
Please donâ€™t hesitate to reach out if you have any questions or would like to use the remaining hours in the future. I wish you and your family a very happy New Year!
Warmly,
Val
Valdenis I.
valdenis.iancu@revolutionprep.com
+19519225319</t>
  </si>
  <si>
    <t>Reminder that hours do not expire and general offer of future support.</t>
  </si>
  <si>
    <t>Maximillian Manigat</t>
  </si>
  <si>
    <t>Hi, team Maxi!
I hope you and your family had a wonderful Christmas and are enjoying the start of the new year.
I wanted to share a brief update on Maxiâ€™s SAT preparation and our plan moving forward. Maxi and I have been making solid progress learning strategies across the different sections of the test, while also reviewing important content such as punctuation rules. He is engaged during sessions and is steadily building his understanding of the material.
One area I wanted to flag is homework follow-through. Maxi consistently completes the assigned worksheets; however, he does not always apply the new strategies we discuss in session. This seems to be largely due to timingâ€”he often completes the homework shortly before our session, which doesnâ€™t leave enough time to thoughtfully practice the strategies. As a result, he tends to revert to familiar methods rather than reinforcing the new ones. Since the homework is specifically designed to help these strategies become habitual, spreading the work out a bit more would help ensure they stick and can be used instinctively on test day. Practice really does make permanent.
Regarding our schedule, Iâ€™m glad to see that Maxi and I have a consistent routine leading up to the next test. Maintaining this momentum and having frequent check-ins is ideal as we get closer to test day. Moving forward, Iâ€™d also like Maxi to begin taking more frequent full-length practice tests. This will allow him to apply what heâ€™s learned under timed conditions and help build the mental stamina needed for the SAT.
Please feel free to reach out if you have any questions or would like to discuss this plan further. Iâ€™m excited to continue supporting Maxi as he prepares.
Wishing you a very happy New Year!
Best regards,
Val
Valdenis I.
valdenis.iancu@revolutionprep.com
+19519225319</t>
  </si>
  <si>
    <t>Recommends scheduling soon and increasing practice test frequency.</t>
  </si>
  <si>
    <t>Loic Attie</t>
  </si>
  <si>
    <t>Hi, team Loic!
I hope you and your family had a wonderful Christmas and are enjoying the start of the new year.
I wanted to share a brief update on Loicâ€™s SAT preparation and our plan moving forward. Loic and I have been making solid progress learning strategies across the different sections of the test, while also reviewing important content such as punctuation rules. He is engaged during sessions and is steadily building his understanding of the material.
One area I wanted to flag is homework follow-through. Loic consistently completes the assigned worksheets; however, he does not always apply the new strategies we discuss in session. This seems to be largely due to timingâ€”he often completes the homework shortly before our session, which doesnâ€™t leave enough time to thoughtfully practice the strategies. As a result, he tends to revert to familiar methods rather than reinforcing the new ones. Since the homework is specifically designed to help these strategies become habitual, spreading the work out a bit more would help ensure they stick and can be used instinctively on test day. Practice really does make permanent.
I also wanted to note that Loic and I currently split our session time between SAT prep and academic support, particularly for Algebra 2. Iâ€™m completely comfortable with this approach; however, it may be beneficial to establish a more clear-cut plan for when sessions are focused on test prep versus when we will be addressing homework. Along those lines, adding additional hours could give us more flexibility and ensure weâ€™re able to adequately support both goals without feeling rushed.
Regarding scheduling, I wanted to note that there are currently no sessions booked on the calendar. As we get closer to the test date, I strongly recommend going in and scheduling sessions soon, as ideal time slots tend to fill up quickly. Maintaining a consistent routine and having frequent check-ins will be very important for reinforcing new skills and keeping momentum moving forward. I would also like Loic to begin taking more frequent full-length practice tests, which will allow him to apply what heâ€™s learned under timed conditions and help build the mental stamina needed for the SAT.
Please feel free to reach out if you have any questions or would like to discuss the plan further. Iâ€™m looking forward to continuing to support Loic in his preparation.
Wishing you a very happy New Year!
Best regards,
Val
Valdenis I.
valdenis.iancu@revolutionprep.com
+19519225319</t>
  </si>
  <si>
    <t>Recommends scheduling soon</t>
  </si>
  <si>
    <t>Nolan Scofield</t>
  </si>
  <si>
    <t>Dear Rachel,
I hope you are having a great winter break! It has been a pleasure working with Nolan, and I wanted to share an update on his recent progress along with my recommendations as we prepare for the upcoming semester.
Progress &amp;amp; Recent Focus:
Over the past several weeks, Nolan and I have focused primarily on math, particularly Algebra 2 topics that he is currently covering in school. He does a solid job paying attention during sessions and follows examples well once concepts are explained.
Recently, our work has included:
- Solving quadratic equations by factoring and by square roots
- Distinguishing between linear and quadratic equations
- Graphing parabolas and interpreting key features
- Converting equations from standard form to vertex form (this has been one of the more challenging areas)
- Reviewing material in preparation for test retakes
Nolan is engaged during sessions and benefits from guided practice and repetition, especially when transitioning from examples to independent problem-solving.
Positives:
Nolan is a focused and cooperative student who puts in effort during sessions. Once he sees a few examples, he is typically able to apply the process to similar problems. His willingness to ask questions and work through mistakes shows that he is motivated to improve. He has also done well staying attentive even when topics become more challenging.
Areas for Growth:
The main area for improvement is building consistency and confidence with algebraic conceptsâ€”particularly quadratics and moving between different equation forms. These topics require repeated exposure, and Nolan benefits from revisiting them over multiple sessions rather than in short bursts before tests.
Recommendation for Velocity:
Currently, we are meeting twice per week, and I recommend continuing this schedule as we move into the new semester. Maintaining consistency early on will be especially important to avoid falling behind, particularly as Algebra 2 content continues to build. This pacing also allows flexibility if Nolan begins adding Spanish support, as noted in his plan.
Academic Focus Moving Forward:
- Strengthening Nolanâ€™s foundation in Algebra 2 from the beginning of the term
- Continuing work with quadratic equations and graphing
- Improving comfort with standard form and vertex form conversions
- Staying ahead of upcoming units rather than reacting to them
- Supporting organization and study habits as coursework ramps up
Nolan has been doing a good job overall, and with consistent support at the start of the semester, Iâ€™m confident he can make meaningful progress and feel more confident in his math class moving forward. Please feel free to reach out if you have any questions or would like to discuss scheduling or goals for the new term.
Best regards,
Jose F.
jose.falconi@revolutionprep.com
+1 (209) 261-5048</t>
  </si>
  <si>
    <t>Recommends continuing twice per week schedule into the new semester.</t>
  </si>
  <si>
    <t>Alexandrine Malval-Deeb</t>
  </si>
  <si>
    <t>Hi, team Alexandrine!
I hope your family had a happy and restful holiday break.
I wanted to share an update on Alexandrineâ€™s progress and discuss some thoughts regarding SAT planning moving forward. Alexandrine is an incredibly dedicated and hardworking student, and Iâ€™m always impressed by how responsibly she manages her commitmentsâ€”even when things feel overwhelming. Weâ€™ve been making good progress, ensuring she stays on top of new content while also reviewing past material so that she feels confident when finals approach.
Itâ€™s completely understandable that SAT preparation has taken a back seat while sheâ€™s been managing her other academic responsibilities. That said, I do think it would be beneficial for Alexandrine to maintain some level of consistent SAT practice, even outside of our sessions. Completing small sets of practice questions alongside her regular homework and working through full-length practice tests on weekends can help build her confidence when the next SAT opportunity comes around. This steady exposure can also reduce the pressure she feels around the test and help the material feel more manageable. Additionally, regular practice will support retention of key math concepts, which will be especially helpful for her IB coursework.
Looking ahead, I think our current schedule is working well for now, and I truly appreciate how proactive Alexandrine is about managing her sessionsâ€”whether that means adjusting, canceling, or adding time as needed.
I hope you have a very happy New Year, and I look forward to continuing to work with and support Alexandrine in the months ahead.
Warm regards,
Val
Valdenis I.
valdenis.iancu@revolutionprep.com
+19519225319</t>
  </si>
  <si>
    <t>Suggests consistent practice and notes current schedule works well for now.</t>
  </si>
  <si>
    <t>Leila Suchoski</t>
  </si>
  <si>
    <t>Hi, team Leila!
I hope you had a wonderful holiday break.
I wanted to touch base regarding Leilaâ€™s progress with her college applications. Leila is an incredibly dedicated and hardworking student, and Iâ€™m always impressed by how responsibly she manages her commitmentsâ€”even when things feel overwhelming. I truly hope she is as proud of her accomplishments as I am of her.
Over the past few months, weâ€™ve been working closely on her college essays and applications. While we were able to submit the more time-sensitive applications on schedule, there are still a few remaining essays and applications for us to complete together. Iâ€™d love for us to get started on those sooner rather than later to keep the process moving smoothly.
To that end, Iâ€™d like to encourage Leila to take a look at her schedule and book a few sessions in the near future so we can make steady progress on the remaining pieces.
Please donâ€™t hesitate to reach out if you have any questions. I wish you and your family a wonderful New Year, and I look forward to continuing to support Leila through the remainder of the application process.
Warm regards,
Val
Valdenis I.
valdenis.iancu@revolutionprep.com
+19519225319</t>
  </si>
  <si>
    <t>Encourages booking a few sessions soon to complete applications.</t>
  </si>
  <si>
    <t>Gursahib Singh</t>
  </si>
  <si>
    <t>Dear Abhi,
I hope you're having a great day! It's been great working with you and Sahib over the past several weeks. As we approach his official SSAT this Saturday, I wanted to share some updates and information about what to expect.
I've seen significant improvements in Sahib's vocabulary, which is really coming across in his synonyms scores on practice tests. He mentioned that you've been working on vocabulary at home, which is really paying off. We've also worked on mnemonic strategies to help him retain new vocabulary words more easily. 
I've also seen significant progress in his ability to create bridge sentences for analogies, use process of elimination, and revise bridge sentences as needed to get to the correct answer. He's doing a great job with these skills in our sessions; he had a little more trouble applying them independently on the practice test, but the homework that I assigned from yesterday's session should help him build his skills in applying these strategies independently. We'll continue to work on these strategies in our upcoming session and upcoming homework assignments.
For the schools he's applying to, a score between the 65th-84th percentile (depending on the school) would be ideal. Based on his most recent verbal practice test, combined with the reading and quantitative scores from his prior practice test, he's scoring close to the 60th percentile. This is excellent progress, especially considering that students tend to have lower percentiles on the SSAT than on other tests because of the elite group of students who take the SSAT. It also shows that we have a little further to go to get to his ideal score. To help him continue to progress, we'll talk tonight about when to skip questions - the SSAT has a penalty for guessing, which can really add up. We'll also continue to work on the verbal and reading comprehension sections. 
Tonight is our last session scheduled before the test, but since the test is coming up on Saturday, I recommend meeting more frequently this week. I think an hour per day of tutoring and 2-3 hours per day of homework would be ideal, but I recognize that that's a big ask over winter break - please let me know your thoughts! I unfortunately don't have availability on Friday, but I do have availability every other day leading up to the test, and I'm happy to share instructions to connect with another tutor on Friday if that would be of interest.
It's also important to consider the impact of the test zone on Sahib's performance. It's important to get a good night's sleep throughout the week leading up to the test - just the night before isn't enough. It's also important to eat a nutritious breakfast the morning of the test to maintain focus throughout the test. Test anxiety can also impact scores. If he finds himself getting anxious during the test, I'd like him to take a deep breath, visualize a calming place, and remind himself that no one question can make or break his score.
Please let me know if you have any questions or if there are any adjustments you'd like to make to our plan. If you'd like to set up a time to talk by phone or Zoom, I'm more than happy to do so - please just let me know. I look forward to supporting Sahib in his academic journey!
Best regards,
Margaret W.
margaret.webb@revolutionprep.com
+15127457572</t>
  </si>
  <si>
    <t>Recommends meeting more frequently (1 hour/day) leading up to the test this week.</t>
  </si>
  <si>
    <t>Laila Wingfield</t>
  </si>
  <si>
    <t>Dear Alita,
I hope you're having a great winter! It's been great working with you and Laila over the past month. Now that we've been working together for a while, I wanted to touch base to share some of the progress we've made so far and share my thoughts on a plan moving forward.
I've seen significant progress in Laila's understanding of the TRAP, iCARE, and MAPS strategies; ability to use Desmos to solve math problems more quickly; and ability to find an author's claim and find evidence to support or undermine it. She's also showing particular growth on words in context questions - she has a strong vocabulary, and using the iCARE strategy here has helped her make significant progress in avoiding trick answers. This consistent improvement has been evident in her strong performance on problems in our sessions and her growing confidence in her SAT preparation.
Our current short-term goals for Laila include mastering forms of linear equations and linear equation word problems, understanding how to use quantitative evidence to support or undermine an author's claim, and learning to apply perimeter/area/volume formulas to different shapes. (All of these goals are based on the areas where she had the most room to grow based on her most recent practice test.) To help assess her progress, I'll assign a practice test after our next session. This will help us identify where she's made the most progress and where she has the most room to grow so that we can continue to focus on the most impactful areas. 
After getting the results of her practice test, I'll be able to make stronger recommendations on our session frequency going forward based on her progress so far. For now, I recommend continuing to meet for 1-2 hours per week of tutoring, with 2-3 hours of homework per week, to keep moving towards her ambitious score goal. On a very general level, students who want to improve 200 points or more on their SAT (Laila's goal is a 270-point improvement) need to spend 150 or more hours preparing. We count each hour of tutoring as 2 hours of prep, so 1 hour of tutoring plus 3 hours of homework would count as 5 hours of prep. With 1 hour of tutoring and 3 hours of homework per week, she would reach 150 hours in 30 weeks, or mid-summer, which would set her up well for the August SAT. There are many factors that go into how long prep takes, but this general estimate may be helpful to understand what to expect going into her upcoming test dates. We can also prep more intensively leading up to the March SAT, but 150 hours before March may be challenging given her other academic obligations - please let me know your thoughts!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If you'd like to set up a time to talk by phone or Zoom, I'm more than happy to do so - please just let me know. I look forward to supporting Laila in her continued academic journey!
Best regards,
Margaret W.
margaret.webb@revolutionprep.com
+15127457572</t>
  </si>
  <si>
    <t>Recommends 1-2 hours/week tutoring + 2-3 hours homework to reach goal by mid-summer/August.</t>
  </si>
  <si>
    <t>Charlie Faulk</t>
  </si>
  <si>
    <t>Dear Brent, 
I hope you are having a great holiday season! I recently had my first session with Charlie and wanted to touch base to share my thoughts on the plan moving forward.
During our session, Charlie and I practiced different physics problems for his upcoming test. Charlie shared with me his interest in physics and engineering as well as his goal of improving his grade if possible. I was very pleased with Charlie's keen interest in his physics class and attention to detail. 
If Charlie will continue study physics in the new semester, I recommended maintaining a velocity of one 60-minute session per week. This schedule will provide Charlie with structured, weekly support and ample time to review physics objectives and practice problems. You or Charlie can share with me his class syllabus, textbook, and/or worksheets ahead of time so we can make the most of our personalized sessions. 
Please let me know if you have any questions or if there are any adjustments you would like to make to our plan. Iâ€™m happy to schedule a time to talk by phone if that would be helpful. I look forward to supporting Charlie in his continued academic journey.
Best regards,
Lana K.
lana.kargetta@revolutionprep.com
+19106915048</t>
  </si>
  <si>
    <t>Recommends maintaining one 60-minute session per week if continuing physics.</t>
  </si>
  <si>
    <t>Mia Raistakka</t>
  </si>
  <si>
    <t>Dear Erik,
I hope you're having a great day! It's been great working with you and Mia over the past several months. Since it's been a few months since we last touched base, I wanted to share my observations on Mia's recent progress and share my thoughts on the plan moving forward.
I've seen especially significant improvements in Mia's understanding of SAT math, including percentages, quadratic functions, and Desmos. In fact, her most recent math practice test score was 90 points above her starting score! She's also showing excellent improvement in understanding and applying punctuation rules, describing the structure and purpose of texts, and making text-supported inferences. This consistent improvement has been evident in her strong performance on problems in our sessions and on her homework, her growing confidence in her SAT preparation, and her 100-point score growth from her initial practice test to her most recent practice test.
Our current short-term goals for Mia include understanding the strategy for constants problems, applying the iCARE strategy to words in context questions, and continuing to improve on text structure and purpose and punctuation questions. Based on her progress so far, I recommend continuing to meet for 1 hour per week leading up to the March and May SATs. This will give us time to keep practicing the iCARE, MAPS, and TRAP strategies and continue reviewing challenging text structure and purpose, inference, and punctuation questions.
Please let me know if you have any questions or if there are any adjustments you'd like to make to our plan. If you'd like to set up a time to talk by phone or Zoom, I'm more than happy to do so - please just let me know. I look forward to supporting Mia in her continued academic journey!
Best regards,
Margaret W.
margaret.webb@revolutionprep.com
+15127457572</t>
  </si>
  <si>
    <t>Recommends continuing 1 hour per week leading up to March and May SATs.</t>
  </si>
  <si>
    <t>Zaiden Prudhomme</t>
  </si>
  <si>
    <t>Dear Kevinecia,
I hope you are enjoying a great holiday season! I recently had my first session with Zaiden and wanted to share my thoughts about our plan moving forward.
Firstly, I was very pleased with Zaiden's attentiveness during our session, and he made progress with writing Punnett squares. To support Zaiden's progress in Biology, I recommend that he reviews terminology (ex, heterozygous vs homozygous) and any practice problems from class on a weekly basis. Since Zaiden seemed to struggle differentiating between vocabulary from his genetics unit, I also recommend that Zaiden writes and uses flashcards to memorize important terms.
Based on Zaiden's progress so far, I recommend increasing the current velocity to either one 60-minute session or two 30-minute sessions per week. This consistent schedule will give Zaiden the structured support he needs to learn, reinforce, and analyze new biology topics. Zaiden can also share with me via email his class syllabus, textbook, and/or assignments so we can make the most out of our tutoring sessions.
Please let me know if you have any questions or if there are any adjustments you would like to make to our plan. Iâ€™m happy to schedule a time to talk by phone if that would be helpful. I look forward to supporting Zaiden in his continued academic journey.
Best regards,
Lana K.
lana.kargetta@revolutionprep.com
+19106915048</t>
  </si>
  <si>
    <t>Recommends increasing to one 60-minute or two 30-minute sessions per week.</t>
  </si>
  <si>
    <t>Iris Abedi</t>
  </si>
  <si>
    <t>Dear Ali,
I hope you are having a great holiday season! Itâ€™s been great working with you and Iris over the past couple of months. I wanted to touch base to share some of the progress weâ€™ve made so far and share my thoughts on the plan moving forward.
I have seen significant improvements in Iris's ability to analyze cell transduction pathways, explaining the importance of enzymes and ligands, and explaining different genetic terms (ex., chromosome vs chromatid). She has shown consistent progress in analyzing the steps of biological pathways, including cell division, in tutoring sessions. 
Based on Iris' progress so far, I recommend maintaining the current velocity of one 60-minute session per week. This consistent schedule will provide Iris with structured support, which is especially helpful for her busy schedule. While Iris has hitherto done an excellent job communicating which topics she needs help with, she can also share with me her syllabus, textbook, assignments, and/or PowerPoints to help make the most of these personalized tutoring sessions. 
Please let me know if you have any questions or if there are any adjustments you would like to make to our plan. Iâ€™m happy to schedule a time to talk by phone if that would be helpful. I look forward to supporting Iris in her continued academic journey.
Best regards,
Lana K.
lana.kargetta@revolutionprep.com
+19106915048
Lana K.
lana.kargetta@revolutionprep.com
+19106915048</t>
  </si>
  <si>
    <t>Recommends maintaining current velocity of one 60-minute session per week.</t>
  </si>
  <si>
    <t>Avisha Pandey</t>
  </si>
  <si>
    <t>Dear Arun,
I hope you are having a great holiday season. Itâ€™s been great working with you and Avisha over the past couple of months. I wanted to touch base to share some of the progress weâ€™ve made so far and share my thoughts on the plan moving forward.
I have seen significant improvements in Avisha's math fluency, including multiplication, division, and addition/subtraction with regrouping. Avisha also learned about fractions and demonstrated comprehension by drawing graphs representative of a given fraction. This consistent improvement has been evident in homework completion and confidence in math class.
Our current short-term goals for Avisha include practicing addition/subtraction with regrouping and memorizing multiplication and division facts. The overall goal remains improving math skills and confidence. Based on Avisha's progress, I recommend maintaining our current velocity of two 30-minute sessions per week. Please feel free to share with me Avisha's worksheets, homework, and/or a class newsletter (if applicable) so we can keep making the most out of personalized tutoring sessions.
Please let me know if you have any questions or if there are any adjustments you would like to make to our plan. Iâ€™m happy to schedule a time to talk by phone if that would be helpful. I look forward to supporting Avisha in her continued academic journey.
Best regards,
Lana K.
lana.kargetta@revolutionprep.com
+19106915048</t>
  </si>
  <si>
    <t>Recommends maintaining current velocity of two 30-minute sessions per week.</t>
  </si>
  <si>
    <t>Navya Kumar</t>
  </si>
  <si>
    <t>Dear Mr. and Mrs. Kumar,
I hope you are having a great week. It's been great working with you and Navya over the past couple of months. I wanted to touch base to share some of the progress we've made so far and share my thoughts on the plan moving forward.
So far in our classes, we've worked on SAT Math: Algebra 1, Algebra 2, and Data analysis. We learned about linear equations, quadratics equations, exponential equations, and ratios and proportions. We've just started Data analysis, so we will be continuing with this topic in upcoming classes. Data analysis covers topics like ratios, percentages, unit conversions, probability, and some statistics. I haven't noticed any large gaps in knowledge, but challenge questions have given Navya some trouble. I recommend she review the "red" challenge questions from our worksheets.
I noticed Navya only has a few classes left in January. I recommend adding 12 - 24 hours of tutoring so Navya can have 1 or 2 sessions per week for 1hr/session. Please take a look and see what works for you. This would help her have consistent sessions during the Spring semester.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I'm happy to schedule a time to talk by phone if that would be helpful. I look forward to supporting Navya in her continued academic journey. 
Best regards,
Jon C.
jon.cathapermal@revolutionprep.com
+17049758359</t>
  </si>
  <si>
    <t>Layla Rashid</t>
  </si>
  <si>
    <t>Hi Angela,
I hope youâ€™re having a wonderful holiday season! I wanted to reach out and share a formal update on Laylaâ€™s progress now that we have reached the eight-session mark of our SAT tutoring.
Recent Success &amp;amp; Test Results
I am thrilled that Laylaâ€™s official SAT from December 6th showed incredible growth. This is a massive achievement. It proves that Layla is a very strong student who not only picks up on strategies quickly during our sessions but, more importantly, knows how to apply them under the pressure of a real testing environment.
Areas for Continued Growth
While we celebrate this jump, the detailed results also gave us a clear roadmap for what to prioritize next. Moving forward, we will be narrowing our focus on the Reading Comprehension components of the exam.
In our sessions, Iâ€™ve noticed that while Layla is excellent at using her logical strengths to navigate the test, she occasionally encounters hurdles with some of the phonetic building blocks of complex words. She has been doing a great job compensating for this with her high level of intelligence, but wonder if targeted literacy support would benefit Layla's SAT test scores, as well as her -term academic career in general.  This may be a conversation to have with Kate, and I'd be happy to provide more detail if helpful.
Looking Ahead
We donâ€™t currently have any future sessions on the calendar, so let me know if I can help get something scheduled.  I am so proud of the work Layla has put in so far. She is a joy to work with, and. Iâ€™m looking forward to seeing her continue to grow in the New Year!
Best regards,
Ben C.
ben.chamberlain@revolutionprep.com
+18283484669</t>
  </si>
  <si>
    <t>Notes no future sessions scheduled and offers help getting scheduled.</t>
  </si>
  <si>
    <t>Ephrata Fikremariam</t>
  </si>
  <si>
    <t>Good morning team Ephrata,
Iâ€™m writing to share some excitement regarding Ephrataâ€™s progress on her SAT preparation. We have now completed seven sessions over the past month, and the hard work is already yielding tangible results.
Milestone Achievement
Ephrata took her first full practice exam this past weekend, and the results are a cause for celebration: she showed a 100-point improvement on the Math section (710/800 up from 610/800)! Since we have focused solely on Math during this first month, seeing this jump is a fantastic sign. It confirms that Ephrata is successfully integrating our strategies into her actual test-taking process. As expected, her Reading score remained consistent with her baseline, which provides us with a clear starting point for when we eventually pivot our focus.
The Path Forward
Ephrata and I spent time yesterday discussing her trajectory and study plan. Here is how we intend to move forward:
Refining Math: We agreed that staying focused on Math for a few more weeks is the best move. As we move into the most advanced problems, the growth curve naturally becomes less steep. These highest-level question types are the most difficult to master with respect to accuracy, efficiency, and consistency.
A Mutual Appreciation: We both shared a laugh over our mutual appreciation for Mathâ€”there is something very satisfying about a subject with concrete, single correct answers compared to the more subjective nature of verbal studies!
Transitioning to Reading: As we approach our half-way mark to the March exam, we will for the time being shift our entire focus to the Reading and Writing portion of the exam. 
Recommendation
My recommendation is that we stay the course with our current session plan. Ephrata is building great momentum, and I see no reason to make any alterations at this time.
I am happy to discuss this progress further or answer any questions you may have via a brief phone call or Zoom. Please let me know if youâ€™d find that helpful!
Iâ€™m very proud of Ephrataâ€™s dedication so far and look forward to our upcoming sessions.
Best regards,
Ben C.
ben.chamberlain@revolutionprep.com
+18283484669</t>
  </si>
  <si>
    <t>Recommends staying the course with current session plan.</t>
  </si>
  <si>
    <t>Bruno Oliveira</t>
  </si>
  <si>
    <t>Dear Gilmar,
I hope you are having a great season. Itâ€™s been a pleasure working with you and Bruno over the past 2 months, and I wanted to share an update on the progress heâ€™s made along with my recommendations moving forward.
Iâ€™ve seen significant improvement in Brunoâ€™s ability to work through geometry word problems and apply proportional reasoning accurately and efficiently. He has also shown consistent progress using the MAPS and iCARE strategies, particularly when approaching multi-step SAT problems. This growth has been evident not only in his accuracy, but also in his increased confidence and clarity when explaining the reasoning behind his answers.
Our short-term goals for Bruno are to continue strengthening his problem-solving skills, with a focused emphasis on SAT problem-solving and data analysis questions. The overall long-term goal remains for Bruno to earn a 1400 on an official SAT exam. Based on his current progress and the March SAT timeline, I recommend continuing with one tutoring session per week to maintain momentum and continue refining his strategies.
If you'd like to continue working together on achieving these goals, you can easily use this link to add the hours to your account today: https://my.revolutionprep.com/s/8gFqRXhbaS.
Please let me know if you have any questions or if youâ€™d like to make any adjustments to our plan. Iâ€™m also happy to schedule a time to talk by phone if that would be helpful. I look forward to continuing to support Bruno as he works toward his SAT goals.
Best regards,
Brandon L.
brandon.lora@revolutionprep.com
+13528187694</t>
  </si>
  <si>
    <t>Recommends continuing one session per week for March SAT</t>
  </si>
  <si>
    <t>Samana Kotekal</t>
  </si>
  <si>
    <t>Hi Samana and Pratima,
As the semester is over and the year comes to a close, I believe now is the perfect to share some progress and update you all on the plan moving forward. I recommend a velocity of 2 1-hour meetings per week. You have four unscheduled hour remaining, let's schedule those as out! 
Samana has been progressing well with different geometric topics like coordinates and 3d shapes. For our remaining sessions I would be tackling some advanced math as well as refining some craft and structure type questions!
Tyler G.
tyler.greer@revolutionprep.com
+17085895029</t>
  </si>
  <si>
    <t>Recommends 2 one-hour meetings per week and scheduling remaining hours.</t>
  </si>
  <si>
    <t>Nova Sims</t>
  </si>
  <si>
    <t>Hi Nova and Michale,
As the semester is over and the year comes to a close, I believe now is the perfect to share some progress and update you all on the plan moving forward. I recommend a velocity of one to two 30-minute meetings a week. Nova has shown great skill with addition and subtraction without regrouping. I plan to work on regrouping/borrowing in our upcoming sessions. I look forward to out continued work together!
Tyler G.
tyler.greer@revolutionprep.com
+17085895029</t>
  </si>
  <si>
    <t>Recommends one to two 30-minute meetings a week.</t>
  </si>
  <si>
    <t>Gael Maillard-Petersen</t>
  </si>
  <si>
    <t>Hi Gael and Celine,
As the semester is over and the year comes to a close, I believe now is the perfect to share some progress and update you all on the plan moving forward. Gael has been progressing well with solving multi-step equations and algebraic expressions. I recommend a velocity of one 1-hour meeting a week. This time will be spent familiarizing Gael more with variables and related operations. I look forward to our continued work together!
Tyler G.
tyler.greer@revolutionprep.com
+17085895029</t>
  </si>
  <si>
    <t>Recommends one 1-hour meeting a week.</t>
  </si>
  <si>
    <t>Karel McMayon</t>
  </si>
  <si>
    <t>Dear Aron, 
Itâ€™s been great working with you and Karel over the past few weeks. As we prepare for Karel's upcoming SAT exam, I wanted to share some updates and information about what to expect. 
I have seen significant improvements in Karel's abilities to utilize the rules of exponents to determine equivalent exponent expressions, identify and apply the countless punctuation rules for commas, semi colons, colons, dashes, and apostrophes, as well as solve various linear equations. He has shown consistent progress in utilizing each of the strategies weâ€™ve been discussing in our sessions to solve more challenging SAT reading and math problems. This consistent improvement has been evident in the completion of assignments during our sessions, Karelâ€™s homework, as well as assigned practice tests. 
For this exam, our goal is 1300. While we cannot guarantee a specific score, we have worked diligently towards this goal by continually applying the MAPS, iCARE and TRAP strategies and breaking down each and every difficult SAT question. It's important to consider the impact of the test zone on Karel's performance. Ensuring a good night's sleep throughout the week leading up to the test is crucial, as just the night before isn't enough. We will also discuss strategies to manage test anxiety, which can impact scores. 
I am looking forward to hearing how Karel performs on the test this March. Since Karel is currently achieving his goals, I recommend we continue with our one 60-minute class per week through the school year. This would allow us to continue working on any areas of opportunity to ensure maximum success on the test. 
Please let me know if you have any questions or if there are any adjustments you would like to make to our plan. Iâ€™m also able to schedule a time to talk by phone if that would be helpful. I am happy to support Karel in his continued academic journey. 
Best regards, 
Colin C.
colin.cody@revolutionprep.com
+19785187882</t>
  </si>
  <si>
    <t>Recommends continuing one 60-minute class per week through the school year.</t>
  </si>
  <si>
    <t>Jae Musarra</t>
  </si>
  <si>
    <t>Dear Kate and Jon,
I hope you are doing well! Itâ€™s been great working with Jae over the past couple of months. I wanted to touch base to share some of the progress weâ€™ve made so far and share my thoughts on the plan moving forward.
Overall goal: Support Jae on his academic journey
Areas that we have been working on:
â€¢Math
- Memorization of multiplication facts
- Multiplication and division concepts
- Working through 3rd grade skills to assess other areas to practice/learn
â€¢Reading
- Phonics: reviewing vowel combinations; syllable division; reviewing concepts such as words with silent e and identifying base words with suffixes -ed and -ing
- Comprehension: We have been working through Smarter Balance and similar passages. We have focused on test taking strategies, as well as working towards more independence reading the passages and questions. 
Short-term goals moving forward:
â€¢Math
- Continued practice towards mastery of multiplication facts
- Practicing 3rd grade skills such as telling time to the minute, problems involving elapsed time, graphs and charts, and area
- Practicing/learning more advanced multiplication and division involving 2- and 3-digit numbers
â€¢Reading
- Continue to reinforce earlier phonics concepts
- Continue to practice complex syllable division
- Independently reading passages and questions
Recommendation: 
Jae has been doing well lately. He is showing improvement with his multiplication facts. In reading, he is making fewer errors and more notably is more often taking his time to sound out longer words rather than guessing at them. I am proud of him for this step in maturity. Based on his progress, I recommend continuing with his current schedule of 3 half-hour sessions per week. 
Please let me know if you have any questions or if there are any adjustments you would like to make to our plan. Iâ€™m happy to schedule a time to talk by phone if that would be helpful. I look forward to supporting Jae in his continued academic journey.
Best regards,
Mary L.
mary.logan@revolutionprep.com
+16822312877</t>
  </si>
  <si>
    <t>Recommends continuing schedule of 3 half-hour sessions per week.</t>
  </si>
  <si>
    <t>Vihaan Mukkavilli</t>
  </si>
  <si>
    <t>Dear Sekhar,
I hope you are doing well! Itâ€™s been great working with Vihaan over the past couple of months. I wanted to touch base to share some of the progress weâ€™ve made so far and share my thoughts on the plan moving forward.
Overall goal: 
Areas that we have been working on:
â€¢Multiplying and dividing fractions
â€¢Continued practice with long division
â€¢Place value with decimals
â€¢Converting fractions with a denominator of 10, 100 or 1000 to decimal numbers
â€¢Operations with decimals
â€¢Exponents and powers of 10
â€¢Area of rectangles and squares, as well as composite shapes
Short-term goals moving forward:
â€¢How fractions, decimals and percents relate to each other and converting between them
â€¢Begin to work through the book The Art of Problem Solving - Prealgebra
Recommendation: 
As always, I truly enjoy working with Vihaan. He has a great attitude, works hard, and is not afraid to ask questions. Based on his progress, I recommend 2-3 half-hour sessions per week.
If there is better contact information that I can make note, please let me know. 
Please let me know if you have any questions or if there are any adjustments you would like to make to our plan. Iâ€™m happy to schedule a time to talk by phone if that would be helpful. I look forward to supporting Vihaan in his continued academic journey.
Best regards,
Mary L.
mary.logan@revolutionprep.com
+16822312877</t>
  </si>
  <si>
    <t>Recommends 2-3 half-hour sessions per week.</t>
  </si>
  <si>
    <t>Annabelle Yam</t>
  </si>
  <si>
    <t>Hi Florence,
I hope you are having a wonderful holiday season! Itâ€™s been great working with you and Annabelle over the past couple of months. I wanted to touch base to share some of the progress weâ€™ve made.
Annabelle has made significant improvements in her ability to take apart the meanings from historical passages, identify comparisons, and in her understanding of axis of symmetry, exponent rules, factoring quadratics, and unit conversion. This consistent improvement has been evident in her approach to DBQs and regents math practice. We've mostly been focused on utilizing old algebra I regents exams to study, which Annabelle is making great improvements on.
Since Annabelle is achieving her goals, I recommend we continue with our one 60 minute class per week as long as Annabelle needs either for regents or for the academic year.
Please let me know if you have any questions or if there are any adjustments you would like to make to our plan. Iâ€™m happy to schedule a time to talk if that would be helpful. I look forward to supporting Annabelle in her continued academic journey.
Happy New Year!
Sarah 
sarah.vollero@revolutionprep.com
+13155607858</t>
  </si>
  <si>
    <t>Recommends continuing one 60-minute class per week through the academic year.</t>
  </si>
  <si>
    <t>Avery Bowers</t>
  </si>
  <si>
    <t>It is a unique pleasure to read the many accomplishments in choir and basketball that Avery has accomplished thus far. We poured over his most recent Princeton essay supplementals, and we gave him notes to chew on and revise. I'm happy to help with any other supplementals for other schools in the future. 
I recommend scheduling at least two 1 hour sessions if you have additional school essays to review. Please keep me posted.
Best of luck to team Avery.
Happy New Year.
Chris P.
chris.prouty@revolutionprep.com
+13108710081</t>
  </si>
  <si>
    <t>Recommends scheduling at least two 1-hour sessions if there are additional essays.</t>
  </si>
  <si>
    <t>Neil Khare</t>
  </si>
  <si>
    <t>Dear Srisheela and Neil,
I hope you and your family are well. Unfortunately, Neil was unable to attend our session today as originally scheduled. This time has been deducted from your account.
Since Neil has missed three sessions without providing 48-hour notice, I am concerned that the schedule we currently have does not work. Please take a few minutes to review our schedule on the student dashboard and confirm with me that it does work by Friday, January 2nd. If it doesnâ€™t, you can either let me know or view my open timeslots and reschedule through the student dashboard. I appreciate your help with this as I know consistency is critical for Neil to achieve his academic goals. Due to my busy schedule, if Neil misses another session without letting me know at least 48 hours ahead of time, I will need to remove him from my calendar for the time being to accommodate other students.
Please donâ€™t hesitate to reach out to me with any questions.
Michelle T.
michelle.testerman@revolutionprep.com
+18636703374</t>
  </si>
  <si>
    <t>Attendance warning and request to confirm schedule.</t>
  </si>
  <si>
    <t>Alexa Martel</t>
  </si>
  <si>
    <t>Hi Brian, 
I wanted to share an update on Alexaâ€™s progress in SAT preparation over the past several weeks. She has been working consistently and thoughtfully, and her effort is translating into clear, measurable improvement, particularly in math.
Alexa has made significant gains in Algebra and Advanced Math, with noticeable improvement in linear equations, systems of equations, and interpreting equations within word problems. On her most recent official SAT practice test, she earned a 70-point increase in her Math score, which is a strong indicator that our current instructional focus is effective. Much of this growth has come from learning how to use the Desmos calculator strategically, allowing her to solve problems more efficiently while reducing calculation errors.
In addition to improved accuracy, Alexaâ€™s conceptual understanding has deepened. She is now more confident with constants, function notation, and equation structureâ€”areas that previously caused hesitation. We have also begun targeted work in Reading and Writing, particularly SAT-specific vocabulary strategies and grammar rules, and she is responding well to these new approaches.
Our current focus is on continuing to strengthen Alexaâ€™s algebra foundation, expanding her efficiency with Desmos across all applicable question types, and raising her Reading and Writing score through focused work on Standard English Conventions. We are also building testing stamina through regular, timed practice exams to prepare her for official test conditions.
Based on her progress and the clear upward trajectory in her scores, I strongly recommend continuing our current schedule of 90 minutes per week. This pacing allows us to maintain momentum, address skill gaps in real time, and steadily build toward Alexaâ€™s score goals as she approaches her upcoming SAT administrations.
Please donâ€™t hesitate to reach out if you have any questions or would like to discuss next steps in more detail.
Best regards,
Best, 
Alexis B.
alexis.boucher@revolutionprep.com
+17544224388</t>
  </si>
  <si>
    <t>Recommends continuing current schedule of 90 minutes per week.</t>
  </si>
  <si>
    <t>Adina Sigelman</t>
  </si>
  <si>
    <t>Hi Tova, 
Adina has made exceptional progress over the course of our work together, with her most recent results reflecting both strong growth and increasing confidence in her approach to the SAT. Since beginning tutoring, her score has risen by more than 300 points, including a particularly strong jump in Math and steady improvement in Reading and Writing. This progress reflects not only increased content knowledge but also a growing ability to apply strategies effectively under test conditions.
In Math, Adina has developed a much stronger grasp of core concepts, particularly in algebra, data analysis, and geometry. She now approaches problems more methodically, using structured strategies rather than guessing or rushing. Her recent work shows clear improvement in identifying relationships, interpreting equations, and correcting errors independently. In Reading and Writing, she has made meaningful gains in grammar, punctuation, and rhetorical analysis, with a noticeably stronger understanding of how to identify the purpose of a passage and eliminate incorrect answer choices. Her most recent practice test demonstrated significant growth, placing her well above her starting baseline and showing that her current trajectory is very strong.
At this stage, the primary focus is refinement rather than remediation. Adina is now working on higher-level skills such as rhetorical synthesis, careful interpretation of prompts, and maintaining accuracy under time pressure. These are the final skills that typically separate good scores from great ones. Continuing to practice at a steady pace will allow her to solidify these habits without burnout while continuing to raise her score.
Based on her current progress and the consistency she has shown, I recommend continuing with one hour of tutoring per week. This schedule provides enough structure to keep momentum strong while allowing time between sessions for independent practice and consolidation of skills. Adina is in an excellent position to continue improving, and maintaining this routine will support her goal of achieving her strongest possible SAT performance.
Please feel free to reach out with any questions or if youâ€™d like to discuss next steps in more detail.
Alexis B.
alexis.boucher@revolutionprep.com
+17544224388</t>
  </si>
  <si>
    <t>Recommends continuing with one hour of tutoring per week.</t>
  </si>
  <si>
    <t>Michael Renahan</t>
  </si>
  <si>
    <t>Hi Lisa, 
I wanted to share an update on Michaelâ€™s progress as we continue preparing for the SAT. He has made strong, measurable gains over the past several months, including a 110-point increase in his SAT score since September, which reflects both his growing skill set and his increased familiarity with the test format.
Michael has made meaningful progress in algebra, particularly with systems of equations, constants, and translating word problems into correct mathematical expressions. He has become more confident identifying variables, setting up equations correctly, and using Desmos strategically to verify solutions. These skills are foundational to SAT math success, and his improvement in this area has been clear and consistent.
In Reading and Writing, Michael has made steady gains in rule-based grammar concepts such as punctuation, subjectâ€“verb agreement, and sentence structure. He is learning to approach questions more methodically by identifying the question type first and applying the appropriate rule, rather than relying on instinct. This structured approach has already led to increased accuracy, especially on questions involving commas, semicolons, and modifiers.
A key factor in Michaelâ€™s continued improvement will be consistent exposure to full-length practice tests. Because the digital SAT is adaptive, regular practice tests are essential for building endurance, learning pacing, and unlocking higher-difficulty question sets. I strongly recommend that Michael take a full-length practice test at least every 3â€“4 weeks, increasing frequency as we get closer to the March exam. Each test provides valuable data that allows us to adjust instruction and target weaknesses more precisely.
To support this progress, I recommend continuing our 90-minute weekly tutoring sessions. This structure allows sufficient time for instruction, guided practice, and detailed review of mistakes, which has proven especially effective for Michael. With continued consistency, focused practice, and regular testing, he is well-positioned to keep building momentum and further raise his score.
Please feel free to reach out with any questions or if youâ€™d like to discuss next steps or testing timelines in more detail.
Best, 
Alexis B.
alexis.boucher@revolutionprep.com
+17544224388</t>
  </si>
  <si>
    <t>Recommends continuing 90-minute weekly tutoring sessions.</t>
  </si>
  <si>
    <t>Hailey Avella</t>
  </si>
  <si>
    <t>Hi Nicole, 
Hailey has made strong and consistent progress throughout our tutoring work, with a total score increase of approximately 130 points since September. This improvement reflects both her growing mastery of core content and her increased confidence in applying test strategies under timed conditions.
In math, Hailey has made notable gains in understanding algebraic relationships, systems of equations, and constant-based problems. She is now more comfortable using Desmos strategically to verify solutions and identify patterns efficiently. While geometry and advanced constant problems remain growth areas, her foundational understanding has strengthened significantly, and she is applying strategies with greater consistency and accuracy.
In Reading and Writing, Hailey has shown clear improvement in recognizing question types and applying rule-based strategies. Her work with grammarâ€”particularly subject-verb agreement, punctuation, and modifier placementâ€”has become more precise, and she is developing better habits around slowing down, reading for structure, and eliminating incorrect answer choices. These changes have contributed directly to her score growth.
To continue this upward trajectory, I recommend maintaining weekly 60-minute tutoring sessions, with an increase to two sessions per week as we approach the March exam. This additional time will allow us to reinforce core skills, address remaining weak areas, and complete more full-length practice tests under realistic conditions. Consistent scheduling will be especially important to maintain momentum and ensure steady progress.
Overall, Hailey is demonstrating strong commitment and steady improvement. With continued structure, practice, and support, she is well positioned to continue raising her score in the coming months. Please feel free to reach out with any questions or to coordinate upcoming session scheduling.
Best, 
Alexis B.
alexis.boucher@revolutionprep.com
+17544224388</t>
  </si>
  <si>
    <t>Recommends weekly 60-minute sessions</t>
  </si>
  <si>
    <t>Natalie Ottman</t>
  </si>
  <si>
    <t>Hi Stephanie, 
I wanted to share an update on Natalieâ€™s SAT progress and our plan moving forward. Natalieâ€™s December SAT was a particularly strong milestone, especially in Reading &amp;amp; Writing. Her December Reading score was the highest she has earned so far, reflecting a 70-point increase in Reading since August, and it clearly shows that the strategy work and consistent practice are translating into real results.
Earlier in our work together, Natalieâ€™s math gains were especially noticeable, with a major jump in performance as we focused on higher-impact math skills and efficient problem-solving. More recently, we have intentionally shifted attention back toward Reading &amp;amp; Writing to strengthen consistency across all question types and secure â€œhigh-confidenceâ€ points, particularly in Standard English Conventions and Craft &amp;amp; Structure. Natalie has improved in using more systematic methods rather than relying on instinctâ€”especially strategies like anticipating vocabulary from context, using process of elimination effectively, and slowing down enough to avoid preventable mistakes.
In our recent sessions, Natalie has also been building stronger test-day decision making. Weâ€™ve practiced prioritizing accuracy over speed, flagging questions that are likely to cause time loss, and approaching evidence questions with a structured elimination process (relevance first, then accuracy against the text or graph). On the math side, she has been learning to lean on Desmos as a primary tool for graphable problemsâ€”quadratics, systems, intercepts, and max/minâ€”so that she saves time and reduces calculation errors. This shift toward efficient tool use is especially important for her next score jump.
Given Natalieâ€™s momentum and the fact that my calendar fills quickly, I recommend that we continue with our weekly 90-minute sessions. That session length has been very effective for her because it gives us time to do deeper skill work and still complete thorough review of practice problems and error patterns. I also strongly recommend that Natalie schedule out her remaining tutoring hours as soon as possible so she can keep a consistent, preferred time slot on my calendar as we continue building toward the March SAT.
Natalie is in a strong position right now: her December Reading performance shows real upward movement, and with continued weekly structure and consistent scheduling, we can keep strengthening both sections and continue pushing her score higher.
Please let me know if you have any questions or would like to discuss anything further. 
Best, 
Alexis B.
alexis.boucher@revolutionprep.com
+17544224388</t>
  </si>
  <si>
    <t>Recommends continuing weekly 90-minute sessions and scheduling remaining hours for March SAT.</t>
  </si>
  <si>
    <t>Divya Jehangir</t>
  </si>
  <si>
    <t>Dear Zhiying,
I wanted to provide a comprehensive update on Divya's progress over the past few months as we've worked together across multiple subjects and test prep strategies.
Physics has been our main area of work, and Divya has demonstrated strong analytical and problem-solving abilities when given clear guidance. We've worked through several complex topics including friction coefficients, Newton's Laws applied to pulley systems, incline planes, and data linearization using Desmos. For example, Divya successfully derived friction coefficient formulas from Newton's 2nd Law and calculated coefficients of static friction for various materials, like cork, felt, and teflon. She shows particular strength in mathematical manipulation and setting up equations correctly.
However, Divya is currently struggling with a 44% in her physics class, which appears to stem from communication challenges with her teacher rather than lack of understanding. Divya shared with me that she questioned why she received significantly lower grades than peers with similar work, the teacher became defensive. This has created an unfortunately tense learning environment. Additionally, when working under pressure or anxiety (such as with confusing project instructions), Divya can become overwhelmed, which affects her ability to demonstrate her actual capabilities. I know that Divya struggles with general anxiety disorder and ADHD, so we're working on building confidence and stress-management strategies alongside the physics content itself. Is her teacher aware of her learning differences? It would be wise to involve a school counselor to try to open more healthy channels of communication.
On a very positive note, Divya is excelling in Calculus with a 104% grade, demonstrating her strong mathematical foundation and ability to perform at a high level in supportive learning environments. This success in Calculus confirms that Divya has the analytical skills needed for physicsâ€”the challenge lies more in the classroom dynamics and test anxiety than in her fundamental abilities.
We recently pivoted from SAT to ACT preparation, and Divya scored a 29 composite (34 Reading, 29 Math, 23 English) on a recent official ACT test. Her exceptional Reading score shows strong comprehension skills! We're now focusing on ACT English strategies for the February 14th test, with a goal of reaching 32+ composite by raising her English score to the 27-28 range.
I recommend we meet twice weekly for 60-minute sessions. This frequency will allow us to maintain consistent momentum on physics (our primary focus), while also supporting Calculus as needed and preparing effectively for the February ACT. The increased contact will also help Divya build confidence and work through challenges more consistently.
Divya should complete the current ACT English practice and take a full practice test by mid-January so we can assess progress.
I'm confident that with continued support, Divya can improve both her physics performance and test scores significantly. I look forward to our continued work together!
Warmly,
Brandon
Brandon Engle
brandon.engle@revolutionprep.com
+19708890867</t>
  </si>
  <si>
    <t>Recommends meeting twice weekly for 60-minute sessions.</t>
  </si>
  <si>
    <t>Vanessa Miecznikowski</t>
  </si>
  <si>
    <t>Dear Kasia,
I hope you are having a great holiday season. Itâ€™s been great working with you and Vanessa over the past couple of weeks. I wanted to touch base to share some of the progress weâ€™ve made so far and share my thoughts on the plan moving forward.
I have seen significant improvements in Vanessa's confidence and use of testing strategies, such as Two-Track Mind and iCARE. She has shown consistent progress in confidently eliminating answers. This consistent improvement has been evident in her recent practice ACT and her homework.
Based on Vanessa's goals, I recommend adding at least an additional 2 hours per week so that she has time to review more concepts and take more practice tests before taking the ACT on February 14.
If you'd like to continue working together on achieving these goals, you can easily use this link to add the hours to your account today: https://my.revolutionprep.com/s/Ri7iEesJEk.
Please let me know if you have any questions or if there are any adjustments you would like to make to our plan. Iâ€™m happy to schedule a time to talk by phone if that would be helpful. I look forward to supporting Vanessa in their continued academic journey.
Best regards,
Cheyanne J.
cheyanne.jones@revolutionprep.com
+17193935674</t>
  </si>
  <si>
    <t>Recommends adding at least 2 hours per week for Feb ACT</t>
  </si>
  <si>
    <t>Zachery Ingram</t>
  </si>
  <si>
    <t>Hi Walter, 
I wanted to follow up on scheduling a second session during the week and recap you on what weâ€™ve worked on this past semester. 
The last scheduled Sunday session is on February 1st (currently, Sunday sessions start on the 11th). Also, there are 1.5 hours unscheduled right now. As of now, I do still have the 6pm Eastern slot open on Wednesdays. I want to make sure we can reserve that for Zach as my schedule will start to fill up going into second semester. Of course, Jaime your advisor can help add hours so we can add the Wednesday sessions, and Iâ€™d recommend adding more to schedule the Sundays farther into the semester as well. 
This semester, Zach has made good progress with attitude, habits, and grades, though there is still work to be done. I am excited about having more time per week with him to really help him get on top of high school level classes and Executive Functioning. As always, the goal is to work toward him being independent in all of these aspects. 
Specifically, weâ€™ve worked on Units 1-3 of the AP Human Geography course, and have used the tests as opportunities to improve how to study. It seems Zach has been doing better with spreading out his studying over multiple days going into a test. Hopefully he did well on his midterm as well! We've also worked on Algebra II a fair amount to help him stay ahead and give him more repetition on certain concepts. 
In terms of attitude, he seems to have gone from talking about why do I need college to planning on college, and generally seems to be more engaged and motivated. While Iâ€™m unsure how his midterms went, we did see multiple grades go up as the semester went on, including APHUG. Iâ€™m looking forward to working with him this coming semester to help him get closer to A territory. Weâ€™ll continue to improve on his EF habits with the overall goal of getting ahead of homework, quizzes, and tests, through communication with teachers, use of syllabi, and effective prioritization.
Thanks for reading! Please let me know if youâ€™d like to discuss any of this further on the phone and donâ€™t hesitate to send any questions via email. I look forward to continuing to help Zach work toward his goals. 
Happy New Year! 
Daniel Severance
Professional Tutor, Revolution Prep
daniel.severance@revolutionprep.com | www.revolutionprep.com
Customer Service: 877-738-7737 | Direct Line: 269-303-9396
Better Results. Less Stress.</t>
  </si>
  <si>
    <t>Recommends adding hours to schedule Wednesday and Sunday sessions through the semester.</t>
  </si>
  <si>
    <t>Madeline Hamilton</t>
  </si>
  <si>
    <t>Dear Aaron,
Itâ€™s been great working with you and Madeline these last few weeks. As we prepare for Madeline's upcoming ISEE, I wanted to share some updates and information about what to expect.
I have seen significant improvements in Madeline's performance on verbal questions. As much as I would like to take credit for it, I feel she owes a lot of it to the purchase of the flashcards. She has found them very helpful. I have also seen her answering reading comprehension questions more confidently, quickly, and accurately in our recent sessions. This consistent improvement has been evident in her performance during our sessions.
For this exam, our goal is to improve her ISEE score. While we cannot guarantee a specific score, we have worked diligently towards this goal through focusing on verbal and reading comprehension (the two areas where she posted the lowest scores on her last ISEE). It's important to consider the impact of the test zone on Madeline's performance. Ensuring a good night's sleep throughout the week leading up to the test is crucial, as just the night before isn't enough. We have also discussed the benefit of answering every question on the ISEE and not leaving any blank.
I look forward to hearing how Madeline performs on this ISEE. Looking ahead, I recommend we discuss adding some additional hours and schedule additional sessions going forward. This will allow me to continue to support Madeline with her reading comprehension and writing skills as they relate to her current language arts course.
Please let me know if you have any questions or if there are any adjustments you would like to make to our plan. Iâ€™m also able to schedule a time to talk by phone if that would be helpful. I am happy to support Madeline on her continued academic journey.
Best regards,
Edwin W.
edwin.west@revolutionprep.com
+18134213087</t>
  </si>
  <si>
    <t>Recommends discussing adding hours and scheduling additional sessions.</t>
  </si>
  <si>
    <t>Zay Mapp</t>
  </si>
  <si>
    <t>Hi Susan, 
Happy New Year and I hope your holidays have been all well. I'm looking forward to continuing to work with Zay. He does seem to want to do well and picks things up fairly quickly but it seems sports can get in the way and he has some suboptimal Executive Functioning habits -- I hope we can continue to work on Speech, Chemistry, and Math (and other classes) while also exploring better habits to prioritize and balance school and sports. The goal is for him to be come an independent student-athlete and find ways to get ahead of his assigned work, study over multiple days for tests, and more.  
It was great to see his grades bumping up through last semester but there is much more work to be done to set him up to achieve Bs and As. When you're back, let us know if three hours a week is doable. I'd recommend three hours a week to help him with all of his classes and help him get ahead as well as improve Executive Functioning habits. Two hours a week will still make an impact. We can perhaps add hours into the middle of the semester and then check in and reevaluate. 
I'd be happy to discuss further on the phone if you'd like, and feel free to send any questions via email. I'm excited to continue helping Zay work toward his goals. 
Thank you!
Daniel Severance
Professional Tutor, Revolution Prep
daniel.severance@revolutionprep.com | www.revolutionprep.com
Customer Service: 877-738-7737 | Direct Line: 269-303-9396
Better Results. Less Stress.</t>
  </si>
  <si>
    <t>Recommends three hours a week to help with all classes and executive functioning.</t>
  </si>
  <si>
    <t>Logan Shmulenson</t>
  </si>
  <si>
    <t>Dear Yelena,
I hope you are having a wonderful holiday season! Itâ€™s been great working with you and Logan over the past couple of months. I wanted to touch base to share some of the progress weâ€™ve made so far and share my thoughts on the plan moving forward.
I have seen significant improvements in Loganâ€™s independent writing skills, especially his understanding of argumentative writing and how to write a cogent counterargument.  He has continued to show consistent progress in his vocabulary skills and his ability to write varied and interesting sentences, which has been evident in his written homework assignments and in his performance during class when asked to write a paragraph response.
Our current short-term goals for Logan include mastering the counterargument and completing a strong argumentative/persuasive essay.  The overall goal remains for Loganâ€™s English grade to improve and for his understanding of fiction and non-fiction texts, as well as to gradually prepare for the SHSAT next year, reinforcing individual ELA topics over time.  Based on Loganâ€™s progress, I recommend proceeding tutoring at a velocity of two hours per week throughout the remainder of the school year.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Logan in his continued academic journey!
Warmly, 
Raymond E.
raymond.elliot@revolutionprep.com
+18145471064</t>
  </si>
  <si>
    <t>Recommends two hours per week throughout the remainder of the school year.</t>
  </si>
  <si>
    <t>Michelle Lakshtanov</t>
  </si>
  <si>
    <t>Dear Aren,
I hope you are having a wonderful holiday season! Itâ€™s been great working with you and Michelle over the past couple of months. I wanted to touch base to share some of the progress weâ€™ve made so far and share my thoughts on the plan moving forward.
I have seen significant improvements in Michelleâ€™s conjugation skills, as well as her ability to figure out parts of sentences she doesnâ€™t know via the use of context clues.  She has continued to show consistent progress in her efforts when learning new vocabulary and forms of verbs (such as reflexive verbs), which has been evident in her hard work in class with me and her ability to utilize repetition to learn new words.
Our current short-term goals for Michelle include improving her vocabulary in Spanish, as well as her reading comprehension and sentence-writing skills.  The overall goal remains for Michelleâ€™s Spanish grade to improve to an A by the end of the school year.  Based on Michelleâ€™s progress, I recommend proceeding tutoring at our current velocity of two hours per week throughout the remainder of the school year.
Please let me know if you have any questions or if there are any adjustments you would like to make to our plan. Iâ€™m happy to schedule a time to talk by phone if that would be helpful. I look forward to supporting Michelle in her continued academic journey!
Warmly, 
Raymond E.
raymond.elliot@revolutionprep.com
+18145471064</t>
  </si>
  <si>
    <t>Snizhana Zhdaniuk</t>
  </si>
  <si>
    <t>Dear Kateryna,
I'm excited to reach out to celebrate Annaâ€™s amazing progress. Anna has worked diligently, and as a result, she has been accepted to her first-choice school, Syracuse University!  I am so proud of Anna.
While we want to celebrate this success, we also know there is still work to do in terms of writing, editing, and submitting essay responses for scholarships and internship applications. I am looking forward to continuing to work with Anna towards further improvements in her writing. I recommend that we continue to meet for one hour a week in order to continue her progress towards her next goals. During our upcoming sessions, I plan to continue working on helping Anna with her scholarship essays, as well as any written responses for runner-up college applications and financial aid documents. 
Please let me know if you have any questions. Iâ€™m happy to schedule a time to talk by phone if that would be helpful. I am always available to support Anna in her continued academic journey.
Best regards,
Raymond E.
raymond.elliot@revolutionprep.com
+18145471064</t>
  </si>
  <si>
    <t>Recommends continuing to meet for one hour a week for writing/editing.</t>
  </si>
  <si>
    <t>Arjun Patel</t>
  </si>
  <si>
    <t>Dear Anand and Payal,
I hope you are having a wonderful holiday season! Itâ€™s been great working with you and Arjun over the past couple of months. I wanted to touch base to share some of the progress weâ€™ve made so far and share my thoughts on the plan moving forward.
I have seen significant improvements in Arjunâ€™s understanding of literary and story-analysis elements, such as story structure, point of view, and theme. He has continued to show consistent progress in his ability to write neatly as well as clearly (in terms of content), understanding the importance of using text evidence in his responses, which has been evident in his written homework assignments and in his performance during class.
Our current short-term goals for Arjun include improving his writing structure skills, particularly pertaining to persuasive/argumentative writing.  The overall goal remains for Arjun to improve his reading comprehension, writing, grammar, and handwriting skills.  Based on Arjunâ€™s progress, I recommend proceeding tutoring at a velocity of two hours per week throughout the remainder of the school year.
Please let me know if you have any questions or if there are any adjustments you would like to make to our plan. Iâ€™m happy to schedule a time to talk by phone if that would be helpful. I look forward to supporting Arjun in his continued academic journey!
Warmly, 
Raymond E.
raymond.elliot@revolutionprep.com
+18145471064</t>
  </si>
  <si>
    <t>Amaya Patel</t>
  </si>
  <si>
    <t>Dear Anand and Payal,
I hope you are having a wonderful holiday season! Itâ€™s been great working with you and Amaya over the past couple of months. I wanted to touch base to share some of the progress weâ€™ve made so far and share my thoughts on the plan moving forward.
I have seen significant improvements in Amayaâ€™s handwriting (getting neater and neater every week!) and her understanding of the different parts of speech, including her ability to point out an adjective vs an adverb. She has continued to show consistent progress in writing detailed works on her own, as well as in writing different types of sentences.  This has been evident in the work she writes each week, as well as in her passive ability to understand and follow more complex writing instructions (such as those asking for a specific part of speech to be included). 
Our current short-term goals for Amaya include improving her paragraph writing skills with an emphasis on organization and including supporting details.  The overall goal remains for Amaya to improve her reading comprehension, vocabulary, and writing skills.  Based on Amayaâ€™s progress, I recommend proceeding tutoring at a velocity of one to two hours per week throughout the remainder of the school year.
Please let me know if you have any questions or if there are any adjustments you would like to make to our plan. Iâ€™m happy to schedule a time to talk by phone if that would be helpful. I look forward to supporting Amaya in her continued academic journey!
Warmly, 
Raymond E.
raymond.elliot@revolutionprep.com
+18145471064</t>
  </si>
  <si>
    <t>Recommends one to two hours per week throughout the remainder of the school year.</t>
  </si>
  <si>
    <t>Ava Wemple</t>
  </si>
  <si>
    <t>Dear Jennifer,
I hope you are having a great start to the year. I wanted to touch base to share some of the progress Ava has made recently and share my thoughts on the program plan moving forward.
In December, Ava's score on practice tests improved. On her last practice test she scored a 1400 and improved her score in both sections of the test. We will work to build on this progress in the coming month.
Avaâ€™s short-term goals include improving her pacing and time management on the test and improving her performance on vocabulary questions. The overall goal remains to score in the 1450s. Looking at Avaâ€™s remaining hours, she has 2 unscheduled hours that expire on January 6th. During todayâ€™s session, I will ask Ava if we could schedule more hours this weekend to avoid losing these hours. Looking a bit further ahead, the remaining 7 hours that Ava has expires on February 11th. If we continue meeting for two hours a week, we should be able to use those hours before they expire. 
Additionally, please consider Avaâ€™s schedule after February 11th. There are 4 weeks between then and the March SAT. I recommend that we keep the current plan of meeting for two hours a week over those 4 weeks. If that schedule is acceptable, please speak with your Advising Contact Megan about adding additional hours.
Please let me know if you have any questions or if there are any adjustments you would like to make to our plan. Iâ€™m happy to schedule a time to talk by phone if that would be helpful. I look forward to supporting Ava in her continued academic journey.
Best regards,
Ayman S.
ayman.smoot@revolutionprep.com
+17652527661</t>
  </si>
  <si>
    <t>Recommends keeping 2 hours/week</t>
  </si>
  <si>
    <t>Christopher Ho</t>
  </si>
  <si>
    <t>Dear Loni,
I hope you are having a great holiday season. I wanted to touch base with you about a couple of items related to my work with Christopher.
First, I am very impressed that Christopher got a 1520 on his most recent official SAT!! 
Second, Christopher still has issues with misreading reading passages and reading through answer choices more thoroughly on reading passages, which we need to work on as we head towards our goal of an 800 on the reading and writing section of the SAT.
 Since Christopher is largely achieving their goals, I recommend we continue with our one 60 minute class per week through the March 2026 SAT. 
Based on this information, I recommend we continue on with one 60-minute session per week until the March exam, as well as focusing more on reading for details in both passages and in answer choices. This plan will best set Christopher up for success moving forward.
Please let me know if you have any questions. Iâ€™m happy to schedule a time to talk by phone if that would be helpful. I look forward to supporting Christopher in their continued academic journey.
Best regards,
Armand Brouty
Armand B.
armand.brouty@revolutionprep.com
+15129107232</t>
  </si>
  <si>
    <t>Recommends continuing one 60-minute session per week through March 2026 SAT.</t>
  </si>
  <si>
    <t>Bella Exley</t>
  </si>
  <si>
    <t>Dear John,
I hope you are having a great day! I wanted to touch base regarding Bella's recent attendance and participation in our tutoring sessions.
Firstly, I have seen significant improvements in Bella's learning of and application of the MAPS strategy for math questions. She has shown consistent progress in improving of her understanding on how to approach and process math problems, and this progress is commendable
However, Iâ€™ve noticed that there have been some inconsistencies in Bella's attendance. She has frequently canceled sessions late, which can make it challenging to achieve the goals weâ€™ve set. As a reminder, our goal is improve Bella's achievement on the math section of the SAT, and maintaining a consistent schedule is crucial for Bella to reach this goal.
Since Bella is largely achieving her goals aside from attendance, I recommend we continue with our two 60 minute classes per week through the March 2026 SAT.
Moving forward, I suggest we revisit the current schedule to find days and times that might work better for Bella. I recommend we keep on doing two 600-minute sessions per week, possibly discussing executive functioning skills in those sessions as well as the SAT.  If adjusting the schedule isn't possible, increasing the time spent studying outside of session can help keep Bella on track.
Please let me know if you have any questions or if there are any adjustments you would like to make to our plan. Iâ€™m happy to schedule a time to talk by phone if that would be helpful. I am here to support Bella and ensure they have the best possible chance to succeed.
Best regards,
Armand Brouty
Armand B.
armand.brouty@revolutionprep.com
+15129107232</t>
  </si>
  <si>
    <t>Recommends continuing two 60-minute classes per week through March 2026 SAT.</t>
  </si>
  <si>
    <t>Vanessa Weider</t>
  </si>
  <si>
    <t>Dear Natalie,
I hope you are having a great holiday season. Itâ€™s been great working with you and Vanessa over the past couple of months. I wanted to touch base to share some of the progress weâ€™ve made so far and share my thoughts on the plan moving forward.
I have seen significant improvements in Vanessa's algebra skills, knowledge of punctuation rules, and use of the MAPS, iCARE, and TRAP strategies. They have shown consistent progress in completing practice tests and recalling materials covered in previous mathematics classes in school. This consistent improvement has been evident in doing better on the mathematics for the SAT practice test than the ACT practice test.
Our current short-term goals for Vanessa include properly implementing the SAT strategies and to achieve a higher score on the SAT Math section, specifically on Algebra 1 topics. The overall goal remains achieve a 1200 on her official SAT. Since Vanessa is progressing towards her goals, I recommend we continue with our two 60 minute class per week until her test date.
Please let me know if you have any questions or if there are any adjustments you would like to make to our plan. Iâ€™m happy to schedule a time to talk by phone if that would be helpful. I look forward to supporting Vanessa in their continued academic journey.
Best regards,
Nick K.
nick.kocik@revolutionprep.com
+12485208635</t>
  </si>
  <si>
    <t>Recommends continuing two 60-minute classes per week until test date.</t>
  </si>
  <si>
    <t>Aidan Harris</t>
  </si>
  <si>
    <t>Dear Thomas and Jennifer,
I hope you are having a great week. I wanted to touch base with you about a couple of items related to my work with Aidan.
First, Aidan's math score between the two practice SAT's he has taken so far has gone up by 220 points from a 430 to a 650!
Second, even though the math score has caused Aidan's overall score to increase by 130 points (from a 950 to a 1080),  his Reading and Writing score has gone down by 90 points from a 520 on the first test to a 430 on the second test, mainly due to punctuation and grammar questions. 
Based on this information, I recommend we increase out velocity if possible to two 90-minute sessions per week through the March 2026 SAT and continue to focus on getting punctuation and grammar rules down. This plan will best set Aidan up for success moving forward.
Please let me know if you have any questions. Iâ€™m happy to schedule a time to talk by phone if that would be helpful. I look forward to supporting Aidan in their continued academic journey.
Best regards,
Armand Brouty
Armand B.
armand.brouty@revolutionprep.com
+15129107232</t>
  </si>
  <si>
    <t>Recommends increasing to two 90-minute sessions per week through March 2026 SAT.</t>
  </si>
  <si>
    <t>Teigan Altenbach</t>
  </si>
  <si>
    <t>Dear Kristin,
I know this time of year is busy, and I appreciate you taking the time to review this email. As we begin a new academic semester, I wanted to take a moment to share some updates about Teigan's progress and outline our plans moving forward.
Over the past two months, I have seen significant improvements in Teigan's use of the Desmos strategy for the Math section, improvement in solving conventions of standard English problems, and understanding words in context questions. In particular, they have shown consistent progress in solving Algebra and Advanced Math problems in the Math section. This has been reflected in her obtainment of a 700 on the Math section of her practice SAT.
Our current short-term goals for Teigan include improvement of her Reading and Writing score, specifically in words in context and verbs. The overall goal remains to achieve a 1200 on the official SAT and improve her Algebra 2 grade. If there have been any changes or new goals for this semester, please let me know so we can adjust our plan accordingly.
For this semester, our plan includes continuing to take practice exams to become familiar with the SAT and improve her score, and we are planning to cover current and past Algebra 2 topics to improve her Algebra 2 grade. I would also like to check on Teigan's availability to ensure our sessions fit into their current schedule. If there are any changes, please let me know so we can plan for sessions that align with your studentâ€™s schedule. You can also adjust the schedule from your studentâ€™s dashboard if thatâ€™s more convenient.
Based on Teigan's progress, I recommend maintaining our one 60 minute class per week for SAT tutoring until her official exam. In addition, since Teigan had trouble with Algebra 2 last semester, I recommend adding one 60 minute sessions per week for this school year to work on Algebra 2.
Please let me know if you have any questions or if there are any adjustments you would like to make to our plan. Iâ€™m happy to schedule a time to talk by phone if that would be helpful. I am looking forward to continuing my work with Teigan and in these next steps of their academic journey.
Best regards,
Nick K.
nick.kocik@revolutionprep.com
+12485208635</t>
  </si>
  <si>
    <t>Recommends maintaining one 60-minute SAT session plus adding one 60-minute Algebra 2 session per week.</t>
  </si>
  <si>
    <t>Ekansh Bhargava</t>
  </si>
  <si>
    <t>Dear Vivek and Ekansh,
I wanted to give you an update as Ekansh and I have met for a few more sessions since we last spoke. I am happy to report that he has been doing much better in physics recently; he specifically mentioned how much he understood and enjoyed the Magnetism chapter.
During his break, we focused on getting ahead by diving into Geometric Optics. We went over the full lesson and immediately applied that knowledge to practice problems from previous AP exams. Ekansh performed very well, particularly in the multiple-choice section.
For the Free Response Questions (FRQs), we identified that he needs further practice with ray diagrams. This is a crucial skill for visualizing how light interacts with lenses and mirrors, and it is a common area for point-deduction if not precise. We will prioritize this with his class as the new year begins to ensure he can map out these systems accurately.
In our sessions, we are utilizing the thin lens equation in conjunction with his ray-tracing diagrams to analyze magnification and power.
To maintain this momentum and ensure he stays ahead of the curriculum, I recommend we continue to see each other consistently with a velocity of at least one hour a week.
I hope you have a great New Year!
Best regards,
Christian Steiner
christian.steiner@revolutionprep.com
+13056077323</t>
  </si>
  <si>
    <t>Recommends continuing with a velocity of at least one hour a week.</t>
  </si>
  <si>
    <t>Antonio Santos</t>
  </si>
  <si>
    <t>Dear Felipe,
I hope this email finds you well. I wanted to touch base regarding Antonio's recent progress and discuss a plan moving forward.
First, I have seen significant improvements in Antonio's understanding of understanding the TRAP strategy for grammar and punctuation questions. They have shown consistent progress in understanding both math and reading/writing strategies, and this progress is commendable.
However, overall, weâ€™re not seeing the score increase I had hoped to see for Antonio by this point. There are many reasons this could be the case, but from my observations and previous experience, I think this is likely related to high levels of stress, and not taking tests in a focused environment. That said, it could also be a result of it being the second test Antonio has taken, as it is normal for students to take a dip in their score between either the first and second test or the second and third test, provided they make up for it on the next test.
Based on Antonioâ€™s goals, I recommend adding an additional 60 minutes per week for a total of two 90-minute sessions until the March test.
As a reminder, our long-term goal is reaching a test score of 1500+, and addressing this issue is crucial for Antonio to reach this goal. To work towards that long term goal, I would like us to prioritize the short-term goal of mastering punctuation questions. With that in mind, I recommend we do the following: practice stress-reducing methods, increasing the velocity to two 90-minute sessions per week, and .make sure to take practice tests in one sitting when Antonio is not tired or sick.
I suggest adding the below to your account to ensure we stay on track.
â€¢ 24 Hours of Distinguished Tutoring for Antonio Santos with Armand Brouty
If you'd like to continue working together on achieving these goals, you can easily use this link to add the hours to your account today: https://my.revolutionprep.com/s/VSjfsRGktD.
Please let me know if you have any questions or if you have any additional insights that might be helpful for me to consider in my work with Antonio. Iâ€™m happy to schedule a time to talk by phone as well. I am committed to helping Antonio work towards their long-term goals.
Best regards,
Armand Brouty
Armand B.
armand.brouty@revolutionprep.com
+15129107232</t>
  </si>
  <si>
    <t>Recommends adding 60 mins/week for two 90-minute sessions total until March test</t>
  </si>
  <si>
    <t>Blake Katanic</t>
  </si>
  <si>
    <t>Hi Blake and Steve,
I hope you are having a great day! It was great working with Blake this week. I have included a short video that I would like you to watch. The video covers some key highlights from our session this week and homework. Feel free to reach out if you have any questions or requests, and if there is anything else I can do to help. You can always contact me directly by text message or e-mail.
https://revolutionprep.zoom.us/rec/play/OIUMMrGMNzFuL84dsZ-0V8rs7CrrkZ-JNYI8TN9SO_V2E8ppbpChPd0Ym6tyenrYjjtZucf0JwSF83To.MwLTKnZ2RjMhA7vg
I wanted to touch base regarding Blakeâ€™s recent attendance and participation in our tutoring sessions.
Firstly, I have seen significant improvements in Blakeâ€™s ability to identify different types of algebra word problems and apply the correct solution strategies. Over the last several weeks, they have become more confident in interpreting quadratic equations in vertex form, solving systems of equations both manually and using calculator functions, and approaching exponential growth and ratio problems systematically. They have shown consistent progress in translating word problems into equations and using efficient methods to solve them, and this progress is commendable.
However, Iâ€™ve noticed that there have been some inconsistencies in Blakeâ€™s attendance. They have had late cancellations, which can make it challenging to achieve the goals weâ€™ve set. As a reminder, our goal is to raise Blakeâ€™s score from 24 to 30, and maintaining a consistent schedule is crucial for them to reach this goal.
Based on Blakeâ€™s goals, I recommend continuing with two 60-minute sessions per week as this frequency has been working well for them. To measure progress, Blake needs to take a full-length practice exam under test-like conditions. I have assigned this practice exam as homework and would like them to complete it before our next session. This will help us see if they have shown improvement and identify areas to focus on.
Moving forward, I suggest Blake mirrors test conditions as closely as possible when completing the practice exam. If adjusting the schedule isnâ€™t possible, increasing the time spent studying outside of sessions can help keep Blake on track. Please let me know if you have any questions or if there are any adjustments you would like to make to our plan. Iâ€™m happy to schedule a time to talk by phone if that would be helpful. I am here to support Blake and ensure they have the best possible chance to succeed
Best Regards,
Diana H.
diana.hoyer@revolutionprep.com
+12106391241</t>
  </si>
  <si>
    <t>Recommends continuing with two 60-minute sessions per week.</t>
  </si>
  <si>
    <t>James Collin</t>
  </si>
  <si>
    <t>Hi James and Fraser,
It was great working with James this week! I have included a short video that I would like you to watch. The video covers some key highlights from our session this week and homework. Feel free to reach out if you have any questions or requests, and if there is anything else I can do to help. You can always contact me directly by text message or e-mail.
https://revolutionprep.zoom.us/rec/play/hi908mxZprLMOgluIXnJ2U8pkES5137JEOKmZk3kqru819wFkhtymNJzSRgeS4dLOQ4uzbTzOtxkmA77.wbdzAb3W3SyeXJYY
Iâ€™m excited to share Jamesâ€™s amazing progress. They have worked diligently and achieved a composite score of 34 on their recent ACT practice test, surpassing their previous goal of 33. This is a fantastic accomplishment, and I am so proud of their hard work. While we want to celebrate this success, we also know there is still work to do before the official ACT in February. Jamesâ€™s new goal is a 35, and I am confident they can reach it with continued focus.
During our session, we reviewed missed questions from the practice test and worked on strategies for improvement. We focused on English concepts like vocabulary distinctions and subject-verb agreement, especially when prepositional phrases create confusion. In Math, we covered advanced topics such as matrices, probability, and graphing, and I demonstrated calculator techniques for matrix operations. For Science, we practiced approaches to conflicting viewpoints passages, which require careful reading and comparison of perspectives. James showed strong time management skills, finishing most sections with extra time, and they missed only 12 questions across all sections.
For homework, James will complete worksheets on outside science knowledge, mixed punctuation, and sequences and patterns in math. They will also review advanced graphing concepts like ellipses and hyperbolas and continue practicing conflicting viewpoints passages in Science.
One 60-minute session per week is still appropriate for James, but since they currently have only one session scheduled, I recommend adding more sessions if possible to maintain momentum and ensure they are fully prepared for the February test date. You can easily use this link to add these hours to your account today: https://my.revolutionprep.com/s/LoLNWV9D37.
Please let me know if you have any questions or if you would like to schedule additional sessions. I am always available to support James in their continued academic journey.
Thank you, and I look forward to working with James again soon.
Best regards,  
Diana H.
diana.hoyer@revolutionprep.com
+12106391241</t>
  </si>
  <si>
    <t>Recommends adding sessions to ensure prep for Feb test</t>
  </si>
  <si>
    <t>Tammer Saeh</t>
  </si>
  <si>
    <t>Dear Tammer and Jamal,
Itâ€™s been great working with you and Tammer over the past couple of months. I wanted to touch base to share some of the progress weâ€™ve made so far and share my thoughts on the plan moving forward.
Tammer and I were spending our sessions simply for exam prep for his Calculus course. I hope the class ended up favorable for him now that exams are all over with. I mainly wanted to check in and make sure he got through his Calculus course and can move on with his major studies.
I'll keep it short since our sessions were very pointed and I know they'd be only for the duration of his Calculus class.
Happy Holidays and New Year!!
Jacob</t>
  </si>
  <si>
    <t>Mentions sessions were only for duration of Calculus class</t>
  </si>
  <si>
    <t>Julie Martinez</t>
  </si>
  <si>
    <t>Dear Olivier,
I hope you are having a great week. I wanted to touch base with you about a couple of items related to my work with Julie
First, Julie is making progress on both her main admissions essay as well as her supplemental essays. I have made her think in session about what exactly she wants to say and how to go about saying it in order to impress a college admissions officer. She has done a great deal of research about the various schools she wants to apply to, and this is commendable.
Second, Julie still needs to work on expanding her essay using proper written English grammar and punctuation as well as using figurative language to build up the ideas in her essay. She also needs to work on recognizing and working within the conventions of a narrative essay.
Based on this information, I recommend we have at least two 60-minute sessions per week over the next two weeks before Julie's applications are1 due. This plan will best set Julie up for success moving forward.
Please let me know if you have any questions. Iâ€™m happy to schedule a time to talk by phone if that would be helpful. I look forward to supporting Julie in their continued academic journey.
Best regards,
Armand Brouty
Armand B.
armand.brouty@revolutionprep.com
+15129107232</t>
  </si>
  <si>
    <t>Recommends at least two 60-minute sessions per week over next two weeks.</t>
  </si>
  <si>
    <t>Niko Boden</t>
  </si>
  <si>
    <t>Hi Niko and Dermot,
It was great working with Niko this week! I have included a short video that I would like you to watch. The video covers some key highlights from our session this week and homework. Feel free to reach out if you have any questions or requests, and if there is anything else I can do to help. You can always contact me directly by text message or e-mail.
https://revolutionprep.zoom.us/rec/play/94UxmEp35tWWj9YezN__BZy51dRbri21uG89p-nD5-LWmUZ8k5KwCe5GJnPslRRVgubtUKtsCs7qwdL-.UW3DXSakWQS4blig
Iâ€™m excited to reach out to celebrate Nikoâ€™s amazing progress. Niko has worked diligently, and as a result, they have achieved their highest SAT score to date with a 1340. This is a 140-point improvement from their starting score of 1200, and their math score increased by 90 points from the last practice exam. I am so proud of Niko. While we want to celebrate this success, we also know there is still work to do on the SAT as they work toward their goal score of 1450. I am looking forward to continuing to work with Niko towards further improvements.
I recommend continuing with one 90-minute session per week and working on SAT material for at least 15 to 20 minutes daily to maintain momentum. During our upcoming sessions, I plan to focus on Problem Solving and Data Analysis in math, as well as sentence boundaries in Reading and Writing.
This weekâ€™s session was shorter than usual because Niko was traveling in Prague, but we made great use of the time. We reviewed their December SAT results and discussed percentile rankings and score breakdowns. We also practiced math word problems, including linear and quadratic equations, and talked about strategies for studying while traveling. Nikoâ€™s academic grades remain strong, with most classes in the 90s and Chinese in the A+ range.
Homework includes completing ScoreSmart practice assignments, Constants Companion exercises, and the â€œAll Set Functionsâ€ homework. Niko should also continue preparing for the next SAT in March.
Please let me know if you have any questions. Iâ€™m happy to schedule a time to talk by phone if that would be helpful. I am always available to support Niko in their continued academic journey.
Best regards,  
Diana H.
diana.hoyer@revolutionprep.com
+12106391241</t>
  </si>
  <si>
    <t>Recommends continuing with one 90-minute session per week.</t>
  </si>
  <si>
    <t>Arturo del Busto</t>
  </si>
  <si>
    <t>Dear Isabel,
Itâ€™s been great working with you and Arturo over the past couple of months. I wanted to touch base to share some of the progress weâ€™ve made so far and share my thoughts on the plan moving forward.
In our sessions, I saw a huge improvement in Arturo's ability to use specific rules for his justifications. Whether it be in the Reading and Writing section like using the rules for commas, colons, etc. or in the Math section by showing his work from step to step.
I wanted to check in and be sure that Arturo met his goals for the SAT. I recall Arturo mentioning he'd like above a 1400 and was starting out with an 1140. This is a significant jump, but still a possibility! Please feel free to let me know if Arturo has a future SAT planned and would like to continue to do more test prep.
Happy holidays and New Year!
Jacob</t>
  </si>
  <si>
    <t>Asks to be let know if future SAT planned.</t>
  </si>
  <si>
    <t>AJ Tiongco</t>
  </si>
  <si>
    <t>Dear Jill,
Itâ€™s been great working with you and AJ over the past couple of months. I wanted to touch base to share some of the progress weâ€™ve made so far and share my thoughts on the plan moving forward.
Basically from the beginning of AJ and I working together it doesn't seem that he is struggling with the material too much. A couple of sessions ago, we had gone over an exam of his. I believe he scored an 89% if my memory is serving me correctly. With AP Calculus BC being the tricky course that it is, I personally think this is a great score and will translate well to the AP exam. Currently, since we are still about five months out from the AP exam, I'd say that AJ and I should continue on our course of meeting weekly. When we get closer to the AP exam, of course, we could consider scheduling a couple of extra sessions in the weeks leading up to it. Please feel free, as always, to email me with any questions or concerns related to the sessions with AJ going forward.
I hope the holidays have been treating you well and same with the New Year!
Jacob</t>
  </si>
  <si>
    <t>Recommends continuing on course of meeting weekly.</t>
  </si>
  <si>
    <t>Vidur Rajagopalan</t>
  </si>
  <si>
    <t>Dear Arthe,
Itâ€™s been great working with you and Vidur over the past couple of months. I wanted to touch base to share some of the progress weâ€™ve made so far and share my thoughts on the plan moving forward.
Since Vidur and I picked our regular sessions back up about a month ago, the biggest difference I've noticed is that Vidur is rarely in the case of not knowing what to do at all. We have had some great conversations about the different categories for Transition words in the Reading and Writing sections as well as talking about complicated Geometry problems in the Math section. Vidur has been implementing the strategic thinking we have been talking about in our sessions as well. In particular, while he may not be implementing our strategies at Revolution Prep, we is approaching the problems in a repetitive fashion - which I am very happy to see. This is beneficial for when there are the inevitable difficult problems that require extra passes.
We have discussed having Vidur take a practice exam when he returns to school from break which will allow us to have a clear path moving forward. I would recommend we stay on our weekly sessions until Vidur's SAT.
Happy holidays and New Year!
Jacob</t>
  </si>
  <si>
    <t>Recommends staying on weekly sessions until SAT.</t>
  </si>
  <si>
    <t>Liam Hughes</t>
  </si>
  <si>
    <t>Dear Michelle,
I'm excited to reach out to celebrate Liamâ€™s amazing progress. Liam has worked diligently, and as a result, they have achieved fluency in punctuation. I am so proud of Liam.
While we want to celebrate this success, we also know there is still work to do on the SAT. I am looking forward to continuing to work with Liam towards further improvements. I recommend continuing our weekly 1.5 hour long sessions in order to continue their progress towards their next goals. During our upcoming sessions, I plan to continue working on constants, mixed geometry and more English strategies.
Please let me know if you have any questions. Iâ€™m happy to schedule a time to talk by phone if that would be helpful. I am always available to support Liam in their continued academic journey.
Best regards,
Sunho K.
sunho.kum@revolutionprep.com
+14084750988</t>
  </si>
  <si>
    <t>Recommends continuing weekly 1.5 hour sessions.</t>
  </si>
  <si>
    <t>Michael Coxon</t>
  </si>
  <si>
    <t>Dear Nicol,
Itâ€™s been great working with you and Michael over the past couple of months. I wanted to touch base to share some of the progress weâ€™ve made so far and share my thoughts on the plan moving forward.
Initially, Michael and I were focusing strictly on the Reading and Writing section and after he took his practice exam near the end of November, we noticed his score in the Reading and Writing section exceeded his score in the Math section. So, moving forward, we have spent some sessions discussing some of the main categories of Math on the SAT. We have still continued our work on the Reading and Writing section as well. I'm hoping to have Michael take another practice exam in the upcoming weeks to that we can reassess how he is handling both of the subjects. I have been really happy with how the sessions have gone with Michael and he has clearly gotten better at justifying his responses and at annotating the passages in the Reading and Writing.
I would recommend that he and I continue along our weekly sessions (as I see on the schedule until his first SAT in March. Then we can reassess how to move forward after that first exam.
Happy holidays and New Year!
Jacob</t>
  </si>
  <si>
    <t>Recommends continuing weekly sessions until first SAT in March.</t>
  </si>
  <si>
    <t>Halle Swinamer</t>
  </si>
  <si>
    <t>Dear Bob,
Itâ€™s been great working with you and Halle over the past couple of months. I wanted to touch base to share some of the progress weâ€™ve made so far and share my thoughts on the plan moving forward.
When Halle and I first started our sessions, they were specifically geared toward the PSAT. Now, I know we're working toward the actual SAT and we've really only had one session for it specifically, but I wanted to reach out regardless. In our first sessions, Halle and I really only focused on the Math category per her request and with the next three sessions we have, we'll be sure to focus on the Reading and Writing as well like we did in our last session. I hope that Halle found it helpful and also finds the time to take a practice exam so that we can assess which topics to focus on specifically. I'd recommend that Halle and I continue with our hour and a half sessions moving forward until she takes the SAT. Please be sure to let me know of any questions you may have moving forward
Happy holidays and New Year!
Jacob</t>
  </si>
  <si>
    <t>Recommends continuing hour and a half sessions until SAT.</t>
  </si>
  <si>
    <t>Dean Davis</t>
  </si>
  <si>
    <t>Dear Dean and Rachel,
I hope you're having a great day! It's been great working with you over the past few sessions. As we approach Dean's official GRE, I wanted to share some updates and information about what to expect.
Dean is making excellent progress in using the iCARE strategy to answer GRE verbal questions, evaluating the connotations of words to eliminate answer choices on text completion and sentence equivalence questions, and building his GRE vocabulary. This consistent improvement has been evident in his improving performance on problems in our sessions and his growing confidence in his GRE readiness.
As you know, he's aiming for Rice or UT Austin. Rice's average GRE score is a 296, and UT Austin's PhD finance students generally have a score in the 95th percentile on the quantitative section, so we're aiming for scores in this range on the test. While we cannot guarantee a specific score, we've worked diligently towards this goal by learning and practicing the iCARE strategy for verbal questions, learning mnemonic strategies for vocabulary words, and practicing challenging reading comprehension passages. I assigned Dean a practice test after our most recent session, which will help us evaluate his progress so far and make a plan going forward to continue to work towards his goal score.
It's also important to consider the impact of the test zone on Dean's performance. It's important to get a good night's sleep throughout the week leading up to the test - just the night before isn't enough. It will also be important for Dean to eat a nutritious breakfast the morning of the exam to help maintain focus and energy throughout the exam. Test anxiety can also impact scores. If he finds himself getting anxious, I'd like Dean to take a deep breath, visualize a calming place, and remind himself that no one question can make or break his scores.
After Dean takes the practice test, I'd like him to please send me his score report. Depending on his practice test scores, it may be helpful for us to schedule additional sessions to continue to build his skills in the areas where he's having the most trouble; please let me know if you'd like to schedule additional sessions! If you'd like to schedule more sessions, you can redeem more credits through your Bright Horizons portal. After you redeem your credits, you'll receive an email from Revolution Prep to add the hours to your account.
Please let me know if you have any questions or if there are any adjustments you'd like to make to our plan. If either of you would like to set up a time to talk by phone or Zoom about Dean's progress and next steps, I'm more than happy to do so - please just let me know. I hope you have a great rest of the day!
Best regards,
Margaret W.
margaret.webb@revolutionprep.com
+15127457572</t>
  </si>
  <si>
    <t>Conditional recommendation to schedule additional sessions based on practice test scores.</t>
  </si>
  <si>
    <t>Madeleine Brown</t>
  </si>
  <si>
    <t>Dear Abbigail,
Itâ€™s been great working with you and Madeleine over the past couple of months. I wanted to touch base to share some of the progress weâ€™ve made so far and share my thoughts on the plan moving forward.
Madeleine and I have been focusing on her AP Calculus AB course. Each session we are mainly discussing the topics that Madeleine is going over in her course. The main thing that I've noticed is that most of the prerequisite material is what is holding up Madeleine the most. While she may not initially understand the Calculus concept, she can pick it up after we discuss it. But, we still usually have to spend an equal amount of time going over the older concepts.
I wouldn't necessarily suggest increasing our sessions, but it could be beneficial to increase to twice a week once we get closer to the AP exam. Please let me know if you have any questions or concerns regarding our sessions moving forward.
Happy holidays and New Year!
Jacob</t>
  </si>
  <si>
    <t>Suggests potential increase to twice a week closer to AP exam.</t>
  </si>
  <si>
    <t>Lilianne Samara</t>
  </si>
  <si>
    <t>Dear Danielle,
Itâ€™s been great working with you and Lily over the past couple of months. I wanted to touch base to share some of the progress weâ€™ve made so far and share my thoughts on the plan moving forward.
Lily and I have been spending our time focusing fairly equally on both the Reading and Writing section as well as the Math section. It seems that Lily is more comfortable with the Reading and Writing so we will likely continue with a bit more Math moving forward. It is a good time to have Lily take a practice exam so we can focus on more specific topics moving forward and make sure we are really addressing what confuses her. 
As the sessions have progressed, I have noticed that Lily is getting more comfortable with using Desmos for some of the math problems and how to translate what is being presented in Desmos. This is by far the trickiest part of getting used to using Desmos. As we continue our sessions, we will talk about setting up problems using our MAPS strategy to identify what is important in the problems and what she is being asked to solve for each time.
I have really enjoyed the sessions with Lily and I hope that she has found them helpful! Please be sure to let me know if you have any questions.
Happy holidays and New Year!
Jacob</t>
  </si>
  <si>
    <t>Suggests a practice exam but no specific session recommendation.</t>
  </si>
  <si>
    <t>Emma Jehangir</t>
  </si>
  <si>
    <t>Dear Zhiying,
I hope you're having a great day! It's been great working with you and Emma over the past several months. As we get ready for the next semester, I wanted to share some of our progress so far and discuss plans for the coming months.
Over the past several months, I've seen significant improvements in Emma's ability to combine like terms, manipulate and solve linear equations, and manipulate and solve linear inequalities (including compound inequalities). She's also showing excellent growth in her problem-solving skills. This progress has been evident in her strong performance on problems in our sessions, continued high scores in her math class at school, and growing confidence in algebra. It will be important for Emma to complete her homework consistently to sustain this progress as we get into more challenging topics, as consistent practice between sessions will help build her retention and help me identify areas where she's having trouble so that we can spend more time on them in our sessions. 
Our current short-term goals for Emma include understanding rate and unit conversions and being able to solve word problems with multiple units. At our current rate of progress, I expect that Emma will understand many foundational algebra skills by the end of the year but won't have mastered the full Algebra I curriculum, as 1 hour per week in our sessions is substantially less time than she would be spending on algebra in a math class at school. If your goal is foundational algebra skills but not full mastery of the content, I recommend continuing with our current schedule of 1 hour per week to continue to develop her skills throughout the year. If you'd prefer to accelerate her progress and target mastery of Algebra I, I recommend the following changes:
-Focus solely on Algebra I in our sessions rather than working on her math content from school as well.
-Increase our sessions to 3 hours per week.
Can you please let me know your thoughts? If you'd like to set up a time to talk by phone or Zoom, I'm more than happy to do so - please just let me know. Please also let me know if Emma's schedule has changed and our session times need to change. You can also adjust her schedule from your dashboard if that's more convenient.
Thank you so much for your partnership! I look forward to supporting Emma in her continued academic journey!
Best regards,
Margaret W.
margaret.webb@revolutionprep.com
+15127457572</t>
  </si>
  <si>
    <t>Recommends 1 hour/week for maintenance or 3 hours/week for mastery/acceleration.</t>
  </si>
  <si>
    <t>Elaine Go</t>
  </si>
  <si>
    <t>Hi Sisi,
I hope you are having a great day. I wanted to share an updated progress note on Elaine and highlight the areas weâ€™ve been working on since our last check-in.
Elaine has continued to make steady and meaningful progress in her math skills. Since our previous update, weâ€™ve focused on converting repeating decimals into fractions, solving decimal word problems, and strengthening her understanding of percentages, rates, and ratios. She has also been working on multiplication and division of mixed numbers and fractions, as well as applying divisibility rules to support her number sense and problem-solving efficiency. In addition, weâ€™ve spent time on geometry concepts, including finding the perimeter and volume of rectangles and rectangular prisms with decimal side lengths.
I recommend continuing with our current schedule of 60 to 120 minutes per week to keep building momentum and deepen her understanding. Our short-term goals include practicing with the greatest common factor, least common multiple, and associated word problems. The overall goal remains to solidify her foundational math skills while extending her thinking whenever possible.
Please let me know if you have any questions or if there are any adjustments youâ€™d like to make to our plan. Iâ€™m always happy to connect by phone if that would be helpful. Iâ€™m really enjoying working with Elaine and supporting her continued growth.
Best regards,
Casey Y.
casey.young@revolutionprep.com
+1 (727) 251-2559</t>
  </si>
  <si>
    <t>Recommends continuing with 60 to 120 minutes per week.</t>
  </si>
  <si>
    <t>Amelia Firoozi</t>
  </si>
  <si>
    <t>Hi Shiva,
I hope you are having a great day. I wanted to share an updated progress note on Amelia and highlight the areas weâ€™ve been working on since our last check-in.
Amelia has continued to make strong progress in both reading and writing. Since our previous update, weâ€™ve focused on strengthening her paragraph writing skills and expanding her vocabulary. She has learned and practiced 30 new vocabulary words and has been working on using them accurately and naturally in sentences. Weâ€™ve also spent time developing her narrative writing skills, including using a story mountain graphic organizer to plan and structure a clear beginning, middle, and end in her writing.
I recommend continuing with our current schedule of 60 minutes per week to keep building momentum and confidence. Our short-term goals include Week 10 vocabulary and drafting her narrative with vivid language, dialogue, and sensory details. The overall goal remains to strengthen Ameliaâ€™s reading and writing foundations while helping her grow as a confident and expressive writer.
Please let me know if you have any questions or if there are any adjustments youâ€™d like to make to our plan. Iâ€™m always happy to connect by phone if that would be helpful. Iâ€™m really enjoying working with Amelia and supporting her continued growth.
Best regards,
Casey Y.
casey.young@revolutionprep.com
+1 (727) 251-2559</t>
  </si>
  <si>
    <t>Recommends continuing with 60 minutes per week.</t>
  </si>
  <si>
    <t>Reyansh Athivilli</t>
  </si>
  <si>
    <t>Dear Raviprasad,
I hope you're having a great holiday season! As we approach the start of the next semester, I wanted to take a moment to share some of Reyansh's progress so far and share my thoughts on a plan moving forward.
I've seen significant progress in Reyansh's mastery of fraction and decimal operations, understanding of beginning algebra concepts, and understanding of proportional reasoning. He's also showing excellent growth in his mathematical reasoning capabilities, which has been great to see! This consistent progress has been evident in his mastery of most 5th-grade math concepts, ability to solve middle school-level word problems, and growing confidence in math.
Our current short-term goals for Reyansh include visualizing ratios, finding equivalent ratios, and using ratios to solve word problems. Our long-term goal remains introducing him to higher-level math concepts in preparation to take honors math in 6th grade. If there have been any changes or new goals for this semester, please let me know so that I can adjust our plan accordingly!
For this semester, our plan includes a continued focus on proportional reasoning, since this is a foundational topic for middle school math, as well as further work in algebra and an introduction to middle-school geometry. I'd also like to check on Reyansh's availability to ensure that our sessions fit into his current schedule. If there are any changes, please let me know so that we can plan for sessions that align with his schedule. You can also adjust his schedule from his dashboard if that's more convenient.
Since he's making excellent progress on his goals, I recommend continuing to meet for 2 half-hour sessions per week throughout the coming semester. I know that we don't currently have anything scheduled from January 12-26; if you'd like to add sessions over those weeks, please just let me know and I'm happy to share some available times!
Please let me know if you have any questions or if there are any adjustments you'd like to make to our plan. I'm also more than happy to set up a time to talk by phone or Zoom if you'd like - please just let me know. I look forward to supporting Reyansh in his continued academic journey!
Best regards,
Margaret W.
margaret.webb@revolutionprep.com
+15127457572</t>
  </si>
  <si>
    <t>Recommends continuing to meet for 2 half-hour sessions per week throughout the coming semester.</t>
  </si>
  <si>
    <t>Logan Sarza</t>
  </si>
  <si>
    <t>Dear Veronica,
I hope you're having a great holiday season! It's been great working with you and Logan over the past several months. As we get ready for the next semester, I wanted to reach out to share some of our progress so far and discuss a plan moving forward.
I've seen significant progress in Logan's understanding of the relationships between functions, derivatives, and integrals; ability to apply these relationships to word problems; and understanding of advanced integration techniques. He's also showing excellent growth in his problem-solving abilities. This progress has been evident in his strong performance on problems in our sessions, continued high grades in math, and growing confidence in calculus.
Our current short-term goals for Logan include improving his strategy and efficiency with integration by parts and applying definite integrals to real-world scenarios. The overall goals remain earning an A in the course and a 4 or above on the AP exam. I know he hasn't had many grades recently because his teacher was out, but we'll continue to focus on missed questions and concepts in our upcoming sessions to try to boost his score as he gets more grades in the course.
For this semester, our plan includes reviewing concepts from class, working through challenging homework problems, and reviewing cyclically leading up to the AP exam. I'd also like to check on Logan's availability to make sure that our sessions align with his current schedule. If you need to change any of the session times, please just let me know. You're also welcome to adjust them from his dashboard if that's more convenient.
Based on Logan's progress, I recommend continuing to meet for 1 hour per week throughout the next semester, with a possible increase in frequency as we get closer to the AP exam. This consistency will allow us to review challenging concepts from the week well in advance of his exams. I know that we currently don't have a session the week of January 12; please let me know if you'd like to set one up, and I'm happy to share possible times!
Please let me know if you have any questions or if there are any adjustments you'd like to make to our plan. If you'd like to set up a time to talk by phone or Zoom, I'm more than happy to do so - please just let me know. I look forward to supporting Logan in his continued academic journey!
Best regards,
Margaret W.
margaret.webb@revolutionprep.com
+15127457572</t>
  </si>
  <si>
    <t>Recommends continuing to meet for 1 hour per week throughout the next semester.</t>
  </si>
  <si>
    <t>Hanna Hutchings</t>
  </si>
  <si>
    <t>Dear Justin and Sojin,
I hope you're having a great holiday season! It's been great working with you and Hanna over the past several months. As we get ready for the next semester, I wanted to touch base to share some of our progress so far and share my thoughts on a plan moving forward.
Over the past several months, I've seen significant progress in Hanna's ability to solve proportions, calculate constants of proportionality, and solve word problems involving ratios. Overall, she's showing excellent growth in her understanding of proportional reasoning, which is a foundational skill for 7th-grade math and other upper-level math and science courses. Her consistent progress has been reflected in her strong performance on problems in our sessions and on her homework and her growing confidence with proportions.
Our current short-term goals for Hanna include writing equations from proportions and solving word problems involving rates and percentages. The long-term goal remains building her understanding of 7th-grade math. Based on our current progress, I think that she'll have a strong understanding of some of the foundations of 7th-grade math by the end of the year, but I don't think she will have fully mastered 7th-grade math, as 30 minutes per week is substantially less time than she would be spending in a math class in school. I know that we've already discussed this briefly, but I did want to share that update. If you'd like to discuss ways to modify our schedule to accelerate her progress, please just let me know!
For this semester, our plan includes learning to apply proportional reasoning to rates and percentages and learning 7th-grade introductory algebra topics. Based on her current progress and our current goal of building her understanding of 7th-grade math but not necessarily achieving mastery of all topics, I recommend continuing to meet for 30 minutes per week throughout the next semester. I'd also like to check whether our current schedule still works for her given the change of the semester. If there have been any changes to her schedule that would require a change in our session time, please just let me know! You can also modify the sessions from her dashboard if that's more convenient.
Please let me know if you have any questions or if there are any changes you'd like to make to our plan. If you'd like to set up a time to talk by phone or Zoom, I'm more than happy to do so - please just let me know. I look forward to supporting Hanna in her continued academic journey!
Best regards,
Margaret W.
margaret.webb@revolutionprep.com
+15127457572</t>
  </si>
  <si>
    <t>Recommends continuing to meet for 30 minutes per week throughout the next semester.</t>
  </si>
  <si>
    <t>Greta Landon</t>
  </si>
  <si>
    <t>Dear David,
I hope you're having a great day! It's been great working with you and Greta over the past several months. As we get ready for the next semester, I wanted to touch base to share some of the progress we've made so far and share my thoughts on a plan moving forward.
Over the past several months, I've seen significant progress in Greta's fluency with the multiplication table, understanding of the parts of algebraic expressions, and skill with fraction and decimal operations. She's also showing excellent growth in self-monitoring her learning and understanding which strategies help her learn best, which has been great to see! Her continued progress has been evident in her strong performance on problems in our sessions and her growing confidence in math.
Our current short-term goals for Greta include learning and applying area formulas for different shapes and understanding the importance of units when calculating areas. Our long-term goal remains building her understanding of the foundational math content from 6th grade to prepare her for middle-school math. If there have been any changes or new goals for this semester, please let me know so that I can update our plan accordingly!
For this semester, our plan is to continue practicing the content she's learning in school and reinforcing fundamental math content for middle school. To help with these goals, I plan to assign her a diagnostic practice after our next session to help evaluate where she's strongest and where she's having the most trouble so that we can focus on the areas where she has the most room to grow.
I'd also like to make sure that our sessions still work for her schedule. If there have been any changes to her schedule that would require moving our session times, please just let me know! You can also adjust her sessions on her dashboard if that's more convenient.
To support her continued progress, I recommend meeting for 3 half-hour sessions per week (between Brenna and me). This schedule will help us have enough time to reinforce concepts from class and review other foundational math content that she'll need in middle school.
Please let me know if you have any questions or if there are any adjustments you'd like to make to our plan. If you'd like to talk by phone or Zoom, I'm more than happy to set up a time - please just let me know. I look forward to supporting Greta in her continued academic journey!
Best regards,
Margaret W.
margaret.webb@revolutionprep.com
+15127457572</t>
  </si>
  <si>
    <t>Recommends meeting for 3 half-hour sessions per week.</t>
  </si>
  <si>
    <t>Miles Clarke</t>
  </si>
  <si>
    <t>Dear Latrice,
It was a pleasure meeting Miles this week. I was immediately impressed by his kind, conscientious demeanor. He also brought great focus to our session and seems genuinely eager to learn.
We discussed a big-picture plan of beginning test prep with a review of punctuation and grammar rules. This makes sense, since Miles has not yet taken much of the math that appears on the test (such as Algebra II and Pre-Calc).
I recommend we meet once a week to get started. I currently have availability on Sundays and Wednesdays â€” please let me know which day might work best for Miles. Based on his sports schedule, Sunday may be the easier option.
Iâ€™m always happy to chat in more detail anytime.
All best,
Brian C.
brian.cohen@revolutionprep.com
+17349453810</t>
  </si>
  <si>
    <t>Recommends meeting once a week to get started.</t>
  </si>
  <si>
    <t>Krystof Bykov</t>
  </si>
  <si>
    <t>Dear Jana,
It has been a pleasure working with Krystof this past month.
He has a rare combination of tremendous focus and lightning-quick processing speed which allows him to absorb new strategies and concepts quickly and apply them effectively to practice test questions.
Already, Krystof is getting more correct answers on possession questions than before. Next, he will complete a Blue Book practice test for homework and log errors from his previous practice to help refine his approach.
I recommend we continue meeting consistently once a week on Mondays (or whichever day works best for Krystof ) as we build momentum towards the March SAT. 
Please donâ€™t hesitate to reach out with any questions. I am always happy to chat in more detail at your convenience.
All best,
Brian C.
brian.cohen@revolutionprep.com
+17349453810</t>
  </si>
  <si>
    <t>Recommends continuing meeting consistently once a week towards the March SAT.</t>
  </si>
  <si>
    <t>April Song</t>
  </si>
  <si>
    <t>Hi Xiaozhao and April,
I hope you had a wonderful holiday! ! Itâ€™s been wonderful working with you and April over the past several months. I wanted to touch base to share some of the progress weâ€™ve made and discuss our plan moving forward.
I have seen significant improvements in April's ability to fluently multiply 1 and two digit numbers. This improvement was evident in our last session together.
My plan moving forward is to continue focusing on multiplication, integrating two-digit by two-digit numbers, as well as long division.
Please let me know if you have any questions or if there are any adjustments you would like to make to our plan. Iâ€™m happy to schedule a time to talk by phone if that would be helpful.
Thank you!
Michelle T.
michelle.testerman@revolutionprep.com
+18636703374</t>
  </si>
  <si>
    <t>Mentions plan for content but no schedule recommendation.</t>
  </si>
  <si>
    <t>Eva Buschmeier</t>
  </si>
  <si>
    <t>Dear Buschmeiers,
I hope you are having a great week! As we prepare for Eva's upcoming practice test, I wanted to share some updates and information about what to expect.
I have seen significant improvements in Eva's handling of word problems on the math section of the SAT. She has shown shown consistent progress in our homework packets. This includes growth in areas we previously discussed as struggles, such as identifying problem types and composing linear systems.
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To be set up for long-term success, it's crucial for Eva to replicate official test day conditions as closely as possible when taking her practice test. After the practice test, I will review the results and discuss the test experience with Eva to determine our focus moving forward, and Iâ€™ll follow up with you on takeaways, improvements, and next steps in my next parent update.
Since Eva is achieving her goals, I recommend we continue with our two 60 minute classes per week through the school year. This plan will best set them up for success for the official test sitting in March.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am excited to continue supporting Eva in reaching her goals.
Best regards,
Brock Dilley
Brock D.
brock.dilley@revolutionprep.com
+19724006172</t>
  </si>
  <si>
    <t>Recommends continuing two 60-minute classes per week through school year</t>
  </si>
  <si>
    <t>Ram Fandinola</t>
  </si>
  <si>
    <t>Dear Raymond,
I hope you are having a great New Year. Itâ€™s been great working with you and Ram over the past couple of months. I wanted to touch base to share some of the progress weâ€™ve made so far and share my thoughts on the plan moving forward.
I have seen significant improvements in Ram's confidence and mastery of both Algebra II and Precalculus material. They have shown consistent progress in exponential and logarithmic topics, including graphing behavior, function analysis, and solving equations and expressions that required understanding of the exponential and logarithmic properties. This consistent improvement has been evident in both his performance in our sessions and the classroom.
Our current short-term goals for Ram include staying up to date with class material and homework, as well as improving his understanding of exponential notation, which I believe we have been successful. The overall goal remains to end the year with confidence in his material across both Pre-Calculus and Algebra II. Based on Ram's progress, I recommend we continue meeting for an hour a week.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Ram in their continued academic journey.
Best regards
Ries S.
ries.scerbin@revolutionprep.com
+15084397560</t>
  </si>
  <si>
    <t>Recommends continuing meeting for an hour a week</t>
  </si>
  <si>
    <t>Daniella Kyritz</t>
  </si>
  <si>
    <t>Dear Jayme-Lee,
I hope you are having a great New Year. Itâ€™s been great working with you and Daniella over the past couple of months. I wanted to touch base to share some of the progress weâ€™ve made so far and share my thoughts on the plan moving forward.
I have seen significant improvements in Daneilla's Pre-Algebra fundamentals. They have shown consistent progress in the homework she brings to our sessions. Each week, she needs a little less direction and notices connections or solutions with less and less prompting. This consistent improvement has been evident in her confidence in our sessions and her performance both in the session and the classroom.
Our current short-term goals for Daniella include continuing to stay up to date with classwork and understanding of Pre-Algebra topics as she learned them. The overall goal remains to maintain an 'A' in math for the rest of the year. Based on Daniella's progress, I recommend we continue meeting once a week for a 60-minute session.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Daniella in their continued academic journey.
Best regards,
Ries S.
ries.scerbin@revolutionprep.com
+15084397560</t>
  </si>
  <si>
    <t>Recommends continuing meeting once a week for 60 mins</t>
  </si>
  <si>
    <t>Jaylon Barton</t>
  </si>
  <si>
    <t>Dear Jainee,
I hope you are having a great New Year. Itâ€™s been great working with you and Jaylon over the past couple of months. I wanted to touch base to share some of the progress weâ€™ve made so far and share my thoughts on the plan moving forward.
I have seen significant improvements in Jaylon's reading skills. They have shown consistent progress in both their reading comprehension skills and their fluency. This consistent improvement has been evident in improvement in fluency and learning about important elements of a sentence, namely punctuation, and how he can use them to improve fluency.
Our current short-term goals for Jaylon include increasing both reading fluency and comprehension. Lately, with his improvements in fluency, we have spent more time on comprehension. The overall goal remains to improve comprehension and increase our reading grade to the 70s or higher. Based on Jaylon's progress, I recommend we continue to meet twice a week for two half-hour sessions.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Jaylon in their continued academic journey.
Best regards,
Ries S.
ries.scerbin@revolutionprep.com
+15084397560</t>
  </si>
  <si>
    <t>Recommends continuing meeting twice a week for two half-hour sessions</t>
  </si>
  <si>
    <t>Hudson Ge</t>
  </si>
  <si>
    <t>Dear Chunhua,
I hope you are having a great New Year. Itâ€™s been great working with you and Hudson over the past couple of months. I wanted to touch base to share some of the progress weâ€™ve made so far and share my thoughts on the plan moving forward.
I have seen significant improvements in Hudson's comprehension and grammar fundamentals. They have shown consistent progress in their confidence in reading more and more challenging passages, as well as being able to answer more complex questions from the material. This consistent improvement has been evident in improvement in our sessions and in the classroom.
Our current short-term goals for Hudson include continuing to push both his reading and comprehension skills by tackling tougher material. The overall goal remains to end the year with a strong grade in ELA and have a strong mastery of 5th-grade material. Based on Hudson's progress, I recommend continuing to meet once a week for an hour-long session.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Hudson in their continued academic journey.
Best regards
Ries S.
ries.scerbin@revolutionprep.com
+15084397560</t>
  </si>
  <si>
    <t>Recommends continuing meeting once a week for an hour-long session</t>
  </si>
  <si>
    <t>Ayooluwapo Akanni</t>
  </si>
  <si>
    <t>Dear Olufolake,
I hope you are having a great New Year! Itâ€™s been great working with you and Ayo over the past couple of months. I wanted to touch base to share some of the progress weâ€™ve made so far and share my thoughts on the plan moving forward.
I have seen significant improvements in Ayo's fluency and reading comprehension. They have shown consistent progress in learning how to break down words and take pauses to help improve their fluency. He has also shown a remarkable ability to hold on to nearly all the information from the passages when answering questions. This consistent improvement has been evident in improved fluency and his increasing ability to answer questions about the story without needing to return to the text.
Our current short-term goals for Ayo include continuing to improve both his fluency and comprehension. The overall goal remains to acheive and 90+ grade on his final report card. Based on Ayo's progress, I recommend we continue meeting once a week for a 60-minute session.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Ayo in their continued academic journey.
Best regards,
Ries S.
ries.scerbin@revolutionprep.com
+15084397560</t>
  </si>
  <si>
    <t>Recommends continuing meeting once a week for a 60-minute session</t>
  </si>
  <si>
    <t>Celina Belen MagaÃ±a</t>
  </si>
  <si>
    <t>Dear Tricia,
I hope you are having a great New Year. Itâ€™s been great working with you and Celina over the past couple of months. I wanted to touch base to share some of the progress weâ€™ve made so far and share my thoughts on the plan moving forward.
I have seen significant improvements in Celina's reading and grammar skills. They have shown consistent progress in their confidence over the material we cover, both from her class and our own material. This consistent improvement has been evident in her increasing ability to digest more challenging passages and associated questions, as well as absorbing a variety of grammar topics, including her prefix and suffix recognition, homophones, homographs, and apostrophes for possessiveness. 
Our current short-term goals for Celina include staying up to date on the course material and improving reading comprehension. The overall goal remains to end the year with a strong mastery of class material and earn a strong grade. Based on Celina's progress, I recommend we continue meeting once a week for an hour-long session.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Celina in their continued academic journey.
Best regards,
Ries S.
ries.scerbin@revolutionprep.com
+15084397560</t>
  </si>
  <si>
    <t>Noelle Pham</t>
  </si>
  <si>
    <t>Dear Thuy,
I hope you are having a great New Year. Itâ€™s been great working with you and Noelle over the past couple of months. I wanted to touch base to share some of the progress weâ€™ve made so far and share my thoughts on the plan moving forward.
I have seen significant improvements in Noelle's reading and vocabulary skills. They have shown consistent progress in her comprehension and parts-of-speech understanding. This consistent improvement has been evident in increasing confidence in both the material we cover and the material in her classroom.
Our current short-term goals for Noelle include increasing reading comprehension and continuing to stay up to date with material covered in the classroom. The overall goal remains to improve her mastery of 5th-grade material and, when ready, move on to more advanced material. Based on Noelle's progress, I recommend we continue meeting at our current velocity, which is once a week for an hour.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Noelle in their continued academic journey.
Best regards,
Ries S.
ries.scerbin@revolutionprep.com
+15084397560</t>
  </si>
  <si>
    <t>Recommends continuing meeting once a week for an hour</t>
  </si>
  <si>
    <t>William Huynh</t>
  </si>
  <si>
    <t>Dear Phuong-Thi,
I hope you are having a great New Year. Itâ€™s been great working with you and William over the past couple of months. I wanted to touch base to share some of the progress weâ€™ve made so far and share my thoughts on the plan moving forward.
I have seen significant improvements in William's performance in various class materials from science, math, and ELA. They have been struggling a bit on staying up on homework for all of his classes, so we have been making an effort to catch up on any homework he falls behind on. This consistent improvement has been evident in improving homework scores and his understanding that he must be completing homework both with me and on his own.
Our current short-term goals for William include catching up and staying up to date on his homework. The overall goal remains achieve a B or higher on all his courses. Based on William's progress, I recommend we continue to meet once a week for an hour.
Please let me know if you have any questions or if there are any adjustments you would like to make to our plan. Iâ€™m happy to schedule a time to talk by phone if that would be helpful. I look forward to supporting William in their continued academic journey.
Best regards,
Ries S.
ries.scerbin@revolutionprep.com
+15084397560</t>
  </si>
  <si>
    <t>Dylan Shen</t>
  </si>
  <si>
    <t>Hi Xue,
In today's reading assessment, Dylan has demonstrated remarkable progress since entering first grade, showing significant mastery of foundational phonetic skills. He displayed excellent accuracy with CVC (consonant-vowel-consonant) words, digraphs, and consonant blends containing short vowels, indicating a strong grasp of core decoding principles. His primary areas for targeted practice within single-syllable words include long vowel patterns, specifically the "ai" combination, the r-controlled vowels -ir, -ur, and *-ar*, and certain variant spellings and diphthongs such as aw, oi, and ew. As expected, two-syllable words presented a greater challenge, though he successfully decoded approximately half of them, showing a developing ability to segment and blend more complex structures. Most impressively, his reading comprehension is a significant strength; he read an early second-grade level text with few issues, his main mechanical difficulty being the consistent pronunciation of past tense *-ed* verb endings. This diagnostic indicates a student who is confidently transitioning from learning to read toward reading to learn, with a clear roadmap for refining his phonetic precision on specific patterns and multisyllabic words.
Best,
Kristen F.
kristen.fox@revolutionprep.com
+18636516566</t>
  </si>
  <si>
    <t>Strongly recommends continuing weekly tutoring sessions.</t>
  </si>
  <si>
    <t>Jin Quon</t>
  </si>
  <si>
    <t>Dear Michael,
I wanted to provide an update on Jin's exceptional progress over the past several weeks as we've worked through forces, motion, and gravity in his AP Physics 1 course.
Jin has developed an excellent systematic approach to tackling physics problems. We use a "knowns/unknowns" chart method where Jin organizes what information he has, what he needs to find, and which equations connect them. This helps to prevent errors and creates clear solution pathways. Jin has internalized this approach beautifully and now applies it independently across different problem types.
We've covered several major physics concepts. For circular motion, Jin learned why objects moving in circles experience acceleration even at constant speedâ€”the direction keeps changing, which is by definition an acceleration. We applied this to real-world scenarios like banked helicopter turns and "weightlessness" in aircraft. For projectile motion (like throwing a ball or launching a rocket), Jin learned to analyze horizontal and vertical motion separately since they're independentâ€”a fact which is not very obvious. He successfully solved complex problems like calculating how fast Superman needs to fly to drop a sandbag that hits a target two kilometers away.
Jin has also been applying Newton's Laws to coupled systemsâ€”situations where multiple objects are connected by ropes or pulleys. These require careful force analysis for each object separately, then combining the equations to find accelerations. Most recently, we've moved into universal gravitation, learning how all objects with mass attract each other and how this explains everything from falling apples to planetary orbits. Jin successfully compared Earth's escape velocity to a hypothetical planet three times larger and of the same density as Earth, where he derived that the larger planet would require exactly three times the speed to escape its gravity.
Jin consistently demonstrates exceptional attention to detail, strong math skills, and the ability to handle complex multi-step problems. He asks thoughtful questions, quickly identifies patterns, and applies learned strategies to new situations effectively. I'm also impressed that Jin is pursuing creative writing alongside his STEM studies, working on essay contest submissions for prestigious competitions. This combination of analytical and creative talent is wonderful to see!
To maintain momentum through the rest of AP Physics 1 and ensure Jin is thoroughly prepared for the May exam, I recommend we meet for two 60-minute sessions per week. With increasingly complex topics ahead (energy, momentum, rotation), consistent twice-weekly sessions will be crucial for building and maintaining mastery.
If you'd like to continue working together on achieving these goals, you can redeem more credits through your Bright Horizon's portal. After you redeem your credits, you will receive an email from Revolution Prep to add the hours to your account.
I'm extremely impressed with Jin's progress and confident he's on track for excellent performance on the AP exam. I look forward to supporting his continued success!
Warmly,
Brandon Engle
Brandon E.
brandon.engle@revolutionprep.com
+19708890867</t>
  </si>
  <si>
    <t>Recommends meeting for two 60-minute sessions per week for AP Physics</t>
  </si>
  <si>
    <t>Roy Go</t>
  </si>
  <si>
    <t>Dear Sisi,
I hope you're having a great day! It's been great working with you and Roy over the past few months. As we move into the next semester, I wanted to touch base to share some updates about Roy's progress so far and discuss a plan moving forward.
I've seen significant improvements in Roy's fluency with fraction operations, understanding of the coordinate plane, and proficiency in multi-digit long division. He's also showing excellent growth in his ability to interpret word problems, which has been great to see! His consistent progress has been reflected in his strong performance on problems in our sessions and on his independent IXL practices and his growing confidence in 6th-grade math.
Our current short-term goals for Roy include finding least common multiples and greatest common factors of numbers and finding the least common denominator of fractions. Our long-term goal remains keeping up with the Advanced Math homework calendar and associated IXL practices in preparation for more advanced math courses in middle school. If there have been any changes or new goals for this semester, please let me know so that I can adjust our plan accordingly!
For this semester, our plan includes continuing to work through the IXL practices for advanced math. I'd also like to check Roy's availability to make sure that our current session times still fit into his schedule. If there are any changes, please let me know so that we can plan for sessions that align with his schedule. You can also adjust his session times from his dashboard if that's more convenient.
Based on Roy's progress, I recommend continuing to meet for 1 hour per week to go over the advanced math assignments and other challenging IXL practices. I think that splitting the session into two half-hours may make it easier for him to stay engaged throughout the session - we find that this helps most kids his age - but I completely understand if this does not work well with your schedule. Please let me know what works best for you!
Please let me know if you have any questions or if there are any adjustments you'd like to make to our plan. If you'd like to set up a time to talk by phone or Zoom, I'm more than happy to do so - please just let me know. I look forward to supporting Roy in his continued academic journey!
Best regards,
Margaret W.
margaret.webb@revolutionprep.com
+15127457572</t>
  </si>
  <si>
    <t>Recommends continuing to meet for 1 hour per week.</t>
  </si>
  <si>
    <t>Jeevan Gutta</t>
  </si>
  <si>
    <t>Dear Narmada,
I hope you're having a great day! It's been great working with you and Jeevan over the past several months. As we move into the next semester, I wanted to share some of Jeevan's progress so far and discuss a plan moving forward.
I've seen significant improvements in Jeevan's understanding of arithmetic and geometric sequences, fluency with composite functions, and ability to translate between word problems and function models. He's also showing excellent growth in understanding and approaching AP-style and SAT-style questions, which should help his performance on the SAT and the AP Precalculus exam. His progress has been reflected in his strong performance on problems in our sessions and improving precalculus grade.
Our current short-term goals for Jeevan include graphing periodic functions, understanding unit circle operations, and learning the MAPS strategy for SAT math. The overall goals remain scoring above a 93 in precalculus and above a 1500 on the SAT. If there have been any changes or new goals for this semester, please let me know so that I can update our plans accordingly!
Jeevan has been doing a great job of completing his precalculus homework from school, and his improving precalculus grade shows the benefit of this. For him to get the maximum benefit from our SAT tutoring, it will be very important for him to complete his SAT homework as well. Specifically, I'd like him to complete Revolution Prep practice SAT 11SD before our next SAT session. Taking practice tests regularly will give him test-style practice to help him know what to expect for test day and will help me identify where we need to focus to boost his score, making our tutoring sessions much more effective. Without this practice and feedback on his understanding, it will be much more difficult for him to reach his goal score. Please let me know if he or you have any questions on how to access the test or would like to discuss when to fit it into his schedule!
I'd also like to confirm whether our tutoring schedule still works for him. If there have been any changes to his schedule that conflict with our tutoring sessions, please let me know so that we can rearrange things to make the times work better. You can also update the sessions from his dashboard if that's more convenient.
Based on Jeevan's progress, I recommend continuing to meet for 1 hour per week for precalculus and 1 hour per week for the SAT. This consistent schedule will give us time to review his precalculus content from the week and gradually build his SAT knowledge. As students get closer to their SAT date, we generally recommend meeting for 2-3 hours per week. I don't think that this more aggressive schedule is necessary currently given that he's still a sophomore, but please let me know your thoughts!
Please let me know if you have any questions or if there are any adjustments you'd like to make to our plan. If you'd like to set up a time to talk by phone or Zoom, I'm more than happy to do so - please just let me know. I look forward to supporting Jeevan in his continued academic journey!
Best regards,
Margaret W.
margaret.webb@revolutionprep.com
+15127457572</t>
  </si>
  <si>
    <t>Recommends meeting 1 hour/week for precalculus and 1 hour/week for SAT.</t>
  </si>
  <si>
    <t>Grady Gross</t>
  </si>
  <si>
    <t>Dear Leslie,
I hope you are had a great holiday! Itâ€™s been great working with you and Grady over the past couple of months. I wanted to touch base to share some of the progress weâ€™ve made so far and share my thoughts on the plan moving forward.
We've been working toward improving Grady's understanding of the mathematics portion of the exam. In particular, we have focused on linear equations and forms of a line as well as quadratics. Grady is improving in both measures, but still needs practice to solidify ideas. We need to get more practice tests done in the new year to gauge his progression.
Our current short-term goals for Grady include strengthening his understanding of the less algebraic questions on the test, including geometry, probability, and statistics. The overall goal remains achieving the highest score possible. Based on Grady's progress, I recommend maintaining our current once per week schedule.
Please let me know if you have any questions or if there are any adjustments you would like to make to our plan. Iâ€™m happy to schedule a time to talk by phone if that would be helpful. I look forward to supporting Grady in their continued academic journey.
Best regards,
Scott
scott.boyd@revolutionprep.com
+15022997530</t>
  </si>
  <si>
    <t>Recommends maintaining current once per week schedule.</t>
  </si>
  <si>
    <t>Sofiia Lobur</t>
  </si>
  <si>
    <t>Dear Nataliia,
I hope you had a great holiday season. Itâ€™s been great working with you and Sofiia over the past couple of weeks. I wanted to touch base to share some of the progress weâ€™ve made so far and share my thoughts on the plan moving forward.
I have seen significant improvements in Sofiia's vocabulary and confidence. She has shown consistent progress in applying and understanding English grammar. This consistent improvement has been evident in her recent practice ACT and her homework.
Based on Sofiia's goals, I recommend continuing to meet for at least 1 hour per week so that she has time to review more concepts and take more practice tests before taking the ACT in early April.
If you'd like to continue working together on achieving these goals, you can easily use this link to add the hours to your account today: https://my.revolutionprep.com/s/wLKt91f5Rl.
Please let me know if you have any questions or if there are any adjustments you would like to make to our plan. Iâ€™m happy to schedule a time to talk by phone if that would be helpful. I look forward to supporting Sofiia in her continued academic journey.
Best regards,
Cheyanne J.
cheyanne.jones@revolutionprep.com
+17193935674</t>
  </si>
  <si>
    <t>Recommends meeting at least 1 hour/week until April ACT</t>
  </si>
  <si>
    <t>Kanoko Seki</t>
  </si>
  <si>
    <t>Dear Yuko,
I hope you had a great holiday season. Itâ€™s been great working with you and Kanoko over the past couple of weeks. I wanted to touch base to share some of the progress weâ€™ve made so far and share my thoughts on the plan moving forward.
I have seen significant improvements in Kanoko's ability to succinctly summarize a passage and confidence. They have shown consistent progress in annotating passages and referring to those annotations to answer questions. This consistent improvement has been evident in their recent practice ACT and their homework.
Based on Kanoko's goals, I recommend continuing to meet for at least 1 hour per week so that they have time to review more concepts and take more practice tests before taking the ACT in early April.
If you'd like to continue working together on achieving these goals, you can easily use this link to add the hours to your account today: https://my.revolutionprep.com/s/ryTFkOUMWU.
Please let me know if you have any questions or if there are any adjustments you would like to make to our plan. Iâ€™m happy to schedule a time to talk by phone if that would be helpful. I look forward to supporting Kanoko in their continued academic journey.
Best regards,
Cheyanne J.
cheyanne.jones@revolutionprep.com
+17193935674</t>
  </si>
  <si>
    <t>Holly Kimley</t>
  </si>
  <si>
    <t>Hi Heather,
I know we've been emailing back and forth a bit, but I wanted to send an overall progress update for Holly after our last two weeks of ACT prep! 
I'm sure you heard from Holly, but I am over the moon (as I'm sure you are too) about her recent 26 in the math section! During these past two weeks I really took a different approach from past tutoring and focused more on Holly's metacognition. We went over geometry concepts like similar triangles, general geometry review, polygons, and word problems and focused specifically on what to notice about questions to get to an answer. I also directed Holly to work on memorizing formulas and how to recognize when to use each formula. We continued this trend of annotating and discussing questions while we focused on percentages and ratios/proportions as well as other word problem types! I want Holly to continue to work on her memorization and annotation of problems as she prepares for the February exam. 
I know we've discussed Holly self-studying because of her heavy school workload, but if she wanted a few sessions just to check in with me and ask specific questions I think it would be a good idea. If you get a pack of 12 hours she could use 6 of the hours for a 1.5 hr session per week for 4 weeks, and have the remaining 6 hours to use for AP prep with me or another tutor! I have included Holly's advisor, Christina, on this email in case you want to follow up. 
Overall, I am so proud of all of Holly's hard work this winter break! Her overall score went from a 21 to a 33, with a 9 point increase in math! She did a great job staying on track and I want her to continue using her organizational systems for going over tests and homework! Please let me know if you have any questions or anything else you wanted to talk about, but it's been so wonderful working with Holly. Send me an email when you get her results and later when you find out where she ends up going for school!
Best wishes, 
Camryn T.
camryn.to@revolutionprep.com
+15622044474</t>
  </si>
  <si>
    <t>Recommends 6 hours for 1.5 hr/week for 4 weeks + 6 hours for AP prep.</t>
  </si>
  <si>
    <t>Danyyil Zelyanovskyy</t>
  </si>
  <si>
    <t>Dear Mykhailo,
I'm excited to reach out to celebrate Danyyilâ€™s amazing progress. Danyyil has worked diligently, and as a result, they have earned their highest SAT score thus far: 1420 I am so proud of Danyyil!
While we want to celebrate this success, we also know there is still work to do to score at least a 1500 on the SAT. I am looking forward to continuing to work with Danyyil towards further improvements. I recommend continuing to meet for one hour per week in order to continue their progress towards their next goals. During our upcoming sessions, I plan to continue working on problem-solving, data analysis, and standard English conventions.
Please let me know if you have any questions. Iâ€™m happy to schedule a time to talk by phone if that would be helpful. I am always available to support Danyyil in their continued academic journey.
Best regards,
Cheyanne J.
cheyanne.jones@revolutionprep.com
+17193935674</t>
  </si>
  <si>
    <t>Recommends continuing to meet for one hour per week.</t>
  </si>
  <si>
    <t>Kureha Watanabe</t>
  </si>
  <si>
    <t>Hi Ryoko,
I hope you had a wonderful holiday season as well! Thank you so much for your thoughtful message and update.
Iâ€™m glad you were encouraged by Kurehaâ€™s improved Reading/Writing score on her recent SA practice test. During our most recent session, we reviewed her score report in detail, identified specific areas of growth, and created a practice-test and review plan for the coming months so we can continue building steadily and intentionally. Kureha has worked hard to see that improvement, and it is well earned.
For homework, Kureha should:
1. Finish the yellow questions from the transitions module we started, and
2. Complete her RW error log so we can identify patterns and target high-impact areas in upcoming sessions.
Looking ahead, our short-term focus will be strengthening medium- and high-difficulty Reading/Writing questions while continuing to use practice tests and error logs to guide instruction. To maintain momentum, consistent weekly sessions when possible paired with regular practice-test review will be especially helpful as we move into the spring.
Iâ€™m also excited to hear about Kurehaâ€™s interest in the Michigan Math and Science Scholars Program. Iâ€™d be more than happy to support her with brainstorming, outlining, drafting, and revising her essay once the application opens around January 15. Since my January calendar is already filling up, I recommend booking ahead to ensure availability.
Please donâ€™t hesitate to reach out as questions come up. Iâ€™m also happy to connect over a quick phone call if that would be helpful. Wishing you and your family a very happy New Year, and Iâ€™m looking forward to continuing our work together.
With hope and gratitude,
Shannon H.
Professional Tutor, Revolution Prep
shannon.huang@revolutionprep.com
(630) 358-9222</t>
  </si>
  <si>
    <t>Recommends booking ahead for consistent weekly sessions.</t>
  </si>
  <si>
    <t>Oliver Rexroad</t>
  </si>
  <si>
    <t>Hello,
I wanted to share a brief update on Oliverâ€™s recent tutoring sessions and the progress heâ€™s been making.
During our last session, we worked on a writing prompt focused on "looking forward to the new year." Oliver initially had some difficulty organizing his ideas, but with guidance, he successfully learned to structure his response using an introduction followed by three clear, specific points. He wrote about making the baseball team, improving his grades, and setting up his room and train display. This was a great step forward in helping him move from repeating ideas to developing a focused, organized paragraph. We also practiced using transitional phrases to improve clarity and flow.
In addition to writing structure, we reviewed key grammar skills, including the correct use of apostrophes (for contractions and possession) and the difference between personal pronouns and possessive pronouns/adjectives. Oliver did well applying these rules in examples and showed growing confidence.
Overall, Oliver is making steady progress in organizing his writing, expanding his ideas, and understanding grammar expectations. I suggest continuing to work on maintaining a more formal writing style and building strong paragraph structure. 
Oliver currently has two sessions scheduled. If something changes on being able to utilize more  BUC hours, I suggest continuing with 1 hour a week focusing on these topics and any thing that comes up from school. 
Please let me know if you have any questions. 
Best,
Jacey C.
jacey.clifton@revolutionprep.com
+17063043963</t>
  </si>
  <si>
    <t>Suggests continuing with 1 hour a week.</t>
  </si>
  <si>
    <t>AnnMarie Pearson</t>
  </si>
  <si>
    <t>Dear DeJohn,
I hope you are having a great start to 2026. Itâ€™s been great working with you and AnnMarie over the past month. I wanted to touch base to share some of the progress weâ€™ve made so far and share my thoughts on the plan moving forward.
I have seen significant improvements in AnnMarie's understanding of how and when to use different math strategies on the SAT. She has shown consistent progress in understanding how Desmos can be used to solve Algebra and Advanced Math problems on the SAT. This consistent improvement has been evident in her consistency in recognizing which problems can be solved with Desmos.
Our current short-term goals for AnnMarie include working on punctuation strategies as well as reviewing quadratic functions. The overall goal remains to increase her SAT score and getting her consistently in the higher modules for both SAT sections. Based on AnnMarie's progress, I recommend we keep meeting twice a week for 60 minutes. This will allow us to split our weeks and spend an hour on math and an hour on reading/writing each week.
Please let me know if you have any questions or if there are any adjustments you would like to make to our plan. Iâ€™m happy to schedule a time to talk by phone if that would be helpful. I look forward to supporting AnnMarie in her continued academic journey.
Best regards,
James F.
james.falconer@revolutionprep.com
+12076156458</t>
  </si>
  <si>
    <t>Recommends meeting twice a week for 60 minutes.</t>
  </si>
  <si>
    <t>Kylie Draper</t>
  </si>
  <si>
    <t>Dear Michelle,
I hope you are have had a great holiday season. Itâ€™s been great working with you and Kylie over the past couple of months. I wanted to touch base to share some of the progress weâ€™ve made so far and share my thoughts on the plan moving forward.
I have seen significant improvements in Kylie's Algebra 1 skills. I have noticed that she understands most, if not all, of the content covered in class. She has shown huge progress in her level of confidence while completing practice problems.
Our current goals for Kylie include maintaining an A in her Algebra 1 course and reinforcing what she has learned in class. Based on Kylie's progress, I recommend continuing her current session velocity of 60 minutes per week.
Please let me know if you have any questions or if there are any adjustments you would like to make to our plan. Iâ€™m happy to schedule a time to talk by phone if that would be helpful. I look forward to supporting Kylie in her continued academic journey.
Best regards,
Gillian W.
gillian.ware@revolutionprep.com
+14803824188</t>
  </si>
  <si>
    <t>Recommends continuing current session velocity of 60 minutes per week.</t>
  </si>
  <si>
    <t>Rafaela Herrera</t>
  </si>
  <si>
    <t>Dear Ana,
Itâ€™s been great working with you and Rafaela over the past couple of months. I wanted to touch base to share some of the progress weâ€™ve made so far and share my thoughts on the plan moving forward.
I have seen significant improvements in Rafaela's approach to the problems and her use of Desmos. This is an un-ignorable tool for the SAT and I am happy she is feeling more comfortable using it because it can be a bit tricky navigating what Desmos gives you and how to translate that into the answers.
The biggest thing Rafaela is struggling with, which is no surprise to her since she's mentioned it, is her ability to set up the problems. Once she figures out what to do, she is generally fine at getting to the correct answer. Truly, the setup of the problem is the most challenging part for the vast majority of students. As we are moving forward with the problems, I am trying to keep it in mind that we really need to emphasize the start of the problem just as much as the end of the problem.
I would recommend that we continue with our weekly sessions at least through Rafaela's first time taking the exam. It would be a good idea to have Rafaela take a practice test through Revolution Prep so we can get an idea about what topics she is struggling with and to see what progress we've made.
We can reassess what to do from there, but we still have a good amount of time for more practice.
Please let me know if you have any questions or if there are any adjustments you would like to make to our plan. Iâ€™m happy to schedule a time to talk by phone if that would be helpful. I look forward to supporting [Student's Name] in their continued academic journey.
Best regards,
Jacob
[Your Name]</t>
  </si>
  <si>
    <t>Recommends continuing weekly sessions at least through first exam.</t>
  </si>
  <si>
    <t>Dear Tricia,
I hope you have had a great holiday season. Itâ€™s been great working with you and Celina over the past couple of months. I wanted to touch base to share some of the progress weâ€™ve made so far and share my thoughts on the plan moving forward.
I have seen significant improvements in Celina's reading, grammar/conventions, and math. We have spent most of our time practicing punctuation and conventions in her own writing. We have also done some reading comprehension and math review during our last couple of sessions.
Our current goals for Celina include maintaining grade level performance in all subjects. Based on her progress, I recommend continuing her current session velocity of 90 minutes per week.
Please let me know if you have any questions or if there are any adjustments you would like to make to our plan. Iâ€™m happy to schedule a time to talk by phone if that would be helpful. I look forward to supporting Celina in her continued academic journey.
Best regards,
Gillian W.
gillian.ware@revolutionprep.com
+14803824188</t>
  </si>
  <si>
    <t>Recommends continuing current session velocity of 90 minutes per week.</t>
  </si>
  <si>
    <t>Zichu Wang</t>
  </si>
  <si>
    <t>Dear Wenbo,
I hope you have had a great holiday season. Itâ€™s been great working with you and Eva over the past couple of months. I wanted to touch base to share some of the progress weâ€™ve made so far and share my thoughts on the plan moving forward.
I have seen significant improvements in Eva's reading comprehension and writing. During our sessions, we typically read a couple of short passages and answer questions, then complete a written response related to the passage. 
Our current goals for Eva include improving her English reading comprehension and writing skills.  Based on her progress, I recommend continuing her current session velocity of at least 60 minutes per week.
Please let me know if you have any questions or if there are any adjustments you would like to make to our plan. Iâ€™m happy to schedule a time to talk by phone if that would be helpful. I look forward to supporting Eva in her continued academic journey.
Best regards,
Gillian W.
gillian.ware@revolutionprep.com
+14803824188</t>
  </si>
  <si>
    <t>Recommends continuing current session velocity of at least 60 minutes per week.</t>
  </si>
  <si>
    <t>Danielle Lane</t>
  </si>
  <si>
    <t>Dear Doris,
I hope you have had a great holiday season. Itâ€™s been great working with you and Danielle over the past couple of months. I wanted to touch base to share some of the progress weâ€™ve made so far and share my thoughts on the plan moving forward.
I have seen significant improvements in Danielle's reading and math. She has shown consistent progress in sight word recognition, sounding out words when reading, and writing her name. 
Our current goals for Danielle include improving her reading, writing, and math skills to display grade level performance. Based on her progress, I recommend maintaining her current session velocity of 30-60 minutes per week.
Please let me know if you have any questions or if there are any adjustments you would like to make to our plan. Iâ€™m happy to schedule a time to talk by phone if that would be helpful. I look forward to supporting Danielle in her continued academic journey.
Best regards,
Gillian W.
gillian.ware@revolutionprep.com
+14803824188</t>
  </si>
  <si>
    <t>Recommends maintaining current session velocity of 30-60 minutes per week.</t>
  </si>
  <si>
    <t>Aiden Li</t>
  </si>
  <si>
    <t>Dear Jing,
I hope you are having a great week! I wanted to share an update on Aidenâ€™s recent progress and the skills we have been focusing on during our sessions.
Over the past several meetings, Aiden and I have been working on developing his writing, with a particular focus on identifying and expressing theme. He has been doing an excellent job adding details to his writing, which has helped make his ideas clearer and more engaging for the reader.
More recently, we have been focusing on strengthening his character development. Specifically, we are working on helping Aiden think more deeply about his charactersâ€™ motivations and the reasons behind their actions. This has been an important step in helping his writing feel more intentional and meaningful, and he has been receptive to feedback and willing to revise his work thoughtfully.
Moving forward, our goal is to continue building on these skills by developing more complex stories with nuanced characters and stronger connections between character actions and theme. To support this growth, I recommend continuing with weekly sessions, either 30 or 60 minutes per week, depending on what best fits Aidenâ€™s schedule and goals.
If you would like to continue working together, you can redeem additional credits through your Bright Horizons portal. Once the credits are redeemed, you will receive an email from Revolution Prep to add the hours to your account.
Please let me know if you have any questions or would like to discuss Aidenâ€™s progress further. I look forward to continuing to support his growth as a writer.
Best,
Rehan Z.
rehan.zaib@revolutionprep.com
+17328105782</t>
  </si>
  <si>
    <t>Recommends continuing weekly sessions (30 or 60 mins)</t>
  </si>
  <si>
    <t>Evan Sohn</t>
  </si>
  <si>
    <t>Dear Jen,
I hope you are having a great week! I wanted to share an update on Evanâ€™s progress and the skills we have been focusing on during our sessions.
Recently, Evan and I have been working on reading more complex texts and engaging with higher-level literature. He is doing well with these more advanced readings and shows a strong ability to understand key ideas and themes, which reflects positive growth in his reading comprehension.
We have also been focusing on Evanâ€™s written responses. He can benefit from writing longer, more complete answers that fully restate the question and clearly cite evidence from the passage to support his thinking. As he continues to practice this skill, his responses will become more thorough and academically strong.
To support his continued growth, I recommend that Evan practice summarizing as he reads, which will help him retain important details and stay focused throughout longer passages. Consistently using this strategy, along with maintaining attention while reading, will strengthen both his comprehension and writing.
To continue building these skills, I recommend meeting for 60-minute sessions once or twice per week, depending on Evanâ€™s schedule and goals.
If you would like to continue working together, you can redeem additional credits through your Bright Horizons portal. Once redeemed, you will receive an email from Revolution Prep to add the hours to your account.
Please let me know if you have any questions or would like to discuss Evanâ€™s progress further. I look forward to continuing to support his development as a reader.
Best,
Rehan Z.
rehan.zaib@revolutionprep.com
+17328105782</t>
  </si>
  <si>
    <t>Recommends meeting 60 mins once or twice per week</t>
  </si>
  <si>
    <t>Tyler Sugarman</t>
  </si>
  <si>
    <t>Dear Kristen,
I hope you are having a great week! I wanted to share an update on Tylerâ€™s progress in Precalculus and the areas we have been focusing on during our sessions.
Recently, Tyler and I have been working on logarithms, including graphing logarithmic functions, solving and graphing inequalities and compound inequalities, and understanding how these concepts connect both visually and algebraically. We have also spent time reviewing how to approach inequality problems systematically and represent solutions accurately on graphs.
In addition, our sessions have focused on preparing for Tylerâ€™s quizzes and final exams by reviewing key concepts, practicing representative problems, and reinforcing test-taking strategies. This targeted preparation has helped Tyler feel more organized and confident when approaching assessments.
When Tyler is reviewing for quizzes or tests, I recommend scheduling 60-minute sessions to allow enough time for thorough review, practice, and clarification of any remaining questions. I look forward to continuing to work with Tyler in the upcoming semester and building on the strong foundation he has developed in Precalculus.
Please let me know if you have any questions or would like to discuss his progress further.
Best,
Rehan Z.
rehan.zaib@revolutionprep.com
+17328105782</t>
  </si>
  <si>
    <t>Recommends scheduling 60-minute sessions when reviewing for quizzes or tests.</t>
  </si>
  <si>
    <t>Alex Castillo</t>
  </si>
  <si>
    <t>Here is a polished, professional version written as a parent communication, with no dashes and a clear, supportive tone.
Happy New Year, Fatima. I hope you had a great end to the year. I wanted to start the new year off right by sharing an update on Alexâ€™s progress, his strengths and weaknesses, and our plan moving forward.
Alexâ€™s score increased from a 960 on the September practice SAT to a 1020 on the December official SAT. He is trending upward, and much of this improvement is due to his hard work and dedication to practice. Alex has been working to understand and apply the strategies we have discussed. He has taken the time to complete most of the homework on time, and he will catch up on the remaining assignments this week. His school schedule has been busy, and he has done a solid job balancing his academics.
In math, his score increased by 130 points, which is a great improvement. In reading, there was a decrease of 60 points, which helps us clearly identify where we need to focus next.
For the reading section, we will be reviewing grammar more closely. There are two key concepts Alex needs to master for this question type. The first is memorizing grammar rules, and the second is identifying clauses. For the reading passages, we also have more work to do on how to approach and read the questions effectively. We will revisit this after finishing our current math focus, since many of the question answering skills apply to both sections.
In math, Alexâ€™s biggest obstacle is his mindset when approaching problems. When he sees a question, he often tries to analyze and solve it from scratch instead of first asking what tool or formula should be used. For example, with an area problem involving a square, he may try to reason it out instead of immediately using the area formula. This is a form of overthinking that I see with many students and usually comes from not having a clear, consistent method for approaching math. Over our next four classes, we will focus on how to think about math in a more practical and structured way.
Our first goal is helping Alex choose the right tool for the job. If the question asks for a certain value, which formula should be used. Which tool helps find a linear rate or an exponential rate. What relationship connects the sides of a right triangle. Being able to clearly identify these tools is essential for success in math and any STEM subject. Math is not about creating new formulas but about using established formulas and functions that were designed to solve specific problems. Before he returns fully to school, I will ask Alex to take another practice SAT to apply what we have discussed in a testing setting.
We are currently scheduled for four days this week and then Sunday, January 25th. Once school starts, I recommend that we meet twice per week for one hour sessions.
If you would like to meet, you can use this link to schedule a parent meeting at a time that works best for you. [https://calendly.com/jamaul-pemberton/parent-meetings](https://calendly.com/jamaul-pemberton/parent-meetings)
Have a great day. It has been amazing working with you and Alex, and I am looking forward to his continued progress.
Best regards,
Jamaul
Jamaul P.
jamaul.pemberton@revolutionprep.com
+13474337488</t>
  </si>
  <si>
    <t>Recommends meeting twice per week for one hour sessions.</t>
  </si>
  <si>
    <t>Arhaan Saini</t>
  </si>
  <si>
    <t>Dear Geeta,
I hope you are having a great week! I wanted to share an update on Arhaanâ€™s progress as we transition his focus from the ACT to the SAT.
Recently, Arhaan and I reviewed his SAT practice test in detail. During this review, we spent time analyzing his advanced math questions and identifying specific areas that need additional reinforcement. In particular, he struggled most with quadratic problems and geometric word problems, which we will continue to target in upcoming sessions.
Overall, Arhaan has found the SAT to be a better fit for him than the ACT. He appears more comfortable with the structure and pacing of the SAT, and this has allowed us to focus more effectively on strategy and content review rather than test format adjustments.
To continue building his skills and addressing these target areas, I recommend meeting for 60-minute sessions once per week. This consistent practice will allow us to strengthen his understanding of quadratics and geometry while continuing to refine his overall SAT strategies.
Please let me know if you have any questions or would like to discuss Arhaanâ€™s progress further. I look forward to continuing to support him in his SAT preparation.
Rehan Z.
rehan.zaib@revolutionprep.com
+17328105782</t>
  </si>
  <si>
    <t>Recommends meeting for 60-minute sessions once per week.</t>
  </si>
  <si>
    <t>Tatiana Florido</t>
  </si>
  <si>
    <t>Dear Enrique,
I hope you are having a great week! I wanted to share an update on Tatianaâ€™s progress in her SAT preparation and outline our plan moving forward.
During our sessions, we have been focusing on familiarizing Tatiana with key SAT Reading strategies, particularly the ICARE method for Words in Context and Command of Evidence questions. These strategies are helping her learn how to approach passages more systematically and justify her answers using direct support from the text.
Looking ahead, we will also begin working on SAT Math content, with a focus on Geometry and Trigonometry concepts that frequently appear on the exam. This will allow us to build a well-rounded preparation plan that addresses both strategy and content.
Tatiana brings great energy to each session and shows a strong willingness to learn, which has made our work together productive and engaging. To maintain momentum and support her progress, I recommend meeting twice a week for 60-minute sessions once she returns from vacation.
Please let me know if you have any questions or would like to discuss Tatianaâ€™s plan in more detail. I look forward to continuing to support her SAT preparation.
Best,
Rehan Z.
rehan.zaib@revolutionprep.com
+17328105782</t>
  </si>
  <si>
    <t>Recommends meeting twice a week for 60-minute sessions.</t>
  </si>
  <si>
    <t>Lilliana Donahue</t>
  </si>
  <si>
    <t>Happy New Year, Carolyn. I hope you had a great end to your year.
I would like to start the new year by updating you on Lillianaâ€™s progress.
Over the last two weeks, we have focused on simplifying both chemistry and calculus by explaining concepts in more tangible, real world ways. For example, in calculus we worked on Riemann sums, explaining them as rectangles under a curve that can be used to estimate area. In chemistry, we compared intermolecular forces to the interaction between magnets, since both involve attraction between particles. By connecting math and chemistry to everyday examples, Lilliana has shown improved understanding and mastery of both subjects.
I have also emailed Julie to update her on what Lilliana and I have been working on so we can stay aligned and continue building on this progress.
In the coming week, Lilliana will be meeting with Julie, and I will see her again during the week of the 11th. To maintain this progress, I recommend meeting twice a week for one hour sessions.
With school starting again, if you would like to meet to review how sessions have been going, please feel free to use the link below to schedule a parent meeting:
https://calendly.com/jamaul-pemberton/parent-meetings
It has been great working with Lilliana. If there is anything else I can do to help, please let me know.
Best regards,
Jamaul
Jamaul P.
jamaul.pemberton@revolutionprep.com
+13474337488</t>
  </si>
  <si>
    <t>Recommends meeting twice a week for one hour sessions.</t>
  </si>
  <si>
    <t>Connor Emch</t>
  </si>
  <si>
    <t>Happy New Year Todd. I hope you had a wonderful end to the year. I am excited to kick off the new year by sharing an update on Connor progress, his strengths and areas of growth, and my plans moving forward.
Connor continues to show an excellent attitude and a strong mindset. He focuses on truly understanding what he is doing rather than just completing the work, which is a major strength. He has made clear progress in his math testing strategies, particularly with using DESMOS, the built in graphing calculator on the SAT, as well as improving his understanding of functions and why they are important in math.
These improvements are already showing results. His math section score increased by 40 points on his most recent practice test. Prior to that test, we focused heavily on math, which contributed to this improvement.
Connor is currently stronger in the reading section, but he will need to review and memorize punctuation rules to continue improving. In reading, we are focusing on skills such as carefully reading the question and analyzing answer choices more effectively. This helps Connor identify relevant information more efficiently and improves his overall test taking ability.
At the moment, we are primarily working on reading, with the main goal of helping Connor clearly identify what each question is asking and what each answer choice is saying. One of my goals moving forward is to use the reading section to reinforce more deliberate reading, which I believe will also support further growth in his math score.
As of now, we are scheduled to meet once a week for one hour on Mondays at 4:00 PM EST.
With school starting again, if you would like to meet to review how sessions have been going, please feel free to use the link below to schedule a parent meeting.
https://calendly.com/jamaul-pemberton/parent-meetings
It has been great working with Connor. If there is anything I can do to help or support him further, please let me know.
Best regards
Jamaul
Jamaul P.
jamaul.pemberton@revolutionprep.com
+13474337488</t>
  </si>
  <si>
    <t>Recommends returning to two sessions per week</t>
  </si>
  <si>
    <t>Olivia Patti</t>
  </si>
  <si>
    <t>Hi Stephanie,
I hope you had a great holiday season! Itâ€™s been great working with you and Olivia over the past couple of weeks. I wanted to touch base to share some of the progress weâ€™ve made.
I have seen significant improvement in Oliviaâ€™s understanding of the strategies in the verbal section of the exam. She has been increasing the volume of questions that she is able to execute and is making stronger synonym connections rather than just word associations. She was unable to complete a full practice exam before we met this week, so we were not able to fully evaluate the progress she has made; however, she seemed much more confident in her math ability, especially when it came to spatial reasoning!
I hope the exam went well, and I am looking forward to hearing how Olivia performed. Please let me know if there is anything else I can do to help moving forward, or if you have any additional questions for me! 
Best regards, 
Jessica P.
jessica.peterson@revolutionprep.com
+17208831978</t>
  </si>
  <si>
    <t>General offer of help</t>
  </si>
  <si>
    <t>Alexa Barouh</t>
  </si>
  <si>
    <t>Hi Amanda,
Now that Alexa's December ACT scores have come in this week's update is due for some reflection and looking ahead! Alexa and I have had a chance to discuss where she is at in her progress and what is the next set of hurdles to address, so now I will share that with you.
In this recent ACT report we see that Alexa now has a 33 in Reading to add to her other best scores of Math 26, English 31, and Science 31. This recent test was a frustrating one for Alexa as we saw better scores in her practice test attempts. While math is often a stubborn learning curve, English has been on the rise, seeing scores of 30-34 on practice tests. Some observations that Alexa shared that might have made a difference in this December sitting was the cramped environment which she found distracting (likely the digital test, which she is taking next, will be less so!) We have also acknowledged that the newer version of the test has some new challenges in the form of new question types. One step we have taken to start to overcome this challenge is to discover more of the materials that ACT themselves have put out to reflect this new "enhanced" test. We will be working with these and troubleshooting the new generation of concerns as we find them.
Going forward I understand that Alexa will be taking the February exam, and she will be taking the digital test as opposed to the paper. Alexa does have two meetings next week and then 10 hours of meetings to schedule. I do recommend that she continue to meet with me twice a week since many of the issues that arise do require guidance. In math the challenges are part an issue with keeping track of the large quantity of concepts and equations that is needed and part is a discomfort with new question types (even if the skills are one that she knows. I want to help her find her independence with these puzzle-like questions. Then, with English, we continue to swing back to old concepts that get rusty, like the subject verb agreement theme that came up today. I want to make sure Alexa is addressing the "why" and lesson behind missed questions, which is hard to do alone. I know Alexa is determined to achieve the score in the 32-33 range, especially since she and I both believe it is a probable achievement for her!
Feel free to reach out if you have any questions or requests, and if there is anything else I can do to help. You can always contact me directly by text message or e-mail. 
I hope you are having a wonderful day! 
Katherine D.
katherine.dickerson@revolutionprep.com
+12404604249</t>
  </si>
  <si>
    <t>Recommends continuing to meet twice a week.</t>
  </si>
  <si>
    <t>Kamren Pierce</t>
  </si>
  <si>
    <t>Dear Amy, 
I hope you are having a great holiday season. Itâ€™s been great working with you and Kamren over the past couple of months. I wanted to touch base to share some of the progress weâ€™ve made so far and share my thoughts on the plan moving forward. 
Over the past few weeks, Kamren and I have been focusing our attention on applying our revamped test strategies to his topics of struggle. We've discussed and practiced applying iCARE, TRAP, and MAPS strategies to various question types. Kamren told me that, when he took his official exam, he felt like some of strategies we were using previously were not working for him. We've been changing the way weâ€™ve been approaching questions, especially in the English section, by breaking down questions into what he's looking for, anticipating an answer, and comparing his anticipation to the answer choice available. We've also been specifically reviewing punctuation and grammar rules in order to help him gain those points quickly. Every session, Kamren is doing better than previously. I'm hoping that us switching to new strategies and practicing them consistently will help him tremendously. 
Based on Kamren's progress and his goals for the SAT, I recommend we continue to meet for one 60-minute session per week until his official test in March. Kamren is progressing well, but the break from test prep has set him back a bit and I'd like for us to keep the consistency he needs. We will also be increasing his practice tests moving forward in order to more closely track his progress. 
I looked at his account and Kamren is out of hours. Here is a link to use to purchase more: 
â€¢ 24 Hours of Advanced Tutoring for Kamren Pierce with River Nunez
https://my.revolutionprep.com/s/eUzvGrjApY.
Please let me know if you have any questions or if there are any adjustments you would like to make to our plan. Iâ€™m happy to schedule a time to talk by phone if that would be helpful. I look forward to supporting Kamren in his continued academic journey. 
Best, 
River N.
river.nunez@revolutionprep.com
+14088020170</t>
  </si>
  <si>
    <t>Recommends one 60-minute session/week until March test</t>
  </si>
  <si>
    <t>Hannah Yap</t>
  </si>
  <si>
    <t>Dear Grace,
I know this time of year is busy, and I appreciate you taking the time to review this email. As we begin a new academic semester, I wanted to take a moment to share some updates about Hannah's progress and outline our plans moving forward.
Over the past several months, I have seen significant improvements in Hannah's handling of derivative concepts, including the mean value theorem, extrema, and optimization. In particular, she has shown consistent progress in optimization and related rates, two difficult topics which she seems to have mastered now. This has been reflected in her most recent test, where she was able to get 50 out of 54 points. Assuming she continues at this level, she should absolutely be able to get a 5 on the AP test.
Our current short-term goals for Hannah include introducing integrals. The overall goal remains for her to do well on the AP test, of course. If there have been any changes or new goals for this semester, please let me know so we can adjust our plan accordingly.
For this semester, our plan includes covering integrals, including several different integral techniques, polar coordinates, and infinite series. I would also like to check on Hannah's availability to ensure our sessions fit into their current schedule. If there are any changes, please let me know so we can plan for sessions that align with your studentâ€™s schedule. You can also adjust the schedule from your studentâ€™s dashboard if thatâ€™s more convenient!
Based on Hannah's progress, I recommend continuing at our current pace of about 1.5 hours most weeks, across 1-2 sessions, with potential to increase the pace nearer to the AP test.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am looking forward to continuing my work with Hannah and in these next steps of her academic journey.
Best regards,
John L.
john.licitra@revolutionprep.com
+14144652710</t>
  </si>
  <si>
    <t>Recommends continuing at current pace of ~1.5 hours/week</t>
  </si>
  <si>
    <t>Sawyer Ciruli</t>
  </si>
  <si>
    <t>Dear Cindy,
I know this time of year is busy, and I appreciate you taking the time to review this email. As we begin a new academic semester, I wanted to take a moment to share some updates about Sawyer's progress and outline our plans moving forward.
Over the past few months, I have seen significant improvements in Sawyer's handling of ACT math and science concepts, including combinatorics, statistics, and science question paragraph structure. In particular, he has shown consistent progress in math, where he often becomes quite comfortable with new topics over the course of a session. This has been reflected in his recent ACT scores, where he was able to raise both his Math and Science scores by 3 points compared to the previous ACT! This is impressive, and I think shows we're on a good track here.
Our current short-term goals for Sawyer include reviewing the math concepts we covered last year, covering new math topics (especially geometry), and getting him more comfortable with the pace of the ACT. The overall goal remains for him to continue increasing his scores, of course. If there have been any changes or new goals for this semester, please let me know so we can adjust our plan accordingly.
I would also like to check on Sawyer's availability to ensure our sessions fit into their current schedule. If there are any changes, please let me know so we can plan for sessions that align with your studentâ€™s schedule. You can also adjust the schedule from your studentâ€™s dashboard if thatâ€™s more convenient!
Please be aware that I will be out of the country and unavailable for sessions from January 7th through January 21st. Because this is happening close to Sawyer's next test date, I would recommend having more sessions afterwards to compensate. Alternatively, or in addition to that, Sawyer might wish to meet with a substitute teacher in that time. Please feel free to reach out to your advisor to set that up.
In light of that disruption, and because Sawyer has not had sessions in the past few months, I think it would be good to get him a lot of practice before the ACT next month. Ideally we would be meeting for 90-120 minutes a week for the few weeks before the test, either as one long session or two shorter ones. That being said, if that's not possible, continuing at one hour per week is also fine. If we go with that plan, Sawyer may wish to spend more time practicing outside of sessions to compensate. Either way, we will reevaluate after his next ACT this February.
Please let me know if you have any questions or if there are any adjustments you would like to make to our plan. Iâ€™m happy to schedule a time to talk by phone if that would be helpful. I am looking forward to continuing my work with Sawyer and in these next steps of his academic journey.
Best regards,
John L.
john.licitra@revolutionprep.com
+14144652710</t>
  </si>
  <si>
    <t>Suggests 90-120 mins/week before test</t>
  </si>
  <si>
    <t>Lillian Diamond</t>
  </si>
  <si>
    <t>Dear Eugenia,
I know this time of year is busy, and I appreciate you taking the time to review this email. As we begin a new academic semester, I wanted to take a moment to share some updates about Lillian's progress and outline our plans moving forward.
Over the past few months, I have seen significant improvements in Lillian's handling of math concepts, including solving equations and working with word problems, and her understanding of English concepts like conjunctions and commas. In particular, she has shown consistent progress in commas. These are a tricky topic with a lot of rules to absorb, and Lillian is now able to remember the rules consistently, with good progress in applying them.
Our current short-term goals for Lillian include getting her fully comfortable with commas and other punctuation. The overall goal remains for her to do well on the SAT. Based on her practice scores and her progress so far, there's still a lot of room for improvement, and she's clearly giving it her all, which is great to see. If there have been any changes or new goals for this semester, please let me know so we can adjust our plan accordingly.
For this semester, our plan also includes a heavy focus on math, including algebra and word problems, and on reading questions, with a focus on vocabulary and reading comprehension. I would also like to check on Lillian's availability to ensure our sessions fit into their current schedule. If there are any changes, please let me know so we can plan for sessions that align with your studentâ€™s schedule. You can also adjust the schedule from your studentâ€™s dashboard if thatâ€™s more convenient!
Based on Lillian's progress, I recommend two hours' worth of sessions a week going forward, with plans to reevaluate after she takes the SAT in March/April. This kind of consistent long-term practice will give her the best chance for significant growth.
Please let me know if you have any questions or if there are any adjustments you would like to make to our plan. Iâ€™m happy to schedule a time to talk by phone if that would be helpful. I am looking forward to continuing my work with Lillian and in these next steps of her academic journey.
Best regards,
John L.
john.licitra@revolutionprep.com
+14144652710</t>
  </si>
  <si>
    <t>Recommends two hours of sessions a week going forward until March/April.</t>
  </si>
  <si>
    <t>Loui Takahashi</t>
  </si>
  <si>
    <t>Dear Ippei,
I wanted to share a brief update on Louiâ€™s college essay work this week and wrap up the program she has toiled at so hard over the last months. Loui and I completed final drafts for Amherst, Duke, Brown, the University of Chicago, Bowdoin, Swarthmore, Boston University, and Washington University over the course of this weekâ€”an impressive amount of thoughtful and polished work. 
(I also provided her with detailed notes on her Tufts and Carnegie Mellon essays, and Iâ€™ll be reviewing those one last time tomorrow before sharing final feedback with her.)
I checked in today with Loui regarding the supplemental recommendations from her rowing coach and her hospital contact. While she hasnâ€™t heard back yet, Johns Hopkins notes on their site (https://apply.jhu.edu/frequently-asked-questions/) that recommendations can be submitted after the official application deadline and still be considered included in the application, so Iâ€™ve encouraged her to continue following up on both.
(I also hope the recommendation I wrote for your CEO worked outâ€”Iâ€™d love to know whether he was able to submit it!)
It has truly been a pleasure working with you and Loui throughout this process. If Loui ever needs support with academic subjects or additional tutoring, Iâ€™d be very happy to work with her again. For academic coursework, I typically recommend one to two, one-hour sessions per week depending on the level of support the student requires. (Like if the teacher is not covering the content fully- or to the student's satisfaction - I usually suggest twice a week for an hour, but to support test preparation in AP courses the student is already relatively comfortable with I usually do one hour once a week - if that explains this prescription better.).
Please feel free to reach out from here on until foreverâ€”Iâ€™m always happy to help parents and students I have worked with no matter how shortly. And, no matter what, Iâ€™d love to know where Loui decides to go in the end. Loui will always be one of my favorite students and a young lady whose intellect was a joy to interact with. I will always be honored to have helped in some small way in showcasing her talent and hard work and achieving her (I am positive) glowing success at whatever she ends up deciding to bend her considerable mind to!
My best to you all,
And my best for your wife and her mother,
Kristen Luigart, M.Ed., M.A.
kristen.luigart@revolutionprep.com
+13018205071</t>
  </si>
  <si>
    <t>General offer of future help with typical recommendation mentioned but not prescribed.</t>
  </si>
  <si>
    <t>Ari Savett</t>
  </si>
  <si>
    <t>Dear Team Ari,
Happy New Year, and I hope you had a great Holiday break. Itâ€™s been great working with you and Ari over the past couple of months. I wanted to touch base to share some of the progress weâ€™ve made so far and share my thoughts on the plan moving forward.
Ari and I have been working on all types of reading, writing, and math strategies during our time together. We have worked on strategies for grammar questions, longer reading passages, all types of math questions, and our strategies ICARE, TRAP, and MAPS. We have talked about specific question types, how to identify them, and attack plans on what to do on those types of problems, and Ari has done well, scoring up to a 1400 on his most recent practice exam, and up to a 1280 on official exams.
Our goal for Ari remains a high SAT score, around 1400. Based on Ariâ€™s goals, I recommend we meet twice a week for 60 minutes at a time. I suggest we set our times and dates as soon as possible to meet consistently leading up to a March exam! Please let me know what days and times you would like, and I will let you know if they are available, and will book those if so! If they are not available, I am happy to provide alternatives around your preferred days/times. 
We currently have 11 hours left in the bank, enough to get us to mid February, and so we may need to add a few to get us to the March exam at that pace. Please let me and your advisor know if we want to adjust the plan at all, or add hours to get us to the March exam. 
Please let me know if you have any questions or if there are any adjustments you would like to make to our plan. Iâ€™m happy to schedule a time to talk by phone if that would be helpful. I look forward to supporting Ari in his continued academic journey.
Best,
Eddie R.
eddie.rodriguez@revolutionprep.com
+17275176454</t>
  </si>
  <si>
    <t>Recommends meeting twice a week for 60 minutes leading to March exam.</t>
  </si>
  <si>
    <t>Tommy Isbister</t>
  </si>
  <si>
    <t>Dear Team Tommy,
Happy New Year, and I hope you had a great Holiday break. Itâ€™s been great working with you and Tommy over the past couple of months. I wanted to touch base to share some of the progress weâ€™ve made so far and share my thoughts on the plan moving forward.
Tommy and I have been working on all types of reading, writing, and math strategies during our time together. We have worked on strategies for grammar questions, longer reading passages, all types of math questions, and our strategies ICARE, TRAP, and MAPS. We have talked about specific question types, how to identify them, and attack plans on what to do on those types of problems, and Tommy has done well, scoring up to a 1150 on his most recent practice exam.
One request I have is to please send me Tommyâ€™s December SAT exam so that I may prepare us better for the upcoming exam, learning our strengths and weaknesses! You may send this through email, either taking a screenshot of the college board page or downloading the pdf and sending it that way. Either way works just fine!
Our goal for Tommy remains an improved SAT score, above 1200-1250. Based on Tommyâ€™s goals, I recommend we meet at least once a week for 60 minutes at a time. I suggest we set our times and dates as soon as possible to meet consistently leading up to a March exam! Please let me know what days and times you would like, and I will let you know if they are available, and will book those if so! If they are not available, I am happy to provide alternatives around your preferred days/times. 
We currently have 4.5 hours left in the bank, enough to get us to February, and so we may need to add a few to get us to the March exam at that pace. Please let me and your advisor know if we want to adjust the plan at all, or add hours to get us to the March exam. I suggest we add those hours as soon as possible to retain your preferred times.
Please let me know if you have any questions or if there are any adjustments you would like to make to our plan. Iâ€™m happy to schedule a time to talk by phone if that would be helpful. I look forward to supporting Tommy in his continued academic journey.
Best,
Eddie R.
eddie.rodriguez@revolutionprep.com
+17275176454</t>
  </si>
  <si>
    <t>Recommends meeting at least once a week for 60 minutes leading to March exam.</t>
  </si>
  <si>
    <t>Andrew Flanagan</t>
  </si>
  <si>
    <t>Dear Team Andrew,
Happy New Year, and I hope you had a great Holiday break. Itâ€™s been great working with you and Andrew over the past couple of months. I wanted to touch base to share some of the progress weâ€™ve made so far and share my thoughts on the plan moving forward.
Andrew and I have been working on all types of reading, writing, and math strategies during our time together. We have worked on strategies for grammar questions, longer reading passages, all types of math questions, and our strategies ICARE, TRAP, and MAPS. We have talked about specific question types, how to identify them, and attack plans on what to do on those types of problems, and Andrew has done well, scoring up to a 1250 on his most recent practice exam.
One request I have is to please send me Andrewâ€™s December SAT exam so that I may prepare us better for the upcoming exam, learning our strengths and weaknesses! You may send this through email, either taking a screenshot of the college board page or downloading the pdf and sending it that way. Either way works just fine!
Our goal for Andrew remains an improved SAT score, above 1300. Based on Andrewâ€™s goals, I recommend we meet twice a week for 60 minutes at a time. I suggest we set our times and dates as soon as possible to meet consistently leading up to a March exam! Please let me know what days and times you would like, and I will let you know if they are available, and will book those if so! If they are not available, I am happy to provide alternatives around your preferred days/times. 
I suggest adding the below to your account to ensure we stay on track.
â€¢ 12 Hours of Distinguished Tutoring for Andrew Flanagan with Eddie Rodriguez
If you'd like to continue working together on achieving these goals, you can easily use this link to add the hours to your account today: https://my.revolutionprep.com/s/Kr0GtUQ7Wu.
Please let me know if you have any questions or if there are any adjustments you would like to make to our plan. Iâ€™m happy to schedule a time to talk by phone if that would be helpful. I look forward to supporting Andrew in his continued academic journey.
Best,
Eddie R.
eddie.rodriguez@revolutionprep.com
+17275176454</t>
  </si>
  <si>
    <t>Recommends meeting twice a week for 60 minutes leading to March exam</t>
  </si>
  <si>
    <t>Aleah Munro</t>
  </si>
  <si>
    <t>Dear Team Aleah,
Happy New Year, and I hope you had a great Holiday break. Itâ€™s been great working with you and Aleah over the past couple of months. I wanted to touch base to share some of the progress weâ€™ve made so far and share my thoughts on the plan moving forward.
Aleah and I have been working on all types of reading, writing, and math strategies during our time together. We have worked on strategies for grammar questions, longer reading passages, all types of math questions, and our strategies ICARE, TRAP, and MAPS. We have talked about specific question types, how to identify them, and attack plans on what to do on those types of problems, and Aleah has done well, though I would like her to be more active in taking practice tests, even with her congested school schedule.
One request I have is to please send me Aleahâ€™s December SAT exam so that I may prepare us better for the upcoming exam, learning our strengths and weaknesses! You may send this through email, either taking a screenshot of the college board page or downloading the pdf and sending it that way. Either way works just fine!
Our goal for Aleah remains an improved SAT score, above 1200. Based on Aleahâ€™s goals, I recommend we meet twice a week for 60 minutes at a time, or once a week for 90 minutes at a time, whichever fits her schedule best. I suggest we set our times and dates as soon as possible to meet consistently leading up to a March exam! Please let me know what days and times you would like, and I will let you know if they are available, and will book those if so! If they are not available, I am happy to provide alternatives around your preferred days/times. 
I suggest adding the below to your account to ensure we stay on track.
â€¢ 12 Hours of Distinguished Tutoring for Aleah Munro with Eddie Rodriguez
If you'd like to continue working together on achieving these goals, you can easily use this link to add the hours to your account today: https://my.revolutionprep.com/s/UJ8nfRo231.
Please let me know if you have any questions or if there are any adjustments you would like to make to our plan. Iâ€™m happy to schedule a time to talk by phone if that would be helpful. I look forward to supporting Aleah in her continued academic journey.
Best,
Eddie R.
eddie.rodriguez@revolutionprep.com
+17275176454</t>
  </si>
  <si>
    <t>Dillon Diaz</t>
  </si>
  <si>
    <t>Dear Team Dillon,
Happy New Year, and I hope you had a great Holiday break. Itâ€™s been great working with you and Dillon over the past couple of months. I wanted to touch base to share some of the progress weâ€™ve made so far and share my thoughts on the plan moving forward.
Dillon and I have been working on all types of reading, writing, and math strategies during our time together. We have worked on strategies for grammar questions, longer reading passages, and our strategies ICARE, TRAP, and MAPS. We have talked about specific question types, how to identify them, and attack plans on what to do on those types of problems, and Dillon has done well, though I would like him to be more active in taking practice tests.
Our goal for Dillon remains an improved SAT score, above 1300. Based on Dillonâ€™s goals, I recommend we meet once a week for 60 minutes at a time. I suggest we set our times and dates as soon as possible to meet consistently leading up to an exam potentially in August or the fall! Please let me know what days and times you would like, and I will let you know if they are available, and will book those if so! If they are not available, I am happy to provide alternatives around your preferred days/times. 
I suggest adding the below to your account to ensure we stay on track.
â€¢ 24 Hours of Distinguished Tutoring for Dillon Diaz with Eddie Rodriguez
If you'd like to continue working together on achieving these goals, you can easily use this link to add the hours to your account today: https://my.revolutionprep.com/s/Y88EygzLrT.
Please let me know if you have any questions or if there are any adjustments you would like to make to our plan. Iâ€™m happy to schedule a time to talk by phone if that would be helpful. I look forward to supporting Dillon in his continued academic journey.
Best,
Eddie R.
eddie.rodriguez@revolutionprep.com
+17275176454</t>
  </si>
  <si>
    <t>Recommends meeting once a week for 60 minutes leading to potential August exam</t>
  </si>
  <si>
    <t>Tasneem Addas</t>
  </si>
  <si>
    <t>Dear Team Tasneem,
Happy New Year, and I hope you had a great Holiday break. Itâ€™s been great working with you and Tasneem over the past couple of months. I wanted to touch base to share some of the progress weâ€™ve made so far and share my thoughts on the plan moving forward.
Tasneem and I have been working on all types of reading, writing, and math strategies during our time together. We have worked on strategies for grammar questions, longer reading passages, all types of math questions, and our strategies ICARE, TRAP, and MAPS. We have talked about specific question types, how to identify them, and attack plans on what to do on those types of problems, and Tasneem has done well, scoring up to a 1350 on her most recent practice exam.
One request I have is to please send me Tasneemâ€™s December SAT exam so that I may prepare us better for the upcoming exam, learning our strengths and weaknesses! You may send this through email, either taking a screenshot of the college board page or downloading the pdf and sending it that way. Either way works just fine!
Our goal for Tasneem remains an improved SAT score, above 1400. Based on Tasneemâ€™s goals, I recommend we meet twice a week for 60 minutes at a time. I suggest we set our times and dates as soon as possible to meet consistently leading up to a March exam! There are a few weeks that we have scheduled currently that only have one session scheduled, so I suggest we change the schedule around a bit to make it more consistent. I am also happy to discuss this with Tasneem when we meet this Thursday.
We currently have 16 hours left in the bank, with one unscheduled, so I suggest we change the schedule and schedule that last hour to retain your preferred days and times. Our current balance will be enough to get us to the March exam!
Please let me know if you have any questions or if there are any adjustments you would like to make to our plan. Iâ€™m happy to schedule a time to talk by phone if that would be helpful. I look forward to supporting Tasneem in her continued academic journey.
Best,
Eddie R.
eddie.rodriguez@revolutionprep.com
+17275176454</t>
  </si>
  <si>
    <t>Jack Manhire</t>
  </si>
  <si>
    <t>Dear Team Jack,
Happy New Year, and I hope you had a great Holiday break. Itâ€™s been great working with you and Jack over the past couple of months. I wanted to touch base to share some of the progress weâ€™ve made so far and share my thoughts on the plan moving forward.
Jack and I have been working on all types of reading, writing, and math strategies during our time together. We have worked on strategies for grammar questions, longer reading passages, all types of math questions, and our strategies ICARE, TRAP, and MAPS. We have talked about specific question types, how to identify them, and attack plans on what to do on those types of problems, and Jack has done well, scoring up to a 1300 on his most recent practice exam.
One request I have is to please send me Jack's December SAT exam so that I may prepare us better for the upcoming exam, learning our strengths and weaknesses! You may send this through email, either taking a screenshot of the college board page or downloading the pdf and sending it that way. Either way works just fine!
Our goal for Jack remains a high SAT score, above 1300. Based on Jackâ€™s goals, I recommend we meet twice a week for 60 minutes at a time. I suggest we set our times and dates as soon as possible to meet consistently leading up to a March exam! Please let me know what days and times you would like, and I will let you know if they are available, and will book those if so! If they are not available, I am happy to provide alternatives around your preferred days/times.
We currently have 14 hours left in the bank, enough to get us to late February, and so we may need to add a couple to get us to the March exam at that pace. Please let me and your advisor know if we want to adjust the plan at all, or add hours to get us to the March exam.
Please let me know if you have any questions or if there are any adjustments you would like to make to our plan. Iâ€™m happy to schedule a time to talk by phone if that would be helpful. I look forward to supporting Jack in his continued academic journey.
Best,
Eddie R.
eddie.rodriguez@revolutionprep.com
+17275176454</t>
  </si>
  <si>
    <t>Dylan Whelan</t>
  </si>
  <si>
    <t>Dear Team Dylan,
Happy New Year, and I hope you had a great holiday break.  Itâ€™s been great working with you and Dylan over the past couple of months. I wanted to touch base to share some of the progress weâ€™ve made so far and share my thoughts on the plan moving forward.
Dylan has been doing well on his exams, quizzes, and homeworks so far this year. I still believe there is room for improvement, but he seems to be studying hard and grasping each new concept well. I would love to know how Dylan did on his late December exam, so an update there and on his overall course grade would be great, if you could! 
Our goals for Dylan remain the same, to become a better Spanish speaker as well as achieve a high grade in his Spanish course. To ensure Dylan is achieving his goals, I recommend we meet consistently at least once a week, and I recommend we meet twice during test weeks, particularly during finals or midterms weeks.
Please let me know if you have any questions or if there are any adjustments you would like to make to our plan. Iâ€™m happy to schedule a time to talk by phone if that would be helpful. I look forward to supporting Dylan in his continued academic journey.
Best,
Eddie R.
eddie.rodriguez@revolutionprep.com
+17275176454</t>
  </si>
  <si>
    <t>Recommends meeting at least once a week</t>
  </si>
  <si>
    <t>Lainey Sharkey</t>
  </si>
  <si>
    <t>Dear Team Lainey,
I wanted to share an updated progress report now that Lainey has received her December SAT results and we are getting back into a regular tutoring rhythm. Even with a short break from tutoring, her score improvement is a strong sign that the strategies and skills she has built are sticking. I am excited to build on this momentum as we prepare for the March test.
ðŸ“Š December SAT Results and Score Growth
Lainey earned a 1220 on the December SAT, improving from her previous 1140. This 80 point increase reflects meaningful progress!
Reading and Writing showed the largest gain, rising from 560 to 630, which points to stronger comprehension, improved pacing, and greater confidence throughout the section.
Math scored 590, giving us a clear and productive focus area for continued growth.
ðŸ“˜ Evidence of Learning and Strengths
Several strengths stood out from Laineyâ€™s test experience and score report.
In Reading and Writing, she reported feeling confident with pacing in Module 1, and her score increase supports this. She is reading more efficiently, using strategies consistently, and avoiding unnecessary overthinking.
In Math, Geometry was a major highlight with 100 percent accuracy, confirming strong formula knowledge and effective application of problem solving strategies. She is also using online tools more intentionally, particularly DESMOS, which is helping her set up problems efficiently and reduce errors.
Overall, Lainey is demonstrating increased awareness of test structure and question design, which is a key marker of readiness for higher scores.
ðŸ” Challenges Identified
The December exam also clarified areas that will guide our next phase of preparation.
Time management and stamina remain challenges, especially in Module 2 where questions become longer and more complex. This is very common and reinforces the importance of timed practice and endurance building.
In Math, advanced topics and statistics limited her ability to push her score higher. These concepts appear frequently in the harder modules and will be a priority moving forward.
ðŸ§  Strategy Foundations
Before her break, we introduced the MAPS math strategy, which Lainey responded to very well. Marking important information, approaching questions from multiple angles, planning an efficient path, and solving with confidence helped her move through problems more decisively. We will continue building on this framework as we transition into more advanced content.
ðŸ“ˆ Next Steps
Lainey is scheduled to take a full length practice test this week so we can assess her current standing after the break. Reviewing this data together will allow us to fine tune her plan for the March SAT.
Our focus moving forward will include strengthening statistics and advanced math concepts, improving pacing and stamina in Module 2, and continuing to refine strategy use for faster and more accurate decision making.
ðŸ“… Scheduling
Lainey is booked for sessions on Sundays through March 1 and has 34 tutoring hours remaining that can be scheduled as needed as we approach test day.
ðŸŒŸ Final Thoughts
Laineyâ€™s score growth, especially after a tutoring break, reflects real learning and strong retention. With consistent practice, targeted math work, and continued strategy refinement, she is in an excellent position to continue improving her score. I am looking forward to reviewing her upcoming practice test and building out the next phase of her preparation.
Please feel free to reach out anytime with questions and have a Happy New Year!
Thank you!
Jessica M.
jessica.menkhus@revolutionprep.com
+13145967704</t>
  </si>
  <si>
    <t>Refers to pre-booked schedule through March 1.</t>
  </si>
  <si>
    <t>Mackenzie Boyer</t>
  </si>
  <si>
    <t>Dear Joanna,
I hope this email finds you well. I wanted to touch base regarding Mackenzie's recent progress and discuss a plan moving forward.
First, I have seen significant improvements in Mackenzie's understanding of key SAT concepts, including quadratic equations, text structure questions, punctuation rules, and measures of central tendency. She has also shown excellent progress in identifying question types and using elimination techniques. This demonstrates that Mackenzie is building a solid foundation of skills. 
However, weâ€™re not seeing the score increase I had hoped for. Her practice test scores have declined: 1360 (October 6th) â†’ 1310 (November 10th) â†’ 1250 (November 30th). From my observations, this is likely related to rushing through problems without taking time to carefully read questions and apply her strategies. Mackenzie has acknowledged she tends to rush, particularly in math, and isnâ€™t consistently using the 10-minute breaks to reset and refocus.
Based on Mackenzieâ€™s goal of 1500+, I recommend we increase from two to three 60-minute sessions per week starting next week and going through her June SAT administration. Mackenzie and I have discussed this (and I know sheâ€™s talked to you about it) and she is supportive of the change.
Our long-term goal is for Mackenzie to score 1500+ on the SAT, with official tests in March and June. To work towards that, I would like us to prioritize improving accuracy through intentional pacing. With that in mind, I recommend we do the following:
-In Session: Focus on timed practice emphasizing careful reading and strategic pacing. 
-During Practice Tests: Complete detailed error logs identifying mistakes caused by rushing versus knowledge gaps, and practice taking full 10-minute breaks. 
-Homework Assignments: Complete assignments with minimum time requirements to practice deliberate problem-solving.
-Increased Session Frequency: The additional weekly session will provide more opportunities for guided practice, real-time feedback, and accountability for implementing these strategies.
Please let me know if you have any questions or if you have any additional insights that might be helpful for me to consider in my work with Mackenzie. Iâ€™m happy to schedule a time to talk by phone as well. I am committed to helping Mackenzie work towards her long-term goals.  
Best, 
Amelia S.
amelia.sain@revolutionprep.com
+19192658149</t>
  </si>
  <si>
    <t>Recommends increasing to three 60-minute sessions per week through June</t>
  </si>
  <si>
    <t>Lauren Sadka</t>
  </si>
  <si>
    <t>Dear Lauren and Audrey,
I hope you have a wonderful New Years, and I appreciate you taking the time to review this email. As we begin a new year, I wanted to take a moment to share some updates about Lauren's progress and outline our plans moving forward.
Over the past week, I have seen significant improvements in Lauren's understanding of pressureâ€“volume diagrams and diatomic gas pressure. In addition, she has made progress in breaking down chemistry questions more effectively, which has helped her approach problems with greater clarity and confidence. In particular, she has shown consistent progress in applying these strategies during sessions to better support her chemistry coursework.
Our current goals for Lauren include continuing to support her chemistry course. If there have been any changes or new goals for this semester, please let me know so we can adjust our plan accordingly. Based on Lauren's progress, I recommend maintaining regular sessions of any frequency throughout the semester if chemistry help is still desired. Currently, Lauren has 4.4 hours remaining in her account, and no future sessions are scheduled.
Please let me know if you have any questions or if there are any adjustments you would like to make to our plan. If you would like time to talk about her progress in more depth, I am happy to set up a Zoom meeting or callâ€”just let me know a few times that work for you. I am looking forward to continuing my work with Lauren in these next steps of her academic journey.
Thank you and stay safe,
Myles O.
myles.oldroyd@revolutionprep.com
+15304434701</t>
  </si>
  <si>
    <t>Recommends maintaining regular sessions throughout the semester.</t>
  </si>
  <si>
    <t>James Schumacher</t>
  </si>
  <si>
    <t>Dear James and Amanda,
I hope you have a wonderful New Years, and I appreciate you taking the time to review this email. As we begin a new year, I wanted to take a moment to share some updates about Jamesâ€™s progress and outline our plans moving forward.
Over the past few months, I have seen significant improvements in Jamesâ€™s understanding of measurements of central tendencies as well as his ability to analyze reading structure and purpose. In particular, he has shown consistent progress in applying B-primes and matching for constants, resulting in a new high score of 1430 on recent practice tests, including a perfect score on the reading section.
Our current goals for James include scoring between a 1400â€“1500 on the official SAT. If there have been any changes or new goals for this semester, please let me know so we can adjust our plan accordingly. During our session on 1/4/26, James pointed out how there is luck involved in obtaining a perfect section. This is an incredibly astute observation, so I recommend taking as many official exams as possible, and the earlier the better. 
Based on Jamesâ€™s progress, I recommend maintaining a velocity of once per week until he has achieved his goal score. Currently, James has 4 hours remaining in his account, and we are scheduled through 2/7/26, with 2 hours remaining unscheduled.
For this semester, our plan includes continued SAT preparation with a focus on refining advanced math strategies, reinforcing reading and grammar approaches, and targeted practice to improve consistency and pacing. I would also like to check on Jamesâ€™s availability to ensure our sessions fit into his current schedule. If there are any changes, you can adjust the schedule from your studentâ€™s dashboard, or you can email me if that is easier.
If you'd like to continue working together on achieving these goals, you can easily use this link to add the hours to your account today: https://my.revolutionprep.com/s/Y5kkt5LYGg.
Please let me know if you have any questions or if there are any adjustments you would like to make to our plan. If you would like time to talk about his progress in more depth, I am happy to set up a Zoom meeting or callâ€”just let me know a few times that work for you. I am looking forward to continuing my work with James in these next steps of his academic journey.
Thank you and stay safe,
Myles O.
myles.oldroyd@revolutionprep.com
+15304434701</t>
  </si>
  <si>
    <t>Recommends maintaining one hour per week</t>
  </si>
  <si>
    <t>Hannah Lassen</t>
  </si>
  <si>
    <t>Dear Hannah and Kendra,
I hope you have a wonderful New Years, and I appreciate you taking the time to review this email. As we begin a new year, I wanted to take a moment to share some updates about Hannahâ€™s progress and outline our plans moving forward.
Over the past month, I have seen significant improvements in Hannahâ€™s understanding of optimization problems, finding extrema, and continuity. In particular, she has shown consistent progress in applying differentiation rules more effectively, which has supported her ability to work through calculus problems with greater accuracy during sessions.
Our current goals for Hannah include continuing to support her calculus course. If there have been any changes or new goals for this semester, please let me know so we can adjust our plan accordingly. Based on Hannahâ€™s progress, I recommend maintaining a consistent schedule, possibly once every two weeks, to continue supporting her class. Currently, Hannah has 9.5 hours remaining in her account, and no future sessions are scheduled.
For this semester, our plan includes ongoing support of her calculus coursework, with continued reinforcement of core concepts and problem-solving strategies aligned with her class material. I would also like to check on Hannahâ€™s availability to ensure our sessions fit into her current schedule. If there are any changes, you can adjust the schedule from your studentâ€™s dashboard, or you can email me if that is easier.
Please let me know if you have any questions or if there are any adjustments you would like to make to our plan. If you would like time to talk about her progress in more depth, I am happy to set up a Zoom meeting or callâ€”just let me know a few times that work for you. I am looking forward to continuing my work with Hannah in these next steps of her academic journey.
Thank you and stay safe,
Myles O.
myles.oldroyd@revolutionprep.com
+15304434701</t>
  </si>
  <si>
    <t>Recommends maintaining a consistent schedule</t>
  </si>
  <si>
    <t>Henry Merrick</t>
  </si>
  <si>
    <t>Dear Henry and David,
I hope you have a wonderful New Years, and I appreciate you taking the time to review this email. As we begin a new year, I wanted to take a moment to share some updates about Henryâ€™s progress and outline our plans moving forward.
Over the past few months, I have seen significant improvements in Henryâ€™s ability to interpret equations, make inferences, and use textual evidence effectively. In particular, he has shown consistent progress in eliminating out-of-scope answers and breaking down word problems, which helped him achieve a new high score of 1400 on his practice test in October.
Our current goals for Henry include obtaining an official score of 1400. If there have been any changes or new goals for this semester, please let me know so we can adjust our plan accordingly. Based on Henryâ€™s progress, I recommend maintaining a velocity of one hour per week. Currently, Henry has 32 hours remaining in his account, and we are scheduled through 3/9/26, with 20 hours remaining unscheduled.
Please let me know if you have any questions or if there are any adjustments you would like to make to our plan. If you would like time to talk about his progress in more depth, I am happy to set up a Zoom meeting or callâ€”just let me know a few times that work for you. I am looking forward to continuing my work with Henry in these next steps of his academic journey.
Thank you and stay safe,
Myles O.
myles.oldroyd@revolutionprep.com
+15304434701</t>
  </si>
  <si>
    <t>Recommends maintaining velocity of one hour per week.</t>
  </si>
  <si>
    <t>Tatum Glynn</t>
  </si>
  <si>
    <t>Dear Tatum and Elizabeth,
I hope you have a wonderful New Years, and I appreciate you taking the time to review this email. As we begin a new year, I wanted to take a moment to share some updates about Tatumâ€™s progress and outline our plans moving forward.
Over the past couple of months, I have seen significant improvements in Tatumâ€™s understanding of measures of central tendencies, ratios, and grammar. In particular, she has shown consistent progress in applying the three Cs and IESME strategies, which helped her achieve a score of 33 on her December ACT.
Our current goals for Tatum include achieving a 1500 on the SAT or a 34 on the ACT. If there have been any changes or new goals for this semester, please let me know so we can adjust our plan accordingly. Based on Tatumâ€™s progress, I recommend maintaining our current velocity of one hour per week. Currently, Tatum has 9 hours remaining in her account, and we are scheduled through 3/1/26.
For this semester, our plan includes continued progress towards her goal score, with focused practice on test strategies, timing, and targeted skill reinforcement. I would also like to check on Tatumâ€™s availability to ensure our sessions fit into her current schedule. If there are any changes, you can adjust the schedule from your studentâ€™s dashboard, or you can email me if that is easier.
Please let me know if you have any questions or if there are any adjustments you would like to make to our plan. If you would like time to talk about her progress in more depth, I am happy to set up a Zoom meeting or callâ€”just let me know a few times that work for you. I am looking forward to continuing my work with Tatum in these next steps of her academic journey.
Thank you and stay safe,
Myles O.
myles.oldroyd@revolutionprep.com
+15304434701</t>
  </si>
  <si>
    <t>Recommends maintaining current velocity of one hour per week.</t>
  </si>
  <si>
    <t>Austin Witt</t>
  </si>
  <si>
    <t>Hi Donna and Austin,
I hope you both had a fantastic winter break! I wanted to reach out to hopefully start getting back into the swing of things with Austin. We do have a session scheduled on the 5th and 7th but after that we have nothing on the schedule. Right now, my availability is pretty limited so if you do end up adding more hours, be sure you to reach out so I can help you with scheduling. Ideally we'd continue at the same velocity of two 30 minute session a week. We'd be able to use this time to continue to help keep Austin with math and general accountability
As always, please reach out if there is anything you'd like to discuss. 
Matthew W.
matthew.wert@revolutionprep.com
+15708998646</t>
  </si>
  <si>
    <t>Suggests continuing velocity of two 30-minute sessions a week if hours are added.</t>
  </si>
  <si>
    <t>Daniel Boylan</t>
  </si>
  <si>
    <t>Dear Daniel and Rosellen,
I hope you have a wonderful New Years, and I appreciate you taking the time to review this email. As we begin a new year, I wanted to take a moment to share some updates about Danielâ€™s progress and outline our plans moving forward.
Over the past few weeks, I have seen significant improvements in Danielâ€™s understanding of constants, text structure, and exponents. In particular, he has shown consistent progress in applying MAPS and iCARE strategies, which have helped him approach word problems and grammar with greater accuracy during sessions.
Our current goals for Daniel include obtaining a 1500 on the SAT. If there have been any changes or new goals for this semester, please let me know so we can adjust our plan accordingly. Based on Danielâ€™s progress, I recommend maintaining our velocity of one session  a week. Currently, Daniel has 16.5 hours remaining in his account, and we are scheduled through 3/8/26.
For this semester, our plan includes continued application of strategies on word problems and grammar to reinforce his skills and support his SAT preparation. I would also like to check on Danielâ€™s availability to ensure our sessions fit into his current schedule. If there are any changes, you can adjust the schedule from your studentâ€™s dashboard, or you can email me if that is easier.
Please let me know if you have any questions or if there are any adjustments you would like to make to our plan. If you would like time to talk about his progress in more depth, I am happy to set up a Zoom meeting or callâ€”just let me know a few times that work for you. I am looking forward to continuing my work with Daniel in these next steps of his academic journey.
Thank you and stay safe,
Myles O.
myles.oldroyd@revolutionprep.com
+15304434701</t>
  </si>
  <si>
    <t>Recommends maintaining velocity of one session a week.</t>
  </si>
  <si>
    <t>Roxanna Frost</t>
  </si>
  <si>
    <t>Hi Grace,
I hope you had a Merry Christmas and Happy New Years! It has been great working with Roxy over the past couple months. I wanted to share a recap of her recent progress and outline our path forward as she continues to build a strong foundation in reading.
Our sessions have been dedicated to systematically closing early reading skills gaps, with a concentrated focus on key phonics patterns. We began by practicing specific sound units like "ar" and "old" in words such as "park" and "bold," and have since advanced to mastering the silent 'e' rule, which changes vowel sounds in words like "cube" and "tape." Most recently, weâ€™ve focused on the "ea" vowel team that makes the long /Ä“/ sound, as in "beach" and "dream." Throughout this work, a constant thread has been applying these decoding skills to short stories and descriptive sentences to build reading fluency.
I have seen improvements in Roxy's ability to sound out new words and her growing confidence when approaching text. Her perseverance is a clear strength; she diligently works through unfamiliar words and is becoming more adept at applying phonics rules. This consistent effort is translating into greater accuracy. Our current short-term goals are to solidify the automatic application of the silent 'e' and "ea" patterns during connected reading and to continue building fluency with common sight words. The overarching goal remains to develop her into a confident, independent reader.
To maintain this positive momentum and ensure these critical skills become second nature, I strongly recommend that we continue our weekly tutoring sessions. This consistent practice is essential for turning decoding strategies into automatic reading skills. 
Please let me know if you have any questions or if there are any adjustments you would like to make to our plan. Iâ€™m happy to schedule a time to talk by phone if that would be helpful. I look forward to supporting Roxy in her continued academic journey.
Best,
Kristen F.
kristen.fox@revolutionprep.com
+18636516566</t>
  </si>
  <si>
    <t>Ria Sahu</t>
  </si>
  <si>
    <t>Hi Ria and Subrat,
This is a reminder that Ria is scheduled for SAT tutoring tomorrow, January 5th, at 1:00 PM CST. I look forward to working with her on more skills then!
Best,
Kristen F.
kristen.fox@revolutionprep.com
+18636516566</t>
  </si>
  <si>
    <t>Just a reminder of a scheduled session.</t>
  </si>
  <si>
    <t>Sanaa Garrett</t>
  </si>
  <si>
    <t>Dear Shilu,
I hope you're having a great day! It's been great working with you and Sanaa over the past several months. Following our conversation about its being early to start prepping for the SSAT, I wanted to touch base to discuss future plans.
I've seen significant improvements in Sanaa's understanding of analogies and fraction operations. This is especially impressive given that both of these topics are a little ahead of her current grade level! Her enthusiasm for learning really comes across in our sessions and makes her a joy to work with.
Since the middle-level SSAT is for 5th-7th-graders, I agree with your assessment that it's a little beyond what Sanaa is currently prepared for given her grade level. In general, it's advisable to start preparing 4-6 months in advance of the test date, so I recommend starting to prepare this summer or next fall to give her plenty of time to get ready to take the test in January of next year. In the meantime, I recommend reading at home regularly to continue to build her reading comprehension and vocabulary skills. Please let me know if you'd like to discuss books that she may be interested in - I'm more than happy to set up a time!
Can you please let me know your thoughts? If you'd like to set up a time to discuss next steps via phone or Zoom, I'm more than happy to do so - please just let me know. I hope you have a great rest of your day and a great start to the new semester!
Best regards,
Margaret W.
margaret.webb@revolutionprep.com
+15127457572</t>
  </si>
  <si>
    <t>Recommends starting prep in summer or next fall.</t>
  </si>
  <si>
    <t>Hanna Carey</t>
  </si>
  <si>
    <t>Hi Hanna and Christopher,
I hope you had a great holiday season! It was wonderful to reconnect with Hannah over these last two sessions as we resumed her SAT preparation. With her recent practice test score of 1200 as our starting point, we've been focused on crafting a targeted plan to reach her goal score.
Our recent work has centered on two key areas revealed by her practice test. We first delved into her performance on Text Structure and Purpose questions, refining her approach to categorizing question types and strengthening her elimination strategies. In our second session, we conducted a thorough review of her errors, placing particular emphasis on Words in Context and Inference questions. For the vocabulary questions, we practiced a method of using the full sentence to predict meaning before evaluating answer choices, which Hannah applied quite effectively.
I have been impressed by Hannah's ability to quickly re-engage with the test material. She shows an aptitude for dissecting question stems and using context clues to navigate vocabulary challenges. Her commitment to the process is evident in her focused review. Our immediate objectives are to solidify these analytical approaches and expand her comfort with the range of question types, especially through the predictive annotation techniques we discussed for reading passages.
The overall goal, of course, is to gain those crucial additional points to be in a strong position for her goal schools. To build the necessary momentum and practice consistency before her exam date, I recommend we increase our session frequency. Moving to twice-weekly tutoring would provide the structured, sustained practice needed to reinforce strategies, work on timing, and systematically address any remaining gaps. This accelerated pace is often key for achieving a significant score increase in a condensed timeframe.
Please feel free to reach out with any questions or to discuss this plan further. I'm also available for a phone call if that would be helpful. I am confident in Hannah's progress and look forward to supporting her through this final push.
Best regards,
Kristen F.
kristen.fox@revolutionprep.com
+18636516566</t>
  </si>
  <si>
    <t>Recommends increasing session frequency to twice-weekly.</t>
  </si>
  <si>
    <t>Nysa Nitin</t>
  </si>
  <si>
    <t>Hi Nitin,
I hope you had a great holiday season! It has been a pleasure supporting Nysa in her writing journey over these past weeks. Her genuine enthusiasm for storytelling is a fantastic foundation, and we have been building upon it by integrating the essential mechanics and structure that will elevate her craft.
Our sessions have balanced creative development with foundational grammar. Nysa has been diligently writing an original story about a whale-watching adventure, progressing through the full narrative arc from exposition to resolution and now into a detailed revision process. Alongside this creative work, we have focused on specific grammatical concepts crucial for strong writing, including complex sentence structures, dependent and independent clauses, proper punctuation with subordinating conjunctions, and distinguishing complete sentences from fragments. This dual focus ensures she can express her imaginative ideas with clarity and precision.
I have seen improvements in Nysa's ability to analyze her own writing against clear criteria. She is developing an eye for where to add descriptive imagery, deepen characterization, and strengthen thematic connections. Her grammatical understanding is growing, as evidenced by her increasing accuracy in identifying sentence structures and applying punctuation rules. Our current short-term goals are to finalize the revision of her story, focusing on weaving the theme consistently throughout and polishing the final draft, while continuing to solidify her command of sentence-level mechanics.
The overall goal remains to harness her love for writing by giving her the technical tools and structural understanding to execute her ideas with confidence. To maintain the momentum we've established and provide the consistent support needed for both creative and grammatical development, I recommend increasing our session frequency to twice per week. This schedule will allow us to dedicate focused time to her story's completion while also ensuring regular, reinforced grammar practice, which is key to making these skills automatic.
Please don't hesitate to reach out with any questions or thoughts about our plan. I'm also happy to schedule a brief call to discuss Nysa's progress in more detail. I am excited to see her story come together and to continue supporting her growth as a writer.
Best regards,
Kristen F.
kristen.fox@revolutionprep.com
+18636516566</t>
  </si>
  <si>
    <t>Recommends increasing session frequency to twice per week.</t>
  </si>
  <si>
    <t>Adison Bloch</t>
  </si>
  <si>
    <t>Dear Jill, 
I hope you are doing well! I wanted to share an update following Adisonâ€™s recent practice exam and outline our focus moving forward.
Adison took a full practice exam and scored a 1290, which is a very strong result. There were several standout positives. Her performance on central ideas and meaning-based reading questions was excellent, and this was a real â€œwowâ€ momentâ€”she showed strong comprehension and confidence in understanding what passages were truly asking. Additionally, she earned 100% on algebra, which speaks to her solid foundation and accuracy in core math skills.
Looking ahead, weâ€™ve identified some clear and manageable areas to work on to continue pushing her score upward. On the reading and writing side, we will focus on words in context, transitions, misplaced modifiers, and overall grammar consistency. In math, our priorities will be problem solving and data analysis (especially percent problems), quadratics in context (word problems), and reinforcing trigonometry concepts using SOH CAH TOA.
Overall, this practice exam shows that Adison is in a great position. With targeted work in these areas and continued consistency, she is well set up to see further score gains on future tests.
Please let me know if you have any questions or would like to talk through next steps or scheduling. Iâ€™m excited about Adisonâ€™s progress and look forward to continuing to support her.
Best regards,
Hannah L.
hannah.lodge@revolutionprep.com
+16515044849</t>
  </si>
  <si>
    <t>Recommends meeting twice a week for one hour each session through March.</t>
  </si>
  <si>
    <t>Philip Weiler</t>
  </si>
  <si>
    <t>Hi Marina,
I hope you had a great holiday season! I am writing to share an overview of the work we've started with Philip in our recent sessions and to outline the next steps for his continued development in writing and grammar.
Our initial sessions have focused on establishing a baseline and building core skills. Philip began with a grammar diagnostic, which revealed solid strengths in areas like conjunction use and pronoun agreement. We used these insights to target specific areas for growth, beginning with the fundamentals of sentence structure by differentiating complete sentences from fragments. Alongside this grammatical foundation, Philip has engaged in creative writing, demonstrating a strong ability to construct coherent and imaginative narratives, such as his response to a prompt about the future. In our most recent session, we shifted focus to revision techniques, where he practiced identifying and replacing vague language with more precise terms and worked on eliminating filler words to achieve a clearer, more direct writing style.
I have observed progress in Philip's analytical approach to language. He is becoming more adept at recognizing imprecise wording in provided texts and is beginning to understand how to strengthen his own sentences through specific details. This growing awareness, combined with his natural creativity, forms a strong foundation for further development. Our immediate goals are to support him in independently applying these revision strategies to his original work and to enrich his descriptive writing with consistent imagery and detail. We will also continue to reinforce grammatical concepts, particularly consistent verb tense usage in narratives.
The overall aim is to equip Philip with the technical skills and revision strategies needed to match the clarity and impact of his writing to his creative ideas. To ensure steady progress and allow these skills to become second nature, I recommend continuing our weekly tutoring sessions. This regular practice is essential for building confidence and achieving lasting improvement.
Please do not hesitate to contact me with any questions or if you would like to discuss Philip's progress in more detail. I am also available for a phone conversation at your convenience. I look forward to continuing to support Philip's growth as a writer.
Best,
Kristen F.
kristen.fox@revolutionprep.com
+18636516566</t>
  </si>
  <si>
    <t>Recommends continuing weekly tutoring sessions.</t>
  </si>
  <si>
    <t>Ishitha Chowdavaram</t>
  </si>
  <si>
    <t>Dear Ujwal,
I wanted to provide a comprehensive update on Ishitha's excellent progress over the past few weeks as we've worked through momentum, energy, work, and power concepts in AP Physics.
We began with momentum fundamentals, learning that momentum is a vector quantity (meaning direction matters) calculated as mass times velocity. Ishitha learned to use directional notation to keep track of which way objects are moving. An important breakthrough was introducing a structured problem-solving framework: listing knowns, unknowns, and the target variable to create a clear "flowchart" for finding solutions. This approach is especially helpful when problems require multiple steps, such as using kinematics equations to find velocity before calculating momentum. Ishitha demonstrated a strong understanding of this systematic approach and has been applying it consistently.
We then moved into energy concepts, starting with the fundamental principle that energy can't be created or destroyedâ€”it just changes forms. When a pendulum swings from its highest point to its lowest, all the "stored" energy (potential energy) converts to motion energy (kinetic energy). Ishitha learned to set these equal and solve for unknowns like speed or height. We worked through several challenging problems including calculating work done on a moving block with friction, analyzing spring compression when a moving block hits a spring, and calculating power for a crane lifting a 300 kg load 60 meters in 15 seconds (12,000 wattsâ€”about as much as 160 light bulbs!). Ishitha practiced using two different methods for the crane problem and got the same answer both ways, reinforcing her understanding of how work and energy are connected.
Most recently, we introduced the conservation of mechanical energy principleâ€”the idea that the total mechanical energy (potential + kinetic) stays constant in systems without friction or air resistance. This is a powerful tool that often makes problems much simpler than using other methods. We worked through five progressively complex examples: objects dropped from rest, objects thrown downward with initial velocity, pendulum motion, and roller coaster problems where speed changes as height changes. We also emphasized unit analysisâ€”tracking units throughout calculations is a powerful self-checking method that catches algebraic errors before submitting answers.
Throughout our work together, Ishitha has demonstrated strong analytical skills, careful attention to mathematical details, and the ability to apply systematic problem-solving frameworks effectively. She asks thoughtful questions when concepts aren't clear and works through challenging problems with persistence. Her willingness to work through multiple solution methods (like comparing energy conservation to kinematics approaches) shows she's building deep conceptual understanding, not just memorizing formulas.
With Ishitha's unit test expected around January 21-27 and the AP exam in May, I recommend we meet for two 60-minute sessions per week. This increased frequency will allow us to cover new material systematically while dedicating adequate time to practice problems and reviewing challenging concepts. The momentum and energy units are foundational for everything that follows (including rotation, oscillations, and circuits), so building strong mastery now will pay dividends throughout the rest of the course.
If you'd like to continue working together on achieving these goals, you can redeem more credits through your Bright Horizon's portal. After you redeem your credits, you will receive an email from Revolution Prep to add the hours to your account.
I'm very impressed with Ishitha's progress and confident she's building the foundation needed for success on the AP exam!
Warmly,
Brandon Engle
Brandon E.
brandon.engle@revolutionprep.com
+19708890867</t>
  </si>
  <si>
    <t>Recommends meeting for two 60-minute sessions per week</t>
  </si>
  <si>
    <t>Aidan Smith</t>
  </si>
  <si>
    <t>Dear Christine,
I hope you had a great holiday! It has been great working with Aidan. I wanted to touch base to share some of the progress weâ€™ve made so far and share my thoughts on the plan moving forward.
We've primarily focused lately on Aiden's precalculus homework and his understanding of it. Topics have often centered around exponents and logarithms and the properties of each. Aiden has decidedly improved upon his skills in each of these areas, and he should be test ready on these topics.
We will likely continue to work on his classwork in the coming months, with a likely focus on trigonometry. He's trending well for the course, but will need to continue to work to improve his recognition and accuracy. The overall goal remains maintaining a high grade in his classes and a high level of understanding of the concepts. Based on Aidan's progress, I recommend maintaining our once per week schedule.
Please let me know if you have any questions or if there are any adjustments you would like to make to our plan. Iâ€™m happy to schedule a time to talk by phone if that would be helpful. I look forward to supporting Aidan in their continued academic journey.
Best regards,
Scott B.
scott.boyd@revolutionprep.com
+15022997530</t>
  </si>
  <si>
    <t>Recommends maintaining once per week schedule.</t>
  </si>
  <si>
    <t>Patrick Mucksavage</t>
  </si>
  <si>
    <t>Hi Jennifer,
I hope you are doing well. Iâ€™m writing to share a progress update on Patrickâ€™s ACT preparation and to reflect on what weâ€™ve accomplished since the last update.
Patrick took his official Enhanced ACT on December 13th, and he has since received his scores. He earned a 27 composite score and a 29 STEM score. His subject breakdown was a 31 in English, a 31 in Science, a 27 in Math, and a 23 in Reading.
I would like to clarify how ACT scoring works, as it can be confusing. Patrickâ€™s composite score includes Math, Reading, and Science, while the STEM score is calculated using only Math and Science. This distinction is important when interpreting his results, especially given how strong his Science performance was on this exam.
Overall, this was a very strong first official exam, and Patrick should be proud of the progress he has made in such a short amount of time. I understand that the Reading score was disappointing, and I want to address that in detail, but I also want to emphasize the significant gains Patrick achieved in English and Science. Since his first practice test, Patrick raised his Science score by 11 points and his English score by 7 points, which is an impressive jump in just a couple of months. This progress reflects the focused work weâ€™ve done in these areas, particularly on mixed punctuation in English and charts and graphs in Science. These are clearly strengths for Patrick now, and moving forward, our goal will be to maintain both scores in the 30s by continuing to reinforce grammar concepts for English and figure interpretation and data analysis for Science.
I want to spend some time addressing the Reading score, as I understand it was a major concern. It can be discouraging to see an official score come in lower than practice tests, especially on a section Patrick has historically performed better in. However, I remain very optimistic about his Reading score. As we saw with English, when Patrick is first introduced to new strategies, it takes time and repetition for those skills to become second nature. When we initially learned punctuation rules, his English score dropped from a 28 to a 24. However, after spending more time practicing and reviewing those question types, Patrick began to recognize where he was going wrong, and his score rebounded to a 31 on this official exam. I strongly believe Reading will follow a similar pattern.
We had not spent enough time practicing new Reading strategies prior to the December exam, and these strategies are some of the most time-intensive to master because they require both confidence and speed. In our most recent session, we identified that Patrick sometimes infers beyond what the passage explicitly states. Moving forward, the key focus will be ensuring that every answer he selects is directly supported by a specific sentence or set of sentences in the text. We also noticed that retrieving information efficiently from the passage was challenging for him, which likely contributed to his time management issues on the exam. We will work on improving this by strengthening his annotation skills and using the iCARE strategy so that he can locate information more quickly and confidently. Patrick mentioned running out of time on Reading during the official exam, so building both efficiency and accuracy will be a major priority. While this will take time and practice, I truly believe this is a skill Patrick can develop, and doing so will significantly raise his Reading score. Itâ€™s actually a positive step that weâ€™ve now clearly identified these areas of opportunity so we can address them head on. We have been working primarily on natural science passages, and moving forward, I would like us to focus more on humanities and social science passages, as Patrick noted those were the most challenging on the official exam.
In Math, Patrick has shown a steady upward trend, with a 24 on his first practice test, a 26 on his second, and a 27 on the official exam. Prior to the December test, we had done limited Math work beyond proportional reasoning, as Patrick was also meeting with his teacher for ACT Math class. Based on Patrickâ€™s feedback and his exam results, I agree that we should focus more on core Algebra and Geometry concepts, as those were the areas where he missed the most questions. I was very happy to see that he only missed one statistics and probability question, as those types of questions were especially difficult for him earlier on. Moving forward, we will work on strengthening his confidence with foundational math concepts.
Patrick and I are currently meeting once per week for 60 minutes, and due to his busy schedule with school and soccer, we can continue at this velocity. If Patrickâ€™s schedule allows, I would also recommend gradually increasing his Reading and Math homework, as additional independent practice will be especially helpful for building speed and confidence in these sections. At the moment, we do not have any future sessions scheduled. Your advisor, Cody Eden, is copied to this email and can assist you with purchasing additional hours. I recommend purchasing 14 hours, which would allow us to meet consistently leading up to the April 11th ACT. I also encourage you to schedule those sessions as soon as possible to secure the best time slots for Patrick. You can view my availability on Patrickâ€™s student dashboard under "My Calendar", and I currently have openings on Sundays, Mondays, and Tuesdays. If none of those times work, please let me know, and I will see what accommodations I can make.
Overall, I am very hopeful about Patrickâ€™s progress and future ACT potential. He is clearly motivated to reach his goal score, and with the effort he continues to put in, I truly believe he will. Iâ€™m grateful to support him throughout this process, and as always, please feel free to reach out with any questions or concerns. Take care!
Warm regards,
Yvrine N.
yvrine.nguiwenga-nketcha@revolutionprep.com
+14045661917</t>
  </si>
  <si>
    <t>Recommends 14 hours for weekly sessions leading to April ACT.</t>
  </si>
  <si>
    <t>Hello,
I wanted to clarify a small typo in my previous email. The ACT composite score is calculated using Math, English, and Reading, while the ACT STEM score is calculated using Math and Science. I apologize for the mix-up.
I hope this helps clarify Patrickâ€™s scores a bit more. Wishing you a wonderful rest of your week!
Warm regards,
Yvrine N.
yvrine.nguiwenga-nketcha@revolutionprep.com
+14045661917</t>
  </si>
  <si>
    <t>Correction to previous email regarding score calculation.</t>
  </si>
  <si>
    <t>Jack Reynolds</t>
  </si>
  <si>
    <t>Dear Marlene,
I hope youÂ are having a great start to your year. Itâ€™s been great working with you and Jack recently. I wanted to touch base to share some of the progress weâ€™ve made so far and share my thoughts on the plan moving forward.
I have seen significant improvements in Jack's overall mastery of first-semester geometry. JackÂ has also shown consistent progress with identifying literarily significant passages. These consistent improvements have been evident in Jack's progress in accurately identifying figurative language and rhetorical devices!Â Â 
Jack currently has 1 unscheduled hour in his account and 3Â scheduled sessions left, ending 1/21. Since Jack is still working towards his goals, I recommend we continue our velocity of one 60-minute session per week through the rest of the school year, with extra sessions as needed.
PleaseÂ letÂ me know if you have any questions or if there are any adjustments you would like to make to our plan. Iâ€™m happy to schedule a timeÂ to talk by phone if that would be helpful. I look forward to supporting Jack's continued academic journey.
Best regards,
Sam Wetz</t>
  </si>
  <si>
    <t>Recommends continuing one 60-minute session per week through school year.</t>
  </si>
  <si>
    <t>Cyrus Djunic</t>
  </si>
  <si>
    <t>Dear Vuk,
I hope youÂ are having a great start to your year. Itâ€™s been great working with you and Cyrus recently. I wanted to touch base to see how Cyrus' test went.
Cyrus currently has 5 unscheduled hours in his account. If Cyrus is still working towards his goals, I recommend we continue our velocity of two 60-minute sessions per week through the rest of the school year, with extra sessions as needed. Otherwise, hours can be used for academic support.
Iâ€™m happy to schedule a timeÂ to talk by phone if that would be helpful. I look forward to supporting Cyrus' continued academic journey.
Best regards,
Sam Wetz</t>
  </si>
  <si>
    <t>Recommends continuing two 60-minute sessions per week if still working towards goals.</t>
  </si>
  <si>
    <t>Kailynn Hernandez</t>
  </si>
  <si>
    <t>Hi Kailynn and Wendye,
I wanted to take a moment to share a progress update on Kailynnâ€™s work in physics and outline some targeted next steps as we move forward. Since our last update, Kailynn has continued to demonstrate strong engagement with the material and a solid conceptual foundation, particularly in momentum, impulse, and collision-related topics. With the semester progressing and assessments serving as key indicators of mastery, this felt like a good opportunity to reflect on patterns weâ€™re seeing and identify areas where we can further strengthen her performance.
Recent Session Highlights &amp;amp; Common Themes
Across our December sessions, a consistent strength has been Kailynnâ€™s conceptual understanding of physics principles. She clearly distinguishes between elastic and inelastic collisions, explosions, and the conservation laws that govern each scenario. She also applies the Impulseâ€“Momentum Theorem accurately in both quantitative and conceptual contexts and does a nice job reasoning through real-world applications (e.g., crumple zones, sports equipment, fireworks).
A recurring area for improvement, however, has been execution rather than understanding. In multi-step problems, Kailynn occasionally loses points due to:
   - Inconsistent sign conventions for direction (positive vs. negative velocity or impulse)
   - Momentary mix-ups matching the correct mass to the correct velocity in complex systems
   - Not explicitly stating governing equations or theorems when explaining her reasoning, even when she is using them correctly
Weâ€™ve been addressing this by reinforcing a structured problem-solving framework (GUESS: Given, Unknown, Equation, Substitution, Solve) and slowing down setup steps to reduce avoidable errors.
Attendance &amp;amp; Engagement
Kailynn did miss two sessions over the winter break, which is understandable given the timing. Going forward, consistent attendance and arriving prepared will be important, as physics builds quickly on prior topics. Regular homework completion and review between sessions will be key to turning her strong conceptual grasp into consistently high assessment performance.
Assessments &amp;amp; Data
At this point, I would strongly recommend reviewing Kailynnâ€™s most recent physics midterm or final exam scores (if available). Those results will help us pinpoint whether errors are concentrated in specific areasâ€”such as vector setup, free-body analysis, or algebraic executionâ€”and allow us to tailor sessions even more precisely. If youâ€™re able to share those scores or feedback, Iâ€™m happy to incorporate them into our plan.
Hours Remaining &amp;amp; Planning Ahead
Kailynn currently has 24 hours remaining in her account, which gives us ample time to reinforce fundamentals, address test-specific strategies, and build confidence heading into upcoming units and exams.
Recommendations Moving Forward
   - Continue emphasizing careful setup and sign conventions in all momentum and impulse problems
   - Practice verbalizing equations and principles explicitly before solving
   - Use homework and practice problems as opportunities to slow down and check setup before calculating
   - Maintain consistent attendance and preparation to maximize session effectiveness
Recommended Velocity
I recommend continuing at 2 sessions per week for 60 minutes each, which provides enough frequency to reinforce accuracy while still allowing time between sessions for independent practice.
Please feel free to reach out if youâ€™d like to connect by phone or Zoom to discuss Kailynnâ€™s progress in more detail or review assessment data together. Iâ€™m very encouraged by her conceptual strength and am confident that with focused attention on execution, she can continue to see strong gains.
Thanks!
Cara
Cara R.
cara.mclaughlin@revolutionprep.com
+16056596774</t>
  </si>
  <si>
    <t>Recommends continuing at 2 sessions per week for 60 minutes each.</t>
  </si>
  <si>
    <t>Georgia Agoritsas</t>
  </si>
  <si>
    <t>Dear Sofia,
I hope youÂ are having a great start to your year. Itâ€™s been great working with you and Georgia recently. I wanted to touch base to share some of the progress weâ€™ve made so far and share my thoughts on the plan moving forward.
I have seen significant improvements in Georgia's overall mastery of writing clear, concise essays. GeorgiaÂ has also shown consistent progress with connecting prompts to extended metaphors. These consistent improvements have been evident in Georgia's progress in creating nuanced essays that reflect both her personality and her accomplishments!Â Â 
GeorgiaÂ currently has 0 unscheduled hours in her account and 0 scheduled sessions left with me. After Georgia finishes her essays, I recommend weekly review for AP English starting in mid-March. 
PleaseÂ letÂ me know if you have any questions or if there are any adjustments you would like to make to our plan. Iâ€™m happy to schedule a timeÂ to talk by phone if that would be helpful. I look forward to supporting Georgia's continued academic journey.
Best regards,
Sam Wetz</t>
  </si>
  <si>
    <t>Recommends weekly review for AP English starting in mid-March.</t>
  </si>
  <si>
    <t>Jake Urban</t>
  </si>
  <si>
    <t>Hi Jake and Shauna,
I wanted to share a progress update on Jakeâ€™s French work and outline a clear plan to help him finish the semester as strongly as possible. Since our last update, Jake has been showing consistent effort and maturity in how he approaches the classâ€”especially in how he advocates for himself when something feels unfair or unclear. Iâ€™m genuinely proud of the way he has been engaging with French, not just academically, but also in terms of ownership, follow-through, and communication.
Program Overview
Jake currently has 10 sessions scheduled between myself and Jesse. Based on the amount of remaining content typically covered in the second half of the semester (and the importance of sustained review for language retention), it may be worth considering adding additional hours to ensure we can support him through remaining assessments and keep his skills stable through finals.
Recent Session Highlights &amp;amp; Common Threads
Across sessions from late October through December, a few consistent strengths and patterns have emerged:
   - Strong comprehension and quick uptake of grammar concepts: Jake picks up new structures efficiently, including futur simple, conditionnel prÃ©sent, and future antÃ©rieur, and he has demonstrated strong accuracy during guided practice.
   - Growing confidence in reading and interpretation: He did excellent work analyzing Le Petit Prince (Ch. 6â€“7) using a side-by-side text to navigate older French structures and literary phrasing.
   - A major positive: self-advocacy and academic maturity: When his grade was impacted by a project assigned during an illness-related absence, Jake responded thoughtfully and appropriately. We developed a plan to communicate respectfully with the counselor (with his mom CCâ€™d) and use Schoology screenshots as supporting documentation.
The primary growth area is consistency and organization with classworkâ€”not ability. When assignments are scattered or unclear, Jake can lose momentum, miss smaller foundational practice opportunities, and then feel pressure right before an assessment. This is exactly where consistent use of the Google Classroom (GC) French work becomes essential.
Homework &amp;amp; Attendance Reminder (Key to Continued Growth)
To keep Jakeâ€™s progress moving upward, homework completion and consistent attendance are keyâ€”especially in a language course where skills fade quickly without frequent repetition. The French work in Google Classroom is particularly important because it provides the foundational repetition that turns grammar â€œunderstandingâ€ into grammar â€œautomaticity,â€ which is what improves quiz/test performance and writing accuracy.
Scores / Grades &amp;amp; Data Request
Jake earned a 21/23 on a French quiz after targeted Quizlet and Conjugamos preparation, which is an excellent indicator that the right practice methods are working. At this stage, I would also love to review any recent grades (recent quiz/test scores, writing grades, and the current overall course grade). That information will help us pinpoint:
   - Whether errors are mostly grammar-based (agreement, verb forms, relative pronouns)
   - Writing mechanics (spelling, accents, sentence structure)
   - Comprehension vs. output (reading/understanding strong, writing/speaking lagging)
If you can share Jakeâ€™s current grade and any recent assessment feedback, I can align our sessions even more precisely to what will move his overall score.
Recommendations Moving Forward
   - Continue foundational review through GC consistently (this is the biggest lever for improving his overall score)
   - Maintain weekly targeted practice using Quizlet/Conjugamos/Lingolia as assigned and mark work â€œdoneâ€ to keep everything trackable
   - Keep building structured writing fluency (short compositions with repeat rewriting to solidify vocabulary + grammar)
   - Support Jakeâ€™s continued self-advocacy with clear, polite documentation when assignments/illness timing creates grading issues
Recommended Velocity
To finish the semester strong, I recommend 1 sessions per week (60 minutes each) through the remainder of the term. If upcoming assessments cluster (tests, writing exams, projects), a short-term increase to 2 sessions in a week during peak periods can be very effective.
If youâ€™d like, Iâ€™m happy to connect via phone or Zoom to review Jakeâ€™s recent grades and map out a clean plan for the rest of the semesterâ€”including whether adding hours now would best support him through finals.
Thanks!
Cara
Cara R.
cara.mclaughlin@revolutionprep.com
+16056596774</t>
  </si>
  <si>
    <t>Recommends 1 session/week (60 min) through term</t>
  </si>
  <si>
    <t>Lucy Leonardi</t>
  </si>
  <si>
    <t>Hi Yully and Lucy,
I wanted to share a progress update on Lucyâ€™s work in Algebra 2 and Spanish, as well as outline our plan moving forward. Lucy has been doing an excellent job balancing two demanding subjects, and her consistency, preparation, and follow-through have allowed us to use tutoring time very efficiently. Since she is scheduled through March and currently has 22 hours available, this felt like a good moment to reflect on her progress and confirm that our current plan continues to meet her needs.
Overall Progress &amp;amp; Common Themes
Across sessions this fall and winter, Lucy has shown a consistent pattern of strong foundational understanding paired with increasing precision. Whether in math or Spanish, she learns concepts quickly and responds well to feedback, especially when we focus on strategy and error prevention rather than re-teaching content.
Algebra 2 Progress
Lucy is performing very strongly in Algebra 2 and has demonstrated mastery across a wide range of advanced topics, including:
   - Polynomial factoring (grouping, special products, substitution)
   - Synthetic and polynomial long division
   - Finding zeros using Descartesâ€™ Rule of Signs and the Rational Root Theorem
   - Building polynomials from given roots (including complex and irrational conjugates)
   - Simplifying, multiplying, and dividing rational expressions and complex fractions
Recent assessments reflect this growth:
   - Lucy has scored over 90 on recent math tests, including a 96 on her most recent quiz, indicating strong retention and application of skills.
The main area we continue to refine is careful executionâ€”specifically:
   - Tracking signs accurately
   - Applying distributive properties cleanly
   - Remembering that cancellation applies only to factors, not terms connected by addition or subtraction
These are exactly the types of details that distinguish high A-level performance from occasional point loss, and Lucy has been very receptive to tightening these habits.
Spanish Progress
Lucy has also made excellent progress in Spanish:
   - She earned a 92 on a challenging Spanish grammar test, a significant improvement and a strong indicator that her study strategies are working.
   - We have focused on the preterite tense, including correct endings, accent placement, reflexive verbs, and distinguishing preterite from present tense forms.
   - Lucy uses Conjugamos and Lingolia through Google Classroom for targeted practice, which has been key to reinforcing accuracy.
A consistent takeaway in Spanish is that regular, short practice sessions are essential. The grammar itself is well within Lucyâ€™s capability; maintaining momentum through consistent review is what ensures continued improvement and confidence on quizzes and exams.
Attendance &amp;amp; Homework Reminder
Lucy has been well-prepared and engaged in sessions. As always, consistent attendance and completion of assigned practice are critical to sustaining progressâ€”especially as we approach finals later in the year. This consistency is a major reason Lucy has been able to maintain strong grades across multiple subjects.
Hours &amp;amp; Plan Moving Forward
Lucy currently has 22 hours available and is already scheduled through March, which places her in a very strong position.
Recommended Velocity
   - Continue meeting once per week (60 minutes) as our baseline.
   - Increase to additional sessions as needed ahead of:
     - Algebra 2 tests or finals
     - Spanish unit exams or cumulative assessments
This flexible structure allows us to stay efficient while scaling support during high-stakes periods.
Please feel free to reach out if youâ€™d like to connect by phone or Zoom to discuss Lucyâ€™s progress in more detail or to plan ahead for finals. Lucy is doing excellent work, and Iâ€™m very pleased with how steadily she continues to grow.
Cara R.
cara.mclaughlin@revolutionprep.com
+16056596774</t>
  </si>
  <si>
    <t>Recommends meeting once per week (60 mins)</t>
  </si>
  <si>
    <t>Jace Schilling</t>
  </si>
  <si>
    <t>Hi Jace, Vanessa, and Riley,
I wanted to share a comprehensive progress update on Jaceâ€™s work across SAT prep, AP coursework, and FBLA, and outline our plan as we move into the spring. Jace continues to be a highly capable and motivated student, and what stands out most consistently is his independence, creativity, and ability to manage complex, long-term projects alongside rigorous academics.
Program Overview
Jace currently has 11 hours available and scheduled, which places him in a solid position for continued support. Our work spans SAT preparation (with a March test target), AP coursework (APUSH and AP Lang), and competitive FBLA projects, all of which require different but complementary skill sets.
Academic Progress &amp;amp; Common Threads
Across subjects, a clear pattern has emerged:
   - Strong conceptual understanding and fast processing: Jace performs very well on content-heavy assessments. Notably, he completed a 100-question final in 8 minutes with an 89, demonstrating speed and accuracy.
   - High-level project execution: His APUSH board-game project and FBLA recruitment booth designs reflect advanced planning, creativity, and strategic thinking well beyond grade level.
   - Self-sufficiency with periodic accountability needs: Jace can complete large volumes of work independently (e.g., finishing two months of APUSH homework in a single session), but benefits from structured check-ins to ensure consistency and timely submission.
AP Coursework
   - APUSH: Jace is caught up on coursework and exempt from the APUSH final under school policy. He has shown deep understanding of historical cause/effect relationships and excels when allowed to demonstrate learning through projects rather than rote tasks.
   - AP Lang: Our SAT grammar and punctuation work directly reinforces AP Lang skills, especially sentence boundaries, clause structure, and precision in written expression.
A helpful strategy Jace already applies well is making structure visible for graders (e.g., underlining cause/effect or clearly labeling components), which is especially effective on AP writing tasks.
SAT Preparation
Jace is targeting the March SAT, with the goal of securing a strong score before AP exams intensify.
Strengths:
   - Solid grasp of individual grammar and punctuation rules
   - Strong foundational math skills (linear equations, quadratics, discriminant, geometry patterns)
Growth Area:
   - Consistency with practice tests and homework completion
The SAT is less about learning new content and more about pattern recognition under time pressure. Regular completion of assigned OnePrep and Bluebook practice is essential to translate Jaceâ€™s ability into a higher score.
FBLA
Jace has been doing outstanding work with FBLA:
   - Designed a competitive recruitment booth with thoughtful layout, branding, and engagement strategies
   - Demonstrated professional-level thinking around presentation balance, logo usage, and audience interaction
   - Actively working toward state-level competition with the goal of qualifying for nationals, which would be a significant rÃ©sumÃ©-builder
Attendance &amp;amp; Homework Reminder
Jace is generally engaged and productive in sessions. As we move closer to the March SAT, consistent completion of assigned SAT practice and timely follow-through will be key to maximizing results. Attendance and homework completion are critical drivers of progress, particularly for standardized testing.
Recommendations Moving Forward
   - Maintain regular SAT practice (Bluebook + OnePrep) between sessions
   - Continue using tutoring time to:
      - Refine test-taking strategy and pacing
      - Polish AP writing structure
      - Support FBLA project execution and presentation quality
   - Use sessions as accountability checkpoints to prevent last-minute workload compression, especially with the play happening this coming semester
Recommended Velocity
I recommend continuing at the current scheduled pace through the March SAT. If practice test completion stalls or if AP/FBLA deadlines cluster, a short-term increase to 2 sessions per week would be highly effective.
Please feel free to reach out if youâ€™d like to connect by phone or Zoom to discuss Jaceâ€™s SAT trajectory or spring planning in more detail. Jace is doing impressive work across the board, and with consistent practice, heâ€™s very well positioned for a strong spring.
Thanks!
Cara
Cara R.
cara.mclaughlin@revolutionprep.com
+16056596774</t>
  </si>
  <si>
    <t>Recommends continuing at current scheduled pace through March SAT.</t>
  </si>
  <si>
    <t>Henry Volpone</t>
  </si>
  <si>
    <t>Hi Henry and Jenna,
I wanted to share a progress update on Henryâ€™s work in Precalculus and Physics, and to highlight just how impressed I am with his commitment, maturity, and growth this year. With 25 hours available and sessions already scheduled through June (with flexibility to cancel as needed), Henry is in an excellent position academicallyâ€”and he is using that support thoughtfully and strategically.
Overall Snapshot
Henry has been doing an outstanding job balancing academics, work, and athletics, and what stands out most is not just his academic performance, but his executive functioning and self-advocacy. He comes prepared, follows through on practice, andâ€”most importantlyâ€”asks for help when he needs it, which is a critical skill for long-term success.
Academic Strengths &amp;amp; Growth Areas
Across our sessions, several consistent strengths have emerged:
   - Strong conceptual understanding: Henry grasps new mathematical concepts quickly, especially when they are explained step-by-step or tied back to underlying rules.
   - Improved execution and accuracy: Weâ€™ve seen steady improvement in applying exponent rules, simplifying radicals, working with logarithms, and handling trigonometric relationships.
   - Excellent problem-solving mindset: Henry approaches challenging problems calmly and methodically, and he is increasingly confident tackling multi-step questions independently.
   - Exceptional self-advocacy: Henry communicates clearly when he feels unsure, requests clarification appropriately, and actively seeks additional supportâ€”this is a major strength and something to be very proud of.
Precalculus Progress
Henry has made strong progress across a wide range of Precalculus topics, including:
   - Exponents, radicals, and rational exponents
   - Logarithmic and exponential functions (solving, simplifying, graphing)
   - Conic sections (circles, ellipses, hyperbolas), including completing the square, identifying orientation, and finding vertices and foci
   - Trigonometry, including:
      - Special right triangles (30â€“60â€“90, 45â€“45â€“90)
      - SOH CAH TOA and reciprocal trig functions
      - Inverse trig functions (used correctly to find angles)
      - Angles of elevation and depression
When small errors occur, they tend to be detail-based rather than conceptual, such as:
   - Inconsistent recall of formulas under pressure
   - Occasional sign or setup errors
These are exactly the kinds of issues that improve with repetition and structured reviewâ€”and Henry has been very responsive to feedback in these areas.
Physics &amp;amp; Cross-Disciplinary Skills
Henryâ€™s math skills are translating well into Physics, particularly in:
   - Setting up equations correctly
   - Interpreting diagrams and word problems
   - Applying trigonometry to real-world contexts
His ability to connect math concepts across subjects continues to strengthen, and his confidence in doing so has noticeably increased.
Executive Functioning &amp;amp; Study Habits
One of the most impressive aspects of Henryâ€™s progress is his growth in executive functioning:
   - He manages a demanding schedule with consistency and maturity
   - He keeps track of assignments and deadlines effectively
   - He advocates for himself proactively rather than waiting until he is overwhelmed
This combination of responsibility, communication, and follow-through is a major assetâ€”especially as coursework becomes more rigorous.
Plan Moving Forward
Given Henryâ€™s current progress and schedule:
   - We are well-covered through the remainder of the school year
   - Sessions can continue at the current pace, with flexibility to add or cancel as needed around tests, games, or heavier weeks
   - Tutoring time will continue to focus on:
      - Reinforcing core formulas and strategies
      - Practicing accuracy and efficiency
      - Preparing ahead of assessments rather than reacting after them
Henry is doing an exceptional job, both academically and personally. His work ethic, self-awareness, and willingness to ask for help are setting him up for continued success, and it has been a pleasure working with him.
Please feel free to reach out if youâ€™d ever like to check in or adjust plans as the year progresses.
Thanks!
Cara
Cara R.
cara.mclaughlin@revolutionprep.com
+16056596774</t>
  </si>
  <si>
    <t>Sessions can continue at current pace with flexibility to add/cancel.</t>
  </si>
  <si>
    <t>Georgina Wilson</t>
  </si>
  <si>
    <t>Hi Claire and Georgina,
Iâ€™m writing to share a comprehensive update on Georginaâ€™s tutoring progress and academic momentum as we move through the spring term. Georgina continues to be an exceptionally organized, motivated student who absorbs new material quickly and applies it with confidence across subjects. She is currently scheduled for tutoring through May 14 and has ample hours available should additional support be helpful as assessments approach.
Academically, Georgina is working across Algebra 3, SAT Prep, and Spanish, and she has demonstrated consistent growth in all three areas. In mathematics, she shows strong conceptual understanding and problem-solving ability, particularly in Algebra 3 topics such as factoring, rational functions, polynomial behavior, and equation solving. In SAT Math, she has made notable progress using Desmos strategically to solve systems, analyze functions, and verify results efficiently. Our ongoing focus is on minimizing small, avoidable errors by slowing down, checking work systematically, and fully leveraging calculator tools.
In Spanish, Georgina has an excellent grasp of grammar concepts and vocabulary, and she picks up new structures very quickly. Our current emphasis is on solidifying mastery of the subjunctive mood, particularly recognizing triggers, identifying subject changes, and distinguishing when the infinitive or indicative is required instead. With continued targeted practice, this is an area where she is well-positioned to see rapid improvement. She has also been preparing effectively for listening comprehension by previewing questions and tracking audio structure.
Overall, Georginaâ€™s strongest academic traits are her organization, speed of comprehension, and willingness to engage deeply with challenging material. She consistently comes prepared to sessions and applies feedback immediately. Moving forward, our plan is to continue reinforcing accuracy in math, deepen SAT strategy work, and refine Spanish grammar application to ensure confidence on assessments.
Please feel free to reach out if youâ€™d like to add sessions, adjust focus areas, or discuss long-term planning. Georgina is doing excellent work, and Iâ€™m very proud of her progress.
Thanks!
Cara
Cara R.
cara.mclaughlin@revolutionprep.com
+16056596774</t>
  </si>
  <si>
    <t>Plan to continue reinforcing accuracy in math</t>
  </si>
  <si>
    <t>Skylar Wolfe</t>
  </si>
  <si>
    <t>Dear Stevie,
It's really been a pleasure to get to know Skylar this year. Her energy and humor always brighten up my days when she's on my schedule. I thought that now, as we finish out 2025 and look forward to 2026, would be a perfect time to check in on our progress as well as our plans moving forward.
In our work together, I've seen Skylar improve with simplifying expressions and solving equations, rigid body transformations in the plane, and understanding the philosophical roots of the Declaration of Independence. I've seen her confidence improve in all these areas, as well as her understanding. We've worked hard to make sure her assignments are getting completed and turned in.
That said, at our recent check-in about Skylar's grades, she reported Ds or Fs in all her classes, and I think we ought to make sure we're on the same page about this situation. I don't think that Skylar is incapable of understanding any of the material I've seen, and struggling in every class suggests some problem more holistic than a subject she finds difficult. Therefore, we would be best served by a holistic solution; if Skylar's school is able to offer any resources, I would love to be kept up to date so that I can integrate our work with theirs.
Obviously, a major factor for Skylar is her difficulty maintaining focus. I imagine this has been something she's been working on for some time, and probably will be a skill she must hone throughout her life. As we move forward, I'm going to be more proactive in looking for ways that I can better work with Skylar's needs to make more of our session time productive. One possible way would be to change our scheduling, and I intend to ask Skylar about that in our next meeting.
If Skylar is able to get some coordinated help through school, I think maintaining our velocity of two hours a week may be the right choice. If not, then we really need multiple hours a week per subject. I also recommend remaining flexible about how we schedule that time; I'm not sure right now whether we'd benefit most from switching to 30-minute sessions where Skylar can commit to really locking in for the duration, sticking with one-hour chunks, or even going up to two hour sessions to bake in extra time for refocusing. As her parent, do you have any intuition as to which of these might work best? Of course, I'm also open to any other knowledge you have on Skylar's particular brain.
If you'd like to continue working together on achieving these goals, you can redeem more credits through your Bright Horizons portal. After you redeem your credits, you will receive an email from Revolution Prep to add the hours to your account.
I really appreciate you taking the time to read this long update. Please let me know if you'd like to schedule some time to discuss our plans, either by phone or Zoom. I look forward to continuing to help Skylar succeed in her academic career.
Hopefully,
Skye Silmenna,
skye.silmenna@revolutionprep.com
+14019030809</t>
  </si>
  <si>
    <t>Recommends 2 hours/week (possibly more) and flexibility in scheduling</t>
  </si>
  <si>
    <t>Olivia Murray</t>
  </si>
  <si>
    <t>Hi Linda and Olivia,
I wanted to share an update on Oliviaâ€™s academic progress and outline next steps as we move into the upcoming semester. Olivia currently has 52 tutoring hours available, and the priority now is to intentionally schedule sessions to support her coursework, assessments, and long-term academic success.
Over the past several months, Olivia has done an excellent job refocusing her energy on academics. She has shown meaningful growth not only in her grades, but also in her organization, follow-through, and self-management. She consistently comes to sessions prepared, asks thoughtful questions, and has become much more proactive in keeping track of assignments and expectations. This shift has had a clear, positive impact across subjects.
Academically, Olivia is performing strongly in AP Economics, AP Government, French, and Math. In AP Economics, she has demonstrated solid conceptual understanding, particularly with demand, elasticity, and core microeconomic vocabulary, and continues to refine her ability to distinguish closely related terms and apply formulas accurately. In Government, she has a strong grasp of foundational concepts and is improving recall of specific examples and applications. In French, she remains a standout student, maintaining high performance while polishing accuracy and ensuring all assignment requirements are fully met. In Math, she shows strong foundational understanding and benefits from structured, step-by-step problem-solving and consistent application of formulas.
Moving forward, our focus will be on:
   - Ongoing academic support aligned to current classes
   - Maintaining and strengthening performance in AP-level coursework
   - Preparing for quizzes, exams, and major assignments
   - Establishing a consistent weekly structure using Oliviaâ€™s existing hour bank
The next step is to schedule recurring sessions for the upcoming semester so Olivia has predictable, proactive academic support rather than relying on last-minute sessions. Iâ€™m happy to recommend an ideal schedule once we confirm availability and priorities.
Overall, Olivia has made impressive progress this year. Her improved organization, focus, and commitment to her studies have positioned her very well for a strong semester ahead. Iâ€™m proud of the work sheâ€™s done and look forward to continuing to support her academic growth.
Please feel free to reach out so we can finalize scheduling and make the best use of her remaining hours.
Thanks!
Cara R.
cara.mclaughlin@revolutionprep.com
+16056596774</t>
  </si>
  <si>
    <t>Priority is to intentionally schedule sessions</t>
  </si>
  <si>
    <t>Ian McGee</t>
  </si>
  <si>
    <t>Hi Ian and Ann,
I wanted to share a detailed update on Ianâ€™s progress in Precalculus, Physics, and SAT preparation, along with recommendations for scheduling and planning through the remainder of the semester. Ian currently has 10.5 tutoring hours available, with approximately 5.5 hours still needing to be scheduled, and Iâ€™d like to be proactive about ensuring he has sufficient support in place as coursework and exams continue.
Ian continues to demonstrate strong conceptual understanding, particularly in Physics and Precalculus. In Physics, he excels with free-body diagrams, force analysis, and applying conservation principles once the correct framework is identified. Our recent work has focused on helping him independently determine which equations and strategies to apply in more complex AP-style word problems, especially those drawn from AP Classroom assessments that require multi-step reasoning and careful equation selection. His understanding has improved noticeably when problems are approached methodically and tied back to the equation sheet.
In Precalculus, Ian shows solid mastery of trigonometric identities, inverse trigonometric functions, logarithms, rational functions, and sinusoidal graphs. He benefits most from consistent review of foundational tools (such as the unit circle and algebraic factoring) so that these do not become obstacles under test conditions. When he keeps up with practice, his accuracy and confidence increase significantly.
A key factor in Ianâ€™s continued progressâ€”especially for SAT practice and Google Classroom assignmentsâ€”is consistency with homework. Regular completion of assigned practice is essential for reinforcing skills, identifying gaps early, and making tutoring sessions as effective as possible. When homework is kept up to date, our sessions are able to focus on higher-level reasoning rather than re-teaching missed material.
Scheduling &amp;amp; Hour Recommendation
To finish the semester strongly and avoid last-minute, reactive sessions, I recommend:
   - Scheduling the remaining 5.5 hours as soon as possible
   - Adding additional hours to bring Ian closer to ~20 total hours for the semester
This would allow for:
   - Ongoing support in Physics as units become more equation-dense
   - Consistent Precalculus reinforcement leading into finals
   - Structured SAT and Google Classroom follow-through without time pressure
Having a predictable weekly structure will help Ian stay organized, reduce stress before assessments, and ensure steady academic momentum.
Overall, Ian is a capable, thoughtful student with strong potential. With consistent homework completion and a stable tutoring schedule in place, he is well positioned to continue improving across all subjects this semester.
Please feel free to reach out so we can finalize scheduling and discuss adding hours to best support Ian through the remainder of the term.
Thanks!
Cara
Cara R.
cara.mclaughlin@revolutionprep.com
+16056596774</t>
  </si>
  <si>
    <t>Recommends scheduling remaining hours and adding hours for ~20 total.</t>
  </si>
  <si>
    <t>Louisa Harris</t>
  </si>
  <si>
    <t>Hi Lulu and Laura,
Iâ€™m writing with a streamlined semester update and plan for Lulu across Physics, Precalculus, and SAT. At this point, Lulu is in a very solid place from a pacing and support standpoint: she currently has 52 tutoring hours available, which means we are well covered for the semester and can stay proactive rather than reactive.
Over the last several sessions, Lulu has shown strong problem-solving abilityâ€”especially once the correct approach and equations are identifiedâ€”and she continues to demonstrate excellent mathematical intuition in Precalculus. In Physics, she has made meaningful progress on more advanced topics (particularly circular motion and orbit mechanics), and she successfully completed a major project by deriving and applying the orbital period and velocity equations. The main area I will keep reinforcing is precision with unit conversions and selecting the correct formula set (linear vs. circular/rotational situations), since that has been the most consistent source of preventable errors.
Plan moving forward (semester emphasis):
   - Primary focus during the school semester: Academics first. We will prioritize whatever Lulu needs most urgently for schoolâ€”upcoming quizzes/tests, homework sets, projects, and content review in Physics and Precalculusâ€”to protect grades and reduce stress during heavier weeks.
   - SAT as the â€œflexâ€ focus: We will work on SAT prep when there is no immediate academic work to cover (lighter homework weeks, post-test weeks, or during breaks). This keeps SAT progress steady without competing with course performance.
   - SAT maintenance approach: When appropriate, Iâ€™ll continue using short, targeted practice (rather than long modules) so Lulu can retain skills without getting overloaded.
With the hours available, weâ€™re in a great position to maintain consistent academic support through the term and still build SAT momentum strategically when Luluâ€™s coursework allows.
Thanks!
Cara
Cara R.
cara.mclaughlin@revolutionprep.com
+16056596774</t>
  </si>
  <si>
    <t>Plan focuses on academics first</t>
  </si>
  <si>
    <t>Essence Bagwell</t>
  </si>
  <si>
    <t>Hi Essence and Susan,
Iâ€™m writing with a semester scheduling update for Essence. At this point, Essence has 13 tutoring hours available, and we should plan to intentionally schedule those hours across the remainder of the semester so she has consistent support without over-booking time she may not need week-to-week.
Because Essenceâ€™s needs can shift quickly (especially around quizzes, tests, and midterm/final deadlines), I recommend a flexible structure that still gives us predictable touchpoints:
Recommended structure (high flexibility + strong accountability):
   - Weekly Sunday check-in: A short Sunday message/check-in to confirm whether Essence needs a session that week and what the priority topic is (Geometry, Chemistry, Spanish, History, English, etc.).
   - Shorter sessions when appropriate: To stretch the 13 hours further, we can use 30-minute sessions for targeted supportâ€”homework troubleshooting, proof practice, vocabulary review, quick reteaching of a chemistry concept, or a short study plan reset.
   - Topic-by-topic focus as needed: Weâ€™ll cover whatever is most urgent that week (test review, homework completion, study planning, skill reinforcement), rather than locking into a single subject focus that might not match her current workload.
Why this works well for Essence:
   - It keeps support available for her â€œpressure pointsâ€ (tests, proofs, study planning).
   - It prevents using full hours on weeks where she is already caught up.
   - It builds consistency and executive-functioning structure without adding stress.
If this works for everyone, Iâ€™ll begin using the Sunday check-in as our weekly decision point and weâ€™ll schedule sessions accordinglyâ€”mixing 30-minute and 60-minute sessions based on need and timing.
Cara R.
cara.mclaughlin@revolutionprep.com
+16056596774</t>
  </si>
  <si>
    <t>Recommends flexible structure with weekly check-ins and session lengths based on need.</t>
  </si>
  <si>
    <t>Natalie Moon</t>
  </si>
  <si>
    <t>Hi Natalie and Sasha,
Iâ€™m reaching out with a semester planning update for Natalie. At this time, Natalie has 21 tutoring hours remaining, and we should intentionally schedule those hours for the rest of the semester to maintain momentum and prevent last-minute â€œcrunchâ€ prep right before major tests.
SAT progress update (October vs. November):
While Natalieâ€™s October and November scores were roughly the same, the skills performance charts show a meaningful improvement in the number of correct answers overall, and her Reading &amp;amp; Writing performance improved across question types. This tells me the underlying skill growth is happeningâ€”even if it hasnâ€™t fully translated into a score jump yet.
Primary concern: fatigue and retention
The main issue Iâ€™m seeing is Natalieâ€™s level of exhaustion during sessions. When she is very tired, she can still work through problems, but Iâ€™m concerned she may not be retaining strategies as effectively (especially for SAT math tools/Desmos workflow and recurring grammar patterns). In other words, her effort is thereâ€”her energy level is the limiting factor.
Scheduling recommendation (to support energy + consistency):
To make the most of the 21 hours, I recommend we adjust timing and structure so weâ€™re practicing when Natalie can be fully â€œonline.â€ If possible, could we explore either:
   - A different weekend time (earlier in the day tends to be best for focus), or
   - A school-based option, like a study hall or another consistent school period where sheâ€™s more alert and less depleted from the day.
If we can find a better time window, weâ€™ll get much higher return on every hour we use.
The other key driver: homework consistency
The strongest predictor of score growth for Natalie is consistent homework completion. When homework is skipped or done inconsistently, we see the same pattern: strategies fade, and test performance (especially math module placement) suffers. When homework is completed consistentlyâ€”even in small, targeted setsâ€”Natalieâ€™s accuracy and speed improve noticeably.
Proposed semester plan (practical and sustainable):
   - Consistent weekly session time (preferably a higher-energy window on weekends or during study hall).
   - Targeted homework between sessions (short, specific practice sets that reinforce exactly what weâ€™re training).
   - Ongoing balance: maintain Reading &amp;amp; Writing gains while continuing to strengthen SAT math efficiency and accuracy.
If you can share what weekend times might be feasible (or whether a school study hall is available), we can build a schedule that uses the 21 hours strategically and keeps progress steady.
Thanks!
Cara
Cara R.
cara.mclaughlin@revolutionprep.com
+16056596774</t>
  </si>
  <si>
    <t>Recommends adjusting timing/structure for energy</t>
  </si>
  <si>
    <t>Abby Terrell</t>
  </si>
  <si>
    <t>Hi Abby and Alison,
Iâ€™m sending a quick semester planning update for Abby. She currently has 24 tutoring hours available, with 9 hours already scheduled, which puts us in a great position to stay consistent while still having flexibility to add sessions as we get closer to the SAT.
Major score update (most recent test):
Abby saw an ~100-point improvement on the practice test she took yesterday. This gain is especially meaningful because 11SD is significantly more difficult than 2SD, so weâ€™re not just seeing improvement on an easier formâ€”weâ€™re seeing stronger performance on a more demanding test.
Whatâ€™s driving the improvement:
The biggest factor here is Abbyâ€™s consistency. She has done an excellent job with:
   - Keeping up with homework
   - Taking notes and organizing strategies
   - Actually applying what weâ€™ve practiced (instead of â€œre-learningâ€ the same tools each session)
That combination is exactly what leads to real score jumps.
Current focus moving forward:
Based on her recent results, our focus will remain strategic and targeted:
   - Math: Prioritize time management and clean Desmos execution (small input errors and rushing, not concept gaps, were the main causes of missed questions).
   - Reading &amp;amp; Writing: Keep building on her strong comprehension while tightening up the two biggest â€œleak pointsâ€: idioms/phrasing and a few recurring grammar structures (sentence boundaries, verb agreement).
Plan for the semester:
   - Maintain the sessions already on the calendar to protect consistency.
   - Use remaining hours strategically for:
      - targeted test review,
      - timed section work, and
      - short â€œskills burstsâ€ that reinforce what Abby is already doing well.
If youâ€™d like, I can also propose a simple cadence for how we allocate the remaining 15 unscheduled hours (e.g., steady maintenance now + ramp-up closer to the test), but weâ€™re already in a strong spot given Abbyâ€™s follow-through.
Thanks!
Cara
Cara R.
cara.mclaughlin@revolutionprep.com
+16056596774</t>
  </si>
  <si>
    <t>Recommends maintaining scheduled sessions and using remaining hours strategically.</t>
  </si>
  <si>
    <t>Mila Bak</t>
  </si>
  <si>
    <t>Hi Mila and Aimee,
Iâ€™m writing with a semester planning update and progress note for Mila. She currently has 4 tutoring hours available, which we can use flexibly across AP Environmental Science, AP World History, and Math as needs arise.
Scheduling &amp;amp; flexibility:
Please feel free to reach out at any point to schedule sessions during the semester. Given Milaâ€™s academic workload and extracurricular commitments, we can deploy hours strategicallyâ€”whether for test preparation, DBQs, cumulative reviews, or short content refreshers before assessments.
Semester progress:
Mila has done an excellent job this past semester. She is highly organized, consistent, and dedicated, which has made our sessions efficient and productive across all subjects. She comes prepared, follows through on strategies, and transitions smoothly between disciplines, which is a strong indicator of long-term academic success.
Academic strengths observed:
   - AP World History: Strong historical foundation, clear analytical reasoning, and steady improvement in DBQ structure, evidence usage, and thesis clarity.
   - AP Environmental Science: Solid grasp of demographic and population concepts, accurate use of vocabulary, and strong application of models like the DTM and population pyramids.
   - Math: Careful, methodical work with strong procedural accuracy, especially when recalling formulas and completing multi-step problems.
Recommendation: additional hours for the semester
Based on the rigor of Milaâ€™s courses and the fact that only 4 hours remain, I recommend adding 16â€“24 additional tutoring hours to comfortably complete the semester. This would allow us to:
   - Maintain consistent academic support through major tests, DBQs, and cumulative units
   - Use sessions proactively rather than only in high-pressure situations
   - Flex smoothly between subjects as deadlines shift week to week
   - Preserve Milaâ€™s strong momentum without gaps that require re-teaching
If helpful, these hours can be structured as weekly or biweekly sessions, with flexibility to add extra support ahead of major assessments.
Please let me know if youâ€™d like me to help plan out a schedule or discuss how best to allocate the additional hours.
Cara R.
cara.mclaughlin@revolutionprep.com
+16056596774</t>
  </si>
  <si>
    <t>Recommends adding 16-24 hours for consistent support through semester.</t>
  </si>
  <si>
    <t>Ornella Ammons</t>
  </si>
  <si>
    <t>Hi Tasha,
It has been great working with Ornella! Here is a summary of her recent progress:
Back in November, Ornella was working on breaking words into syllables and learning patterns for identifying vowel sounds in unfamiliar words. She was also growing her reading skills to more easily find context clues, understand the plot, and expand her vocabulary. With math, Ornella was working on decomposing numbers bigger than 11, subtracting within 20, and writing numbers in the forward direction. She was also learning to draw arrays to represent numbers, and she needed to review skip counting by 5â€™s and build skills for word problems.
Since then, Ornella has developed a stronger number sense and is much more confident with decomposing numbers. She can write subtraction equations and find multiple ways to make a number by using either adding or subtracting. Ornella has worked really hard to build an understanding of multiplication by learning how to make equal groups of objects and putting the number of groups and number of items into a number sentence! 
With reading skills, Ornella has built lots of confidence with counting syllables and this has helped her to sound out words like ENTIRELY, ORDINARY, and OXYGEN. She is growing in her ability to explain the plot of a story or meanings of words that come up in our reading, and she can find specific sentences to use as evidence for her answers to questions about the story. Ornella also does great with recognizing words even when they have missing letters, and she can sound out the word to find the missing letter with minimal support. She is also improving with writing numbers in the forward direction, and she can recognize the difference between forward and backward. 
Ornella still needs to practice decomposing 2-digit numbers larger and subtracting within 20. She is also ready to learn about place value, and she can continue to grow in her multiplication skills. With reading, Ornella can continue to grow her vocabulary skills, and she is ready to learn more about parts of speech, punctuation, and sentence structure. She can also use more practice with inferring information and using context clues to understand the meanings of unfamiliar words.
To support Ornella in continuing to develop these skills, I recommend that we continue with 1 to 2 sessions per week, 60-minutes each. Ornella currently has only 1 session left, so I recommend adding more hours asap so you can maintain your preferred schedule. 
If youâ€™d like to meet to discuss in more detail, here are some days when Iâ€™m available:
Tuesday, 1/13 at 12:30pm 
Wednesday, 1/14 at 12pm 
Thursday, 1/15 at 1pm
best,
Sharon
__
sharon.vincuilla@revolutionprep.com
(323) 774 - 4547</t>
  </si>
  <si>
    <t>Recommends continuing 1-2 sessions/week</t>
  </si>
  <si>
    <t>Kenta Kawabe</t>
  </si>
  <si>
    <t>Dear Tomoko Kawabe,
I know this time of year is busy, and I appreciate you taking the time to review this email. As we begin a new academic semester, I wanted to take a moment to share some updates about Kenta's progress and outline our plans moving forward.
Over the past month, I have seen significant improvements in Kenta's SAT abilities. In particular, they have shown consistent progress in applying our test taking strategies to English questions. This has been reflected in their increased accuracy when answering questions on the homework and during sessions.
Our current short-term goals for Kenta include reinforcing understanding of vocab as well as grammatical rules like punctuation. The overall goal remains achieving a raised SAT score of at least a 1350. With the spring test approaching, we want to continue our rigorous studying and push hard to achieve this goal. If there have been any changes or new goals for this semester, please let me know so we can adjust our plan accordingly.
For this semester, our plan includes continuing to progress through our SAT English review modules and additional vocab review. I would also like to check on Kenta's availability to ensure our sessions fit into their current schedule. If there are any changes, please let me know so we can plan for sessions that align with your studentâ€™s schedule. You can also adjust the schedule from your studentâ€™s dashboard if thatâ€™s more convenient.
Since Kenta is achieving their goals, I recommend we continue with our one 60 minute class per week through the school year.
Please let me know if you have any questions or if there are any adjustments you would like to make to our plan. Iâ€™m happy to schedule a time to talk by phone if that would be helpful. I am looking forward to continuing my work with Kenta and in these next steps of their academic journey.
Best regards,
Brock Dilley
brock.dilley@revolutionprep.com
+19724006172</t>
  </si>
  <si>
    <t>Recommends continuing one 60-minute class per week through school year.</t>
  </si>
  <si>
    <t>Sydney Jackson</t>
  </si>
  <si>
    <t>Hi Caroline,
It has been wonderful working with Sydney this year! Below is a summary of her recent progress:
Back in November, Sydney was working on improving her ability to remember to do important tasks that are outside her normal routine, follow through with her long-term study plan for the History final exam, and learning question strategies and stress management tools to do well on the SAT. 
Since then, Sydney has implemented use of a timer and notes and has improved consistency with hygiene care and chores. She also learned how to modify her environment to help herself remember to study. Sydney did a great job staying on task and prepping for her history final, and she ended up with an 85% on that exam! 
Sydney also learned the TRAP and iCare strategies for approaching Reading and Math questions, respectively, on the SAT, and she developed a better sense of how to pace herself and worked on double checking her work to avoid silly mistakes. Sydney also grew a lot of confidence regarding how and when to use Desmos on Math questions.  
Going into the Spring semester, Sydney will benefit from having scaffolding for making study plans and staying organized with school assignments. She would benefit from growing her reading comprehension skills to both use context clues to understand unfamiliar words and have an easier time decoding word problems in math. Depending on how she did on the SAT and whether she plans to take it again, she could also benefit from continued practice with exponential functions, word problems, and standard conventions of English.
To continue to support Sydneyâ€™s growth, I recommend that we continue with 60-minute sessions once per week throughout the spring semester.  
If youâ€™d like to connect via zoom call to discuss in more detail, here are some dates when Iâ€™m available:
Tuesday, 1/13 at 12pm cst
Thursday, 1/15 at 12:30pm cst
Wednesday, 1/21 at 12:30pm cst
Please let me know if you have any questions.
best,
Sharon
__
sharon.vincuilla@revolutionprep.com
(323) 774 - 4547</t>
  </si>
  <si>
    <t>Recommends continuing 60-minute sessions once per week through spring semester.</t>
  </si>
  <si>
    <t>Charlotte Papir</t>
  </si>
  <si>
    <t>Happy New Year, Erica! I hope you and your family had a wonderful holiday season.
Now that the December SAT results are in, I wanted to share my perspective on where we are with Charlotteâ€™s SAT preparation and outline some plans moving forward.
From the October test, Charlotteâ€™s score increased by 130 points, and she improved by 90 points from her highest official score prior to December, earning a 1370 on the December SAT. This is an outstanding improvement over just two months. Charlotte has been very persistent in understanding why questions work the way they do and which strategies are most effective. She has been consistent with her homework and has maintained a great attitude throughout our work together.
On her most recent test, the math section was nearly perfect. There is very little left to address in Math, particularly in Problem-Solving and Data Analysis. I plan to have her work through any remaining questions independently and bring them to our sessions for review.
The main area that still needs focused attention is Reading. Since we have not been meeting face-to-face, I canâ€™t say with complete certainty what needs the most work, but based on her score (670/800â€”great job), we will focus on navigating questions and answer choices that use tricky language or attempt to obscure the meaning of the text.
Our initial goal was a 1300, and as we discussed previously, I believe Charlotte is capable of reaching the 1450+ range. With her recent improvement, we are getting closer to that target. At the moment, we do not have any sessions scheduled, and there are two hours remaining on the account. I would recommend returning to two sessions per week, one hour per session.
Given Charlotteâ€™s significant score increase, I would also like to meet with you to adjust the overall plan. The next SAT is in March; after that, the May and June tests tend to be more challenging due to AP exams and final exams. My goal is for Charlotte to be solidly in the 1450 range by the March test.
You can use the link below to schedule a meeting:
https://calendly.com/jamaul-pemberton/parent-meetings
Please let me know if you have any questions or if there are any adjustments youâ€™d like to make to the plan. Iâ€™d also be happy to schedule a phone call if that would be helpful. I look forward to continuing to support Charlotte in her academic journey.
Best regards,
Jamaul
Jamaul P.
jamaul.pemberton@revolutionprep.com
(347) 433-7488
Jamaul P.
jamaul.pemberton@revolutionprep.com
+13474337488</t>
  </si>
  <si>
    <t>Christian Davis</t>
  </si>
  <si>
    <t>Dear Jennifer,
I hope you had a great holiday season! Itâ€™s been wonderful working with you and Christian over the past couple of months. I wanted to touch base to share an update on his progress as he prepares for his upcoming exam as well as outline my recommendations moving forward.
I have seen steady improvement in Christianâ€™s understanding of key algebra concepts, particularly in linear equations and systems of equations. Over our recent sessions, he has demonstrated increased confidence and consistency when graphing linear equations, isolating variables, translating between word problems and algebraic equations, and solving system of equations. His progress has been evident in his ability to approach problems more independently and apply strategies across different question types.
Our current short-term goals include continuing to strengthen his fluency with systems of equations, reinforcing variable isolation, and improving efficiency and accuracy under test-style conditions. The overall goal remains ensuring that Christian feels confident and well-prepared heading into his exam and the remainder of the year. Based on his progress and the scope of material still being reviewed, I recommend continuing with weekly 60-minute sessions through the exam to maintain momentum.
I also wanted to note that we are currently scheduled only through Christianâ€™s exam. As the spring semester begins, my schedule tends to fill up quickly, so I strongly recommend scheduling out the remaining weekly sessions now to ensure my availability continues to align with his needs. Additionally, there is a 15-minute credit on the account from previous technology issues. This credit can be applied by extending one of Christianâ€™s sessions and must be scheduled directly by meâ€”please let me know when youâ€™d like to use it.
I suggest adding the below to your account to ensure we stay on track.
â€¢ 12 Hours of Distinguished Tutoring for Christian Davis with Megan Osgood
If you'd like to continue working together on achieving these goals, you can easily use this link to add the hours to your account today: https://my.revolutionprep.com/s/5uXnC7F8BI.
Please donâ€™t hesitate to reach out if you have any questions or would like to adjust our plan. Iâ€™m always happy to connect by phone if that would be helpful. I look forward to continuing to support Christian as he finishes the semester strong.
Best regards,
Megan
Megan O.
megan.osgood@revolutionprep.com
+12077140045</t>
  </si>
  <si>
    <t>Recommends increasing to two 60-minute sessions per week</t>
  </si>
  <si>
    <t>Mahi Surafel</t>
  </si>
  <si>
    <t>Dear Team Mahi,
Happy New Year, and I hope you had a great holiday break.  Itâ€™s been great working with you and Mahi over the past couple of months. I wanted to touch base to share some of the progress weâ€™ve made so far and share my thoughts on the plan moving forward.
Mahi has been doing well on her exams, quizzes, and homework so far this year. I still believe there is room for improvement, but she seems to be studying hard and grasping each new concept well. I would love to know how Mahi did on her late December exam, so an update there and on her overall course grade would be great, if you could! 
Our goals for Mahi remain the same, to become a better Spanish speaker as well as achieve a high grade in her Spanish course. To ensure Mahi is achieving his goals, I recommend we meet consistently at least once a week, and I recommend we meet twice during test weeks, particularly during finals or midterms weeks. As of now we do not have anything scheduled, so please let me know some times/dates that work well for her schedule and I will do my best to book exactly what you want. 
Please let me know if you have any questions or if there are any adjustments you would like to make to our plan. Iâ€™m happy to schedule a time to talk by phone if that would be helpful. I look forward to supporting Mahi in her continued academic journey.
Best,
Eddie R.
eddie.rodriguez@revolutionprep.com
+17275176454</t>
  </si>
  <si>
    <t>Recommends meeting consistently at least once a week</t>
  </si>
  <si>
    <t>Eli Schoepfer</t>
  </si>
  <si>
    <t>Dear Team Eli,
Happy New Year, and I hope you had a great holiday break.  Itâ€™s been great working with you and Eli over the past couple of months. I wanted to touch base to share some of the progress weâ€™ve made so far and share my thoughts on the plan moving forward.
Eli has been doing well on his exams, quizzes, and homework so far this year. I still believe there is room for improvement, but he seems to be studying hard and grasping each new concept well. I would love to know how Eli has been doing recently as it has been a while since we have had the chance to meet, so an update on his course grade and upcoming schedule would be fantastic. 
Our goals for Eli remain the same, to become a better Spanish speaker as well as achieve a high grade in his Spanish course. To ensure Eli is achieving his goals, I recommend we meet consistently at least once a week, and I recommend we meet twice during test weeks, particularly during finals or midterms weeks. As of now we do not have anything scheduled, so please let me know some times/dates that work well for his schedule and I will do my best to book exactly what you want. 
Please let me know if you have any questions or if there are any adjustments you would like to make to our plan. Iâ€™m happy to schedule a time to talk by phone if that would be helpful. I look forward to supporting Eli in his continued academic journey.
Best,
Eddie R.
eddie.rodriguez@revolutionprep.com
+17275176454</t>
  </si>
  <si>
    <t>Leah Heimer</t>
  </si>
  <si>
    <t>Dear Team Leah,
Happy New Year, and I hope you had a great holiday break.  Itâ€™s been great working with you and Leah over the past couple of months. I wanted to touch base to share some of the progress weâ€™ve made so far and share my thoughts on the plan moving forward.
Leah and I worked hard to ensure we covered as much as possible in a short period of time for her final last semester, and we got to cover a lot of important information! A more regular schedule might be more beneficial, however, and I recommend we do so if Leah would like support in this semesterâ€™s Spanish course. 
Our goals for Leah are to become a better Spanish speaker as well as achieve a high grade in her Spanish course. To ensure Leah is achieving her goals, I recommend we meet consistently at least once a week, and I recommend we meet twice during test weeks, particularly during finals or midterms weeks. As of now we do not have anything scheduled, so please let me know some times/dates that work well for his schedule and I will do my best to book exactly what you want. Leah currently has 5 hours left in her account, which should be enough to provide support for a good portion of this semester. If you would like to add more, please let me or your advisor know, and we will be happy to support you.
Please let me know if you have any questions or if there are any adjustments you would like to make to our plan. Iâ€™m happy to schedule a time to talk by phone if that would be helpful. I look forward to supporting Leah in her continued academic journey.
Best,
Eddie R.
eddie.rodriguez@revolutionprep.com
+17275176454</t>
  </si>
  <si>
    <t>Snithik Cheemakurthi</t>
  </si>
  <si>
    <t>Dear Swapna Cheemakurthi,
I know this time of year is busy, and I appreciate you taking the time to review this email. As we begin a new academic semester, I wanted to take a moment to share some updates about Snithik's progress and outline our plans moving forward.
Over the past month, I have seen significant improvements in Snithik's Algebra II abilities. In particular, they have shown consistent progress in polynomial factorization. This has been reflected in their increased accuracy on each assigned packet and consistency with solving Algebraic equations.
Our current short-term goals for Snithik include developing further factoring techniques like completing the square. The overall goal remains achieving high grades in Algebra II. If there have been any changes or new goals for this semester, please let me know so we can adjust our plan accordingly.
For this semester, our plan includes reviewing further Algebra II topics as they are introduced in school. I would also like to check on Snithik's availability to ensure our sessions fit into their current schedule. If there are any changes, please let me know so we can plan for sessions that align with your studentâ€™s schedule. You can also adjust the schedule from your studentâ€™s dashboard if thatâ€™s more convenient.
Since Snithik is achieving their goals, I recommend we continue with our current pace of 3-4 sessions across the week.
Please let me know if you have any questions or if there are any adjustments you would like to make to our plan. Iâ€™m happy to schedule a time to talk by phone if that would be helpful. I am looking forward to continuing my work with Snithik and in these next steps of their academic journey.
Best regards,
Brock Dilley
brock.dilley@revolutionprep.com
+19724006172</t>
  </si>
  <si>
    <t>Recommends continuing current pace of 3-4 sessions across the week.</t>
  </si>
  <si>
    <t>Yahli Kotler</t>
  </si>
  <si>
    <t>Dear Team Yahli,
Happy New Year, and I hope you had a great holiday break.  Itâ€™s been great working with you and Yahli over the past couple of months. I wanted to touch base to share some of the progress weâ€™ve made so far and share my thoughts on the plan moving forward.
Yahli and I worked hard to ensure we covered as much as possible in a short period of time for his exam last semester, and we got to cover a lot of important information! A more regular schedule might be more beneficial, however, and I recommend we do so if Yahli would like support during this semesterâ€™s course. 
Our goals for Yahli are to become a better history student as well as achieve a high grade in his APUSH course. To ensure Yahli is achieving his goals, I recommend we meet consistently at least once a week, and I recommend we meet twice during test weeks, particularly before AP Test week. 
As of now we do not have anything scheduled, so please let me know some times/dates that work well for his schedule and I will do my best to book exactly what you want. Yahli currently has 11 hours left in his account, which should be enough to provide support for a good portion of this semester. If you would like to add more, please let me or your advisor know, and we will be happy to support you.
Please let me know if you have any questions or if there are any adjustments you would like to make to our plan. Iâ€™m happy to schedule a time to talk by phone if that would be helpful. I look forward to supporting Yahli in his continued academic journey.
Best,
Eddie R.
eddie.rodriguez@revolutionprep.com
+17275176454</t>
  </si>
  <si>
    <t>Oliver Irvine</t>
  </si>
  <si>
    <t>Dear Florencia Luccioni,
I know this time of year is busy, and I appreciate you taking the time to review this email. As we begin a new academic semester, I wanted to take a moment to share some updates about Oliver's progress and outline our plans moving forward.
Over the past month, I have seen significant improvements in Oliver's SAT math performance. In particular, they have shown consistent progress in adapting test taking strategies. This has been reflected in their ability to implement these strategies in example SAT problems, including backsolving, MAPS, graphing, using DESMOS, and so on.
Our current short-term goals for Oliver include specialized math module review like constants and linear equations review. The overall goal remains attaining a 700+ on the math section of the SAT. If there have been any changes or new goals for this semester, please let me know so we can adjust our plan accordingly.
For this semester, our plan includes further math modules like proportional reasoning and percentages. I would also like to check on Oliver's availability to ensure our sessions fit into their current schedule. If there are any changes, please let me know so we can plan for sessions that align with your studentâ€™s schedule. You can also adjust the schedule from your studentâ€™s dashboard if thatâ€™s more convenient.
Since Oliver is achieving their goals, I recommend we continue with our timeline of at least one session a week throughout the school year.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am looking forward to continuing my work with Oliver and in these next steps of their academic journey.
Best regards,
Brock Dilley
brock.dilley@revolutionprep.com
+19724006172</t>
  </si>
  <si>
    <t>Recommends continuing at least one session a week</t>
  </si>
  <si>
    <t>Lia Drazin</t>
  </si>
  <si>
    <t>Clearing this from email list, progress update done by email</t>
  </si>
  <si>
    <t>Internal note clearing list.</t>
  </si>
  <si>
    <t>Nathan James</t>
  </si>
  <si>
    <t>Dear Marieline James,
I know this time of year is busy, and I appreciate you taking the time to review this email. As we begin a new academic semester, I wanted to take a moment to share some updates about Nathan's progress and outline our plans moving forward.
At our sessions in the last month, I saw significant improvements in Nathan's algebra performance. In particular, they have shown consistent progress in working with trigonometric functions. This has been reflected in their increased abilities to handle algebra questions with consistency and understanding.
Our current short-term goals for Nathan include further algebra review such as working with systems of linear equations and multistep equations. The overall goal remains to ensure that Nathan has a strong algebra baseline to help with future subjects. If there have been any changes or new goals for this semester, please let me know so we can adjust our plan accordingly.
For this semester, our plan includes additional topics in algebra such as factoring practice and graphing review. I would also like to check on Nathan's availability to ensure our sessions fit into their current schedule. If there are any changes, please let me know so we can plan for sessions that align with your studentâ€™s schedule. You can also adjust the schedule from your studentâ€™s dashboard if thatâ€™s more convenient.
Since Nathan is achieving their goals, I recommend we use a pace of one 60 minute class per week through the school year.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am looking forward to continuing my work with Nathan and in these next steps of their academic journey.
Best regards,
Brock Dilley
brock.dilley@revolutionprep.com
+19724006172</t>
  </si>
  <si>
    <t>Recommends one 60-minute class per week through school year</t>
  </si>
  <si>
    <t>Aarush Sharma</t>
  </si>
  <si>
    <t>Dear Vijay Sharma,
I know this time of year is busy, and I appreciate you taking the time to review this email. As we begin a new academic semester, I wanted to take a moment to share some updates about Aarush's progress and outline our plans moving forward.
Over the past month, I have seen significant improvements in Aarush's SAT English abilities. In particular, they have shown consistent progress in identifying SAT question types and applying test taking strategies. This has been reflected in their improved question accuracy on our sample packets.
Our current short-term goals for Aarush include working with additional modules for difficult SAT English topics like sentence organization. The overall goal remains attaining at least a 1300 on the SAT. Aarush is set to take another practice test after this Thursday session, so we will be able to assess his improvements then. If there have been any changes or new goals for this semester, please let me know so we can adjust our plan accordingly.
For this semester, our plan includes continuing through the modules, especially in areas where Aarush showed difficulty on past practice test results. I would also like to check on Aarush's availability to ensure our sessions fit into their current schedule. If there are any changes, please let me know so we can plan for sessions that align with your studentâ€™s schedule. You can also adjust the schedule from your studentâ€™s dashboard if thatâ€™s more convenient.
Since Aarush is achieving their goals, I recommend we continue with our two 60 minute classes per week through the school year.
Please let me know if you have any questions or if there are any adjustments you would like to make to our plan. Iâ€™m happy to schedule a time to talk by phone if that would be helpful. I am looking forward to continuing my work with Aarush and in these next steps of their academic journey.
Best regards,
Brock Dilley
brock.dilley@revolutionprep.com
+19724006172</t>
  </si>
  <si>
    <t>Recommends continuing two 60-minute classes per week through school year.</t>
  </si>
  <si>
    <t>Asher Fullerton</t>
  </si>
  <si>
    <t>Hello Kristina and Ricardo,
Happy New Year! I hope the family time and holidays were amazing.
I noticed that Asher has some sessions coming up, and I'm really excited to pick back up with him! I was going to reach out at the end of the week to get him scheduled, but I'm glad you all were thinking ahead. Thank you for that.
Has anything changed in what you'd like for us to work on - with his homework or executive functioning supports? If there's a newsletter that his teacher has been sending, or if they have topics that they are covering for this upcoming unit, please feel free to send the information my way. Also, if his goals haven't changed since the end of the semester, I think keeping his current schedule works. If there's some availability over the next few months opens up, I'm sure we can book additional sessions, as needed. 
Iâ€™m happy to schedule a time to talk by phone, before our next session, if that would be helpful, too. Just let me know and we can schedule something.
Please give the boys my love!!
Best,
Diamond A.
diamond.anderson@revolutionprep.com
+17037985175</t>
  </si>
  <si>
    <t>Suggests keeping current schedule works.</t>
  </si>
  <si>
    <t>Ojaswin Sharma</t>
  </si>
  <si>
    <t>Dear Divyanshu Sharma,
I know this time of year is busy, and I appreciate you taking the time to review this email. As we begin a new academic semester, I wanted to take a moment to share some updates about Ojaswin's progress and outline our plans moving forward.
Over these first sessions we've had together, I have already seen significant improvements in Ojaswin's grasp of geometry. In particular, they have shown consistent progress in understanding geometry proofs, which they identified as a key issue at the start. This has been reflected in their greater ability at answering proofs questions on our work together.
Our current short-term goals for Ojaswin include reviewing parallel line theorems. The overall goal remains keeping an A in geometry. If there have been any changes or new goals for this semester, please let me know so we can adjust our plan accordingly.
For this semester, our plan includes following along with the school's curriculum closely to ensure Ojawsin is always prepared for tests. I would also like to check on Ojaswin's availability to ensure our sessions fit into their current schedule. If there are any changes, please let me know so we can plan for sessions that align with your studentâ€™s schedule. You can also adjust the schedule from your studentâ€™s dashboard if thatâ€™s more convenient.
Since Ojaswin is achieving their goals, I recommend we continue with our one 60 minute class per week through the school year.
BUC FAMILIES: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am looking forward to continuing my work with Ojaswin and in these next steps of their academic journey.
Best regards,
Brock Dilley
brock.dilley@revolutionprep.com
+19724006172</t>
  </si>
  <si>
    <t>Carter Sweeney</t>
  </si>
  <si>
    <t>Dear Dede,
I hope you had a great CO trip and are enjoying winter at home! It has been great working with you and Carter over the past couple of months. I wanted to touch base to share some of the progress weâ€™ve made so far and share my thoughts on the plan moving forward.
I have seen improvements in Carter's use of the Desmos calculator to efficiently solve difficult constants problems, use of the iCARE strategy for difficult inference passages, and identifying the correct subject for proper subject-verb agreement. 
Our current short-term goals for Carter include being more efficient in the harder math module, using the Desmos calculator more effectively, and being more accurate with Standard English Conventions questions. The overall goal remains achieving 1400+ on his official SAT. Based on Carter's progress, I recommend continuing our 60-minute session per week through the March 14th SAT.
Please let me know if you have any questions or if there are any adjustments you would like to make to our plan. Iâ€™m happy to schedule a time to talk by phone if that would be helpful. It is a pleasure working with Carter and I look forward to supporting Carter in their continued academic journey.
Cheers,
Zack
zack.robertson@revolutionprep.com
+15098598579</t>
  </si>
  <si>
    <t>Recommends continuing 60-minute session per week through March 14th SAT.</t>
  </si>
  <si>
    <t>Grayson Mabry</t>
  </si>
  <si>
    <t>Hi Marcus and Christopher,
In this email I would like to go over what Grayson and I planned in our Saturday meeting following up on his terrific practice test.  As we have discussed, with Grayson's unexpected natural ability for the SAT, we would likely restructure the tutoring program to best serve him in a more wholistic way.  My biggest concern was that we would be able to see consistency at a highly competitive score level (1520+) and that Grayson would have an understanding of what is making him successful so it can be repeatable.  
Over winter break we were able to see, not only consistency in his score, but that there was an improvement shown is this recent 1550 score.  We have also been working on establishing what mindsets and approaches are working for  Grayson so that, on the official exam, he can reproduce the results without question.  Grayson and I both agree that a casual approach heading into the March exam, meant to retain skill, would be best.  Continued practice test roughly every 2-3 weeks would be part of his plan to find further confirmation that the results are repeatable.  In addition, we plan to meet every over week to check in and clear up any questions or concerns that come up in his own practice.  These meetings are set for: 1/15 at 6pm, 1/28 at 4:30pm, 2/12 at 6pm, 3/7 at 6pm. 
This leaves Grayson with 14 hours to use for another purpose.  He would like to put the attention on AP Chemistry, meeting once a week with a tutor who could supplement the class with an AP exam focus.  I do not cover this course, but we will find someone who can.  I am reaching out to the advisor on the program to set up that match.
Meanwhile, please feel free to reach out with any concerns.  I look forward to seeing Grayson on the 15th and I will be in touch then!
Best regards,
Katherine Dickerson
katherine.dickerson@revolutionprep.com
+12404604249</t>
  </si>
  <si>
    <t>Specific plan for biweekly check-ins and shifting hours to AP Chem.</t>
  </si>
  <si>
    <t>Nicholas Triolo</t>
  </si>
  <si>
    <t>Dear Jeannine,
I hope you are enjoying winter! It has been great working with you and Nick over the past couple of months. I wanted to touch base to share some of the progress weâ€™ve made so far and share my thoughts on the plan moving forward.
I have seen improvements in Nick's use of the Desmos calculator to efficiently solve problems he might not know how to do on paper, use of the iCARE strategy for difficult command of quantitative evidence passages, and identifying the correct subject for proper subject-verb agreement. 
Our current short-term goals for Nick include being more comfortable with geometry concepts he hasnâ€™t used in several years, using the Desmos calculator more effectively, and being more accurate with Standard English Conventions questions. The overall goal remains achieving 1300+ on his official SAT. Based on Nick's progress, I recommend continuing our 60-minute session per week through the March 14th SAT.
Please let me know if you have any questions or if there are any adjustments you would like to make to our plan. Iâ€™m happy to schedule a time to talk by phone if that would be helpful. I look forward to supporting Nick in their continued academic journey.
Cheers,
Zack.
zack.robertson@revolutionprep.com
+15098598579</t>
  </si>
  <si>
    <t>Dear Divyanshu Sharma,
I know this time of year is busy, and I appreciate you taking the time to review this email. As we begin a new academic semester, I wanted to take a moment to share some updates about Ojaswin's progress and outline our plans moving forward.
Over these first sessions we've had together, I have already seen significant improvements in Ojaswin's grasp of geometry. In particular, they have shown consistent progress in understanding geometry proofs, which they identified as a key issue at the start. This has been reflected in their greater ability at answering proofs questions on our work together.
Our current short-term goals for Ojaswin include reviewing parallel line theorems. The overall goal remains keeping an A in geometry. If there have been any changes or new goals for this semester, please let me know so we can adjust our plan accordingly.
For this semester, our plan includes following along with the school's curriculum closely to ensure Ojaswin is always prepared for tests. I would also like to check on Ojaswin's availability to ensure our sessions fit into their current schedule. If there are any changes, please let me know so we can plan for sessions that align with your studentâ€™s schedule. You can also adjust the schedule from your studentâ€™s dashboard if thatâ€™s more convenient.
Since Ojaswin is achieving their goals, I recommend we continue with our two 60 minute classes per week through the school year.
Please let me know if you have any questions or if there are any adjustments you would like to make to our plan. Iâ€™m happy to schedule a time to talk by phone if that would be helpful. I am looking forward to continuing my work with Ojaswin and in these next steps of their academic journey.
Best regards,
Brock Dilley
brock.dilley@revolutionprep.com
+19724006172</t>
  </si>
  <si>
    <t>Kate Carson</t>
  </si>
  <si>
    <t>Hi team Kate!
I hope you are having a great week! As we prepare for Kate's upcoming practice test, I wanted to share some updates and information about what to expect.
I have seen significant improvements in Kate's use of strategies to solve SAT questions. We have seen the MAPS strategy for math questions, the iCARE strategy for Reading, and the TRAP strategy for grammar questions. In particular, Kate is demonstrating real strength with applying the iCARE strategy to anticipate answers to reading questions and match her intuition with the correct answer choice.
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To be set up for long-term success, it's crucial to replicate official test day conditions as closely as possible when taking their practice test -- find a quiet place and take the test in one sitting.
After the practice test, I will review the results and discuss the test experience with Kate to determine our focus moving forward, and Iâ€™ll follow up with you on takeaways, improvements, and next steps in my next parent update.
Since Kate is achieving these goals, I recommend we continue with our one 60 minute class per week through the school year.
Please let me know if you have any questions or if there are any adjustments you would like to make to our plan. Iâ€™m happy to schedule a time to talk by phone if that would be helpful. I am excited to continue supporting Kate in reaching their goals.
Best regards,
Elliot E.
elliot.emadian@revolutionprep.com
+15409682458</t>
  </si>
  <si>
    <t>Jamie Yu</t>
  </si>
  <si>
    <t>Dear Cheryl,
I hope youâ€™re having a warm winter season and keeping balance during this busy time of year. I wanted to provide a comprehensive update on Jamie's excellent progress as we work through AP Physics 1.
We've worked through Newton's Laws and dynamics, where weâ€™ve been building Jamie's systematic problem-solving skills using Free Body Diagrams. Jamie's homework on Newton's Second Law was completely correct, confirming her solid understanding! We've explored forces extensively, including friction (discovering that static friction is stronger than kinetic friction, and deriving the formula showing that sliding angle is independent of mass), orbital mechanics and universal gravitation (learning how satellites stay in orbit and why gravitational forces behave as they do), and Atwood machine problems where multiple masses connect through pulleys and ropes.
Throughout this work, we've used PHET simulations as virtual labs to build intuition, and Jamie has demonstrated exceptional ability to apply systematic approaches across different problem types. She consistently works through problems methodicallyâ€”setting up coordinate systems, writing force equations for each direction, and solving algebraically before plugging in numbers.
Jamie is managing an incredibly demanding scheduleâ€”debate (where she qualified for championships!), her new snowboarding job, college applications, and this rigorous physics courseâ€”yet she remains focused and engaged. Her ability to teach concepts back clearly shows deep understanding, and she asks excellent clarifying questions that target exactly where she needs support.
With the May 6th AP exam approaching and increasingly complex topics ahead (energy, momentum, and rotational dynamics), I recommend we meet for at least two 60-minute sessions per week. This frequency will ensure adequate time to master new material and practice problem-solving before concepts compound.
I'm extremely impressed with Jamie's dedication and progress, and I'm confident she's building the strong foundation needed for success on the AP exam!
Warmly,
Brandon Engle
Brandon E.
brandon.engle@revolutionprep.com
+19708890867</t>
  </si>
  <si>
    <t>Recommends meeting at least two 60-minute sessions per week.</t>
  </si>
  <si>
    <t>Nicole Tong</t>
  </si>
  <si>
    <t>Dear David and Carolyn,
I wanted to provide a comprehensive update on Nicole's excellent progress over the past several weeks as we've worked through data analysis, linear equations, and systems of equations.
We began with scatterplots and trendlinesâ€”an important skill for understanding relationships between variables. Nicole demonstrated strong natural abilities in this area, accurately drawing lines of best fit, interpreting data axes, and identifying trends. We analyzed a real-world dataset showing the relationship between crocodile body mass and bite force. Nicole created a manual trendline with equation y = 4.83x - 83 and used it to predict the bite force of a 220-pound crocodileâ€”her prediction was only 10 pounds off the actual value! This shows excellent intuition for how data relationships work.
Nicole then moved into writing linear equations from word problems, learning to model situations using slope-intercept form (y = mx + b). She learned to use the point-slope form as her primary starting point when given a point the line goes through, if that point is not the y-intercept, where she would instead use the slope-intercept form. We practiced with various scenarios including delivery services with base fees and per-item charges, solving for unknowns like number of packages or total costs, and modeling a decreasing temperature with increasing altitude.
Most recently, we introduced systems of equationsâ€”situations where there are two equations with two unknowns and need to find values that satisfy both simultaneously. Nicole learned that geometrically, the solution is the intersection point of two lines, and she will explore this more in class. We focused on the elimination method, where she can strategically combine the equations to eliminate a variable to solve for the remaining one. We explored that today, and she did exceptionally well!
An important strategy we emphasized: when building systems of equations, group information by units (hours vs. dollars, for instance) to ensure equations are dimensionally consistent. This prevents common errors where students accidentally mix incompatible quantities (eg., trying to algebraically add a dollar amount to a number of hours, which makes no sense).
Throughout our work together, Nicole has demonstrated strong problem-solving skills, excellent intuition for mathematical relationships, and the ability to quickly grasp new concepts. She works efficiently, asks clarifying questions when needed, and applies learned strategies to new problems effectively. Her work with trendlines showed particularly strong visual-spatial reasoning and understanding of how equations model real-world relationships.
Nicole is doing excellent work and staying ahead of her school curriculum. To maintain this momentum and ensure she has adequate support as topics increase in complexity, I recommend we continue meeting two or three times per week for one hour, depending on her schedule and upcoming school demands. Systems of equations will be her new school unit starting tomorrow, so we've gotten ahead of the material, which will help her feel confident in class.
I'm very impressed with Nicole's progress and confident she's building a strong mathematical foundation! Sheâ€™s definitely come a long way, and I am very proud of where sheâ€™s at.
Warmly,
Brandon Engle
Brandon E.
brandon.engle@revolutionprep.com
+19708890867</t>
  </si>
  <si>
    <t>Recommends meeting two or three times per week for one hour.</t>
  </si>
  <si>
    <t>Kenna Baldwin</t>
  </si>
  <si>
    <t>Dear Ryan,
I hope youâ€™re doing well. Itâ€™s been great working with Kenna over the past couple of months, and I wanted to share an update on the progress sheâ€™s made and outline my recommendation moving forward.
Over our recent sessions, Iâ€™ve seen great improvement in Kennaâ€™s understanding of derivatives. She has progressed from using the limit definition of a derivative to confidently applying the main derivative rules, including the power, product, quotient, and chain rules. More recently, she has been working on implicit differentiation and using derivatives to find equations of tangent lines. Kenna has shown improved problem setup, stronger algebraic simplification, and a better ability to identify which differentiation strategy is appropriate for a given problem. This progress has been especially important as she prepares for quizzes, tests, and upcoming finals.
At this point, our short-term goal is to continue reinforcing these derivative concepts while ensuring Kenna feels confident applying them accurately under test conditions. The overall goal remains staying on pace with course content and being well prepared for assessments as they arise.
Based on Kennaâ€™s progress, I recommend continuing with one tutoring session per week. This will allow us to stay on top of new material, review and reinforce key concepts, and address any gaps before they become obstacles. Maintaining this consistent cadence will help support her understanding and confidence as the course continues.
Please feel free to reach out if you have any questions or would like to discuss Kennaâ€™s progress in more detail. Iâ€™m happy to schedule a phone call if that would be helpful. I look forward to continuing to support Kenna in her academic journey.
Best regards,
Cristina A.
cristina.ascenzipettenuzzo@revolutionprep.com
+17863092063</t>
  </si>
  <si>
    <t>Recommends continuing with one tutoring session per week.</t>
  </si>
  <si>
    <t>Sofia Giannetti</t>
  </si>
  <si>
    <t>Dear Lauren,
I hope youâ€™re having a great week. As we continue with Sofiaâ€™s SAT preparation, I wanted to share an update from our first session and outline next steps before our upcoming meeting.
During our initial session, we set goals for the program and establishing a baseline for Sofiaâ€™s SAT preparation. Her target score range is 1250â€“1300, with a focus on scholarship opportunities. We worked on SAT Reading and Writing, specifically targeting main idea questions. Sofia was introduced to and practiced the iCARE strategy, which helps students slow down, identify the question type, anticipate an answer, and systematically eliminate incorrect choices. She did a nice job engaging with the strategy and applying it to practice passages.
In order for our next session to be as productive as possible, itâ€™s important that Sofia completes the full-length SAT practice test that was assigned. This practice test must be completed before our next session (not scheduled yet), as reviewing her results will guide our focus, help identify strengths and gaps, and allow us to create a targeted plan moving forward. Without the completed practice test, we wonâ€™t be able to effectively review data or adjust our strategy.
Please let me know if you have any questions or if anything comes up that might affect completing the practice test before our next session. Iâ€™m happy to help clarify expectations or discuss the plan further. Iâ€™m looking forward to continuing to work with Sofia and supporting her SAT goals.
Best regards,
Cristina A.
cristina.ascenzipettenuzzo@revolutionprep.com
+17863092063</t>
  </si>
  <si>
    <t>Focus is on completing practice test before next session.</t>
  </si>
  <si>
    <t>Charlotte Fitzgibbons</t>
  </si>
  <si>
    <t>Dear Jennifer,
I hope youâ€™re having a great week. As we continue working toward Charlotteâ€™s SAT and ACT goals, I wanted to share a brief progress update and outline important next steps ahead of our upcoming session.
Over our recent sessions, Charlotte and I have focused on building a strong foundation in both SAT and ACT strategy. On the SAT, weâ€™ve reviewed test format, pacing strategies, and key math approaches such as MAPS, back-solving, and plug-and-chug, with particular attention to strengthening Advanced Math. Weâ€™ve also begun preparing for the ACT by reviewing its format and introducing Reading strategies, including question prioritization and inference-based questions. These skills will be essential as Charlotte prepares to take both exams.
Before our next scheduled session on January 25th, itâ€™s important that Charlotte completes both a full-length SAT practice test and a full-length ACT practice test. Reviewing the results of both exams will allow us to compare performance, identify strengths and gaps across tests, and make informed decisions about how to focus our sessions moving forward. Completing both practice tests ahead of time is essential for our next session to be productive.
Based on Charlotteâ€™s goals, I recommend we continue with one 60-minute session per week for now to maintain steady progress and reinforce strategies. In addition, I recommend adding an extra weekly session starting two weeks before each official testâ€”two weeks prior to the SAT in March and one month prior to the ACT in April. This increased support closer to each test date will allow us to intensify practice, and fine-tune pacing.
Please let me know if you have any questions about the practice tests or the plan moving forward. Iâ€™m happy to discuss details or scheduling by phone if that would be helpful. Iâ€™m looking forward to reviewing Charlotteâ€™s practice test results and continuing to support her test preparation.
Best regards,
Cristina A.
cristina.ascenzipettenuzzo@revolutionprep.com
+17863092063</t>
  </si>
  <si>
    <t>Recommends one 60-min session/week</t>
  </si>
  <si>
    <t>Olivia Bendes</t>
  </si>
  <si>
    <t>Dear Heather,
I hope you are having a great start to your year. Itâ€™s been great working with you and Olivia over the past couple of months. Some things have come to my attention that I needed to share with you.
First, Olivia has been making progress towards preparing for the SAT. At this point in the program, we have covered Math strategies for the SAT. Olivia is starting to grasp these strategies and is starting to understand when and how to use them. When she does not understand something, Olivia does a good job of asking for further explanation and help. Olivia should continue to consider these strategies as she continues to practice SAT Math. 
Olivia hopes to improve in multiple sections of the Reading and Writing portion of the SAT, and she wants to improve her understanding of SAT Math. Her overall goal is to score a 1300 on the SAT. Oliviaâ€™s current program is an Academic program. Unfortunately, we cannot continue covering SAT specific material while Olivia is using this program. Oliviaâ€™s program would need to be switched in order to continue with SAT tutoring. We can cover Algebra related topics (including ones that Olivia may see on the SAT) however, that is all that we can cover while Oliviaâ€™s program is an Academic program. 
There are two options for the program moving forward. The first option is to keep the program unchanged and only focus on Algebra topics. Once we have used the current program hours, you could purchase hours in a program that would allow us to continue SAT coverage. If this is your preferred option, then I would recommend that we increase the number of hours we meet to 2 or 3 hours a week. Since the March SAT is about two months away, it would be best to use these hours quickly in order to increase the amount of time we can spend focusing on the SAT.
If you would like Olivia and I to continue focusing on the SAT, the second option would be purchasing hours in a program that allows us to cover SAT specific material and immediately switching to that program. This option would allow us to immediately continue what we have been covering in preparation for the SAT on March 14th. Since the hours for your current program do not expire, we could continue covering Algebra (and I could help Olivia with her Algebra homework) after the March SAT. This is that option that I would recommend since the March SAT is quickly approaching. If we go with this option, I would also recommend that we meet for two hours a week in order to cover more in the limited amount of time that we have. If you have any questions about changing the program or purchasing hours, please reach out to your Advising Contact Cynthia.
Please let me know if you have any questions or if there are any adjustments you would like to make to our plan. If you need further explanation on this proposed change, Iâ€™d be happy to schedule a time to talk either by phone or on Zoom. I will talk to Olivia about this when we meet later today.
Best regards,
Ayman S.
ayman.smoot@revolutionprep.com
+17652527661</t>
  </si>
  <si>
    <t>Recommends increasing to 2-3 hours/week and switching programs.</t>
  </si>
  <si>
    <t>Grace Baggott</t>
  </si>
  <si>
    <t>Dear Anne,
I hope you are having a great start to the new year. Itâ€™s been wonderful working with you and Grace over the past couple of months, and I wanted to share an update on the progress sheâ€™s made along with my recommendations moving forward.
We have seen significant progress in Graceâ€™s ability to apply the MAPS strategy effectively, as well as in her understanding and factoring of quadratic equations. She has also shown consistent improvement in eliminating answer choices using the iCARE strategy. This growth has been especially evident in her homework performance and in her increased confidence and clarity when explaining her reasoning during sessions.
Our short-term goal for Grace is to continue strengthening her annotation skills while reading passages, which will support her accuracy and efficiency in the ACT reading section. The long-term goal remains for Grace to earn a 25 on the ACT. Given her steady improvement, I recommend continuing our current velocity of two 60-minute sessions per week to maintain progress and build consistency.
Please let me know if you have any questions or if youâ€™d like to discuss her plan further. Iâ€™m always happy to schedule time to talk by phone if helpful. I look forward to continuing to support Grace as she works toward her ACT goals.
Best regards,
Brandon L.
brandon.lora@revolutionprep.com
+13528187694</t>
  </si>
  <si>
    <t>Recommends continuing current velocity of two 60-minute sessions per week.</t>
  </si>
  <si>
    <t>Brooke Bledsoe</t>
  </si>
  <si>
    <t>Dear Lydia,
I hope you are having a great start to the new year. Itâ€™s been great working with you and Brooke over the past couple of months, and I wanted to share an update on the progress sheâ€™s made along with my recommendations moving forward.
There have been significant improvements in Brookeâ€™s use of Desmos, as well as in her algebra skills, particularly when manipulating and rearranging equations to solve problems efficiently. She has also shown consistent progress with the MAPS strategy, which has been evident in her homework and in her increased confidence and clarity when explaining her reasoning during sessions.
Our short-term goal for Brooke is to improve her time management by consistently applying the two-pass method on SAT sections. The long-term goal remains for Brooke to earn a 1500 on the SAT. To work toward this strong target score, I recommend continuing our current velocity of two 90-minute sessions per week to ensure she has the time and support needed to make steady progress.
If you'd like to continue working together on achieving these goals, you can easily use this link to add the hours to your account today: https://my.revolutionprep.com/s/LJBRk8FdSL.
Please let me know if you have any questions or if youâ€™d like to discuss Brookeâ€™s plan further. Iâ€™m happy to schedule a time to talk by phone if that would be helpful. I look forward to continuing to support Brooke as she works toward her SAT goals.
Brandon L.
brandon.lora@revolutionprep.com
+13528187694</t>
  </si>
  <si>
    <t>Recommends continuing two 90-minute sessions per week</t>
  </si>
  <si>
    <t>Owen Kachmarik</t>
  </si>
  <si>
    <t>Dear Kelly,
I hope you are having a great new year. It was great working with Owen again, but, because it has been awhile since we've worked together, I wanted to touch base to share some of what we plan to work on going forward.
Based on the results of Owen's ACT, we still want to focus a lot of our attention on the standard conventions of English. This will include verbs, pronouns, and punctuation. We will continue to review reading comprehension and the other areas tested in the English passages, but this is the area with the most room for improvement. We may also review some of the math concepts too. My suggestion is that we continue to meet around once per week. I also want to ensure we do practice tests every few weeks, so we can see our progress.
Please let me know if you have any questions or if there are any adjustments you would like to make to our plan. Iâ€™m happy to schedule a time to talk by phone if that would be helpful. I look forward to supporting Owen on his continued academic journey.
Best regards,
Edwin W.
edwin.west@revolutionprep.com
+18134213087</t>
  </si>
  <si>
    <t>Suggests continuing to meet around once per week.</t>
  </si>
  <si>
    <t>Maddie Shure</t>
  </si>
  <si>
    <t>Hi Maddie and Jen,
I wanted to share a consolidated update on Maddieâ€™s SAT progress, remaining hours, and recommendations as we plan ahead for the March SAT.
Hours &amp;amp; scheduling
Maddie currently has 4 tutoring hours available, and these still need to be scheduled. If we are continuing SAT preparation through the March SAT, I strongly recommend adding additional hours so we can maintain momentum and make meaningful score gains rather than rushing or spacing sessions too far apart.
Engagement &amp;amp; work ethic
Maddie has been very engaged in sessions and consistently working hard, and I want to emphasize how proud I am of her effort and attitude. She asks thoughtful questions, applies feedback, and has shown real growthâ€”especially in her use of Desmos for SAT math. Continuing to complete her assigned work in Google Classroom is essential for retention and score improvement, and she has been doing a solid job staying on top of that.
Score context &amp;amp; request
To help refine our plan moving forward, I would really appreciate a copy of Maddieâ€™s December SAT score report if you have it. Seeing the full breakdown will allow me to target specific question types and confirm whether recent strategy shifts are translating into measurable gains.
Current SAT profile (summary)
Reading &amp;amp; Writing:
   - Clear strength in reading comprehension, inferences, and â€œInformation &amp;amp; Ideasâ€ questions
   - Grammar (Standard Conventions &amp;amp; Craft/Structure) remains the primary English area to shore up
Math:
   - Strong potential with data interpretation, systems, and word problems
   - Algebra and Advanced Math remain the biggest opportunities for growth
   - Desmos usage has improved significantly, but continued repetition is key for speed and confidence
Strategy moving forward
   - Primary focus: SAT Math, particularly unlocking the harder adaptive module using Desmos
   - Secondary focus: Light but consistent English practice to maintain reading strengths and reinforce grammar rules
Homework: Continue completing all assigned work in Google Classroom, with an emphasis on Desmos-based math practice
Recommendation: additional hours
With only 4 hours remaining, it will be difficult to sustain progress through March. To prep effectively and avoid last-minute cramming, I recommend adding at least 12â€“20 additional hours, which would allow us to:
   - Maintain consistent weekly or biweekly sessions
   - Build math speed and retention through repetition
   - Strategically review mistakes from practice tests
   - Enter the March SAT confident rather than rushed
Please let me know if youâ€™d like help planning a schedule or discussing hour options. Iâ€™m very encouraged by Maddieâ€™s effort and progress, and Iâ€™m excited to keep building on it.
Thanks!
Cara
Cara R.
cara.mclaughlin@revolutionprep.com
+16056596774</t>
  </si>
  <si>
    <t>Recommends adding 12-20 hours for consistent weekly/biweekly sessions.</t>
  </si>
  <si>
    <t>Josie Rodgers</t>
  </si>
  <si>
    <t>Hi Josie and Kelly, 
It was great working with Josie last semester! She did a great job with trigonometric identities and is clearly very capable when she has the right structure and repetition. Iâ€™m happy to continue working with her this semester and build on the progress sheâ€™s already made.
Hours &amp;amp; Scheduling
Josie currently has 1.75 hours remaining, and those hours still need to be scheduled. Since we are continuing with Precalculus, I recommend adding additional hours so we have enough time to cover upcoming topics thoroughly and avoid rushing as the semester progresses.
Current Progress Highlights
   - Trig identities: Josie is doing really wellâ€”especially when she converts expressions into a consistent form (typically sine/cosine) and uses the Pythagorean identities strategically.
   - Momentum: Her organization and follow-through make her sessions productive, and continued practice will help lock in speed and independence.
Recommended Focus Moving Forward (Precalc)
   - Continue strengthening identity work (efficiency + pattern recognition)
   - Maintain steady review so skills donâ€™t fade between assessments
   - Use guided practice sets to increase speed and reduce second-guessing
Please feel free to reach out to get the remaining 1.75 hours scheduled, and Iâ€™m also happy to propose a weekly cadence if thatâ€™s helpful.
Thanks!
Cara
Cara R.
cara.mclaughlin@revolutionprep.com
+16056596774</t>
  </si>
  <si>
    <t>Recommends adding hours to cover upcoming topics without rushing.</t>
  </si>
  <si>
    <t>Jack Leichter</t>
  </si>
  <si>
    <t>Hi Nancy, 
I wanted to share a detailed update on Jackâ€™s recent SAT progress and the work weâ€™ve been doing together over the past several weeks. Jack has made excellent, measurable gains and is showing clear growth not only in score, but in strategy, confidence, and problem-solving maturity.
Most notably, Jack recently earned a 1310 composite score, reflecting a 240â€“300 point improvement overall since we began tutoring. Earlier practice tests showed steady upward momentum as well, including a 1290 on Bluebook Practice Test #9, which already represented a 200+ point increase. These gains are the result of Jackâ€™s increasing ability to slow down, apply systematic strategies, and resist the urge to rush through more challenging questions.
In Reading and Writing, Jack has strengthened his performance across Standard English Conventions, Expression of Ideas, and Information &amp;amp; Ideas. A major focus has been developing a disciplined elimination process: justifying why three answers are wrong before selecting the correct one. This has significantly reduced trap-answer errors. He has also improved his vocabulary accuracy by generating a context-based synonym before reviewing answer choices, forcing reliance on passage meaning rather than surface-level familiarity. In grammar, we have been reinforcing clause identification by labeling independent and dependent clauses, which has helped address comma splices and punctuation errors involving semicolons and colons.
In Math, Jack has made strong gains in Advanced Math, Geometry, and Problem Solving &amp;amp; Data Analysis. Our work has emphasized efficiency and accuracy through Desmos, particularly for quadratics, systems of equations, equivalent expressions, and â€œnumber of solutionsâ€ problems. Jack is now consistently using graphing to verify algebraic work, model functions from data points, and check intersections or x-intercepts. Recent errors have largely been minor calculation slips or misreading the final question, rather than conceptual gaps. We are actively addressing this by reinforcing immediate self-checks and rereading the question prompt before answering. Jack has also shown improved understanding of exponent rules, exponential growth and decay, dimensional analysis with squared units, and constant matching in polynomial expressions.
Equally important is Jackâ€™s mindset growth. He has become much more aware of his tendency to rush or disengage when problems feel difficult and is now actively correcting that behavior. Feeling more time pressure during the test, rather than finishing too early, is actually a positive sign that he is engaging more thoughtfully with each question.
Given Jackâ€™s strong upward trajectory and the remaining areas we are refiningâ€”particularly minimizing small math errors and continuing to solidify punctuation rulesâ€”I recommend continuing with one hour of tutoring per week. This schedule is ideal for maintaining momentum, reviewing practice tests, and fine-tuning strategy leading up to his official SAT. Jack is very close to unlocking additional score gains with consistency and continued strategic reinforcement.
Please feel free to reach out with any questions. Jack has been working hard, and his progress reflects that effort.
Best,
Alexis B.
alexis.boucher@revolutionprep.com
+17544224388</t>
  </si>
  <si>
    <t>Rebecca Hernandez</t>
  </si>
  <si>
    <t>Hi Rebecca and Maritza,
Happy New Year! Thanks for sending along your more recent ACT score! (28, 28M, 23S, 32E, 23R) The good news there is that you have locked in a pretty good math score and English score as a starting point! Given your variability in testing, taking multiple tests and superscoring was probably always going to be a good bet.
If you reach the 35 R and the 30 S that youâ€™ve achieved in practice on your next test, youâ€™ll be one point away from your goal score of 32. As for self-studying, taking practice test is a great idea. You might find this website helpful for some background noise.
https://mynoise.net/NoiseMachines/examinationClassroomNoiseGenerator.php
Sometimes it is also useful to go to a library or some place that feels less comfortable than home. All of the material weâ€™ve covered will remain available to you in your lesson directory for at least a couple months. Let me know if you have any other needs or questions.
Best, Zach</t>
  </si>
  <si>
    <t>Suggests reserving needed times.</t>
  </si>
  <si>
    <t>Aathira Manoj</t>
  </si>
  <si>
    <t>Dear Manoj,
I hope youâ€™re doing well. I wanted to take a moment to share an update on Aathiraâ€™s progress so far and outline my recommendation moving forward. Since this is our first progress update, I also wanted to provide some context around the work weâ€™ve been doing together.
Over our recent sessions, weâ€™ve been focusing on thermochemistry in preparation for Aathiraâ€™s upcoming chemistry assessments. Aathira has been working through multi-step heat calculation problems, including those involving both temperature changes and phase changes. She has made solid progress in learning how to separate complex problems into clear steps and choose the correct equations depending on the situation. Weâ€™ve also spent time reinforcing key concepts such as energy sign conventions and how remaining energy from one step affects subsequent steps.
More recently, we introduced thermal equilibrium and worked on setting up heat-exchange problems using the principle that heat gained equals heat lost. Aathira has been practicing how to track energy carefully across multiple stages, apply the correct formulas, and maintain unit consistency. These skills are especially important as thermal equilibrium and multi-step calorimetry problems are appearing more frequently in class and on assessments.
Aathira has an upcoming chemistry test on**Â January 15th**, and our short-term goal is to ensure she feels confident with thermochemistry and thermal equilibrium questions. The overall goal is to stay on top of course content and prevent gaps as new material is introduced.
Based on Aathiraâ€™s progress and the pace of the course, I recommend continuing with **one tutoring session per week** after our session on January 24th. This will allow us to reinforce current topics, preview upcoming material when helpful, and address questions before tests and quizzes.
Please feel free to reach out if you have any questions or would like to discuss Aathiraâ€™s progress in more detail. Iâ€™m happy to schedule a phone call if that would be helpful. I look forward to continuing to support Aathira in her chemistry course.
Best regards,
Cristina A.
cristina.ascenzipettenuzzo@revolutionprep.com
+17863092063</t>
  </si>
  <si>
    <t>Vivaan Vyas</t>
  </si>
  <si>
    <t>Greetings All,
I hope you are doing well. I wanted to follow up regarding Vivaanâ€™s most recent tutoring session.
Vivaan has been making progress when he attends sessions, and consistent participation is important for maintaining momentum and continued skill development. I noticed that Vivaan missed the last scheduled session, and I wanted to check in to be sure everything is okay.
Regular attendance helps us stay aligned with learning goals and build skills steadily. When sessions are missed, it can slow progress and make it more challenging to maintain consistency.
Moving Forward:
I recommend continuing with our current schedule and ensuring consistent attendance so Vivaan can make the most of each session. If scheduling has become challenging, Iâ€™m happy to discuss alternative days or times that may work better for your family.
Please feel free to reach out if you have any questions or need to make adjustments. I look forward to continuing to support Vivaanâ€™s progress.
Madia B.
madia.banda@revolutionprep.com
+17043527601</t>
  </si>
  <si>
    <t>Recommends continuing with current schedule.</t>
  </si>
  <si>
    <t>Vera Ori</t>
  </si>
  <si>
    <t>Dear Alessandro,
I hope you're having a great winter! It's been great working with you and Vera over the past several months. As we move into the next semester, I wanted to share some observations on our progress so far and my thoughts on a plan moving forward.
I've seen significant progress in Vera's fluency with fraction operations, ability to solve long division questions, and ability to create and interpret scatterplots. She's also showing excellent growth in her confidence with math, which has been great to see! She mentioned today that she's been working on her organizational skills to improve her math grade and that she's confident in the algebra topics currently being covered in math, both of which are great to hear.
Our current short-term goals for Vera include mastering decimal operations, mastering operations with exponents and roots, and reviewing dilations and transformations. The overall goals remain earning a score of 4 in math and preparing for the Advanced Math exam at the end of the year. To continue working towards these goals, I'd like to continue reviewing Vera's content from class and working through her advanced math exam review in our sessions. Since she's making strong progress, I recommend continuing to meet for one hour per week throughout the upcoming semester.
Please let me know if you have any questions or if there are any adjustments you'd like to make to our plan. If you'd like to set up a time to talk by phone or Zoom, I'm more than happy to do so - please just let me know. I look forward to supporting Vera in her continued academic journey!
Best regards,
Margaret W.
margaret.webb@revolutionprep.com
+15127457572</t>
  </si>
  <si>
    <t>Recommends continuing to meet for one hour per week through upcoming semester.</t>
  </si>
  <si>
    <t>Jack Cannizzo</t>
  </si>
  <si>
    <t>Dear Kristen,
I hope you had a wonderful holiday season! Itâ€™s been great working with you and Jack over the past couple of months, and I wanted to touch base to share some of the progress weâ€™ve made so far as well as my thoughts on the plan moving forward.
I have seen significant improvement in Jackâ€™s understanding of foundational chemistry concepts, particularly related to intermolecular forces (IMFs) and their real-world applications. He has shown consistent progress in identifying and comparing IMFs, explaining how they connect to molecular structure, and applying them to heating curves and ranking problems. This growth has also been evident in his increasing confidence when supporting claims with evidence and reasoning, as well as his developing skills in naming compounds and balancing chemical equations.
Our current short-term goals for Jack include continuing to reinforce core chemistry concepts, improving consistency and accuracy on multi-step problems, and strengthening his ability to explain his reasoning clearly. We also plan to begin incorporating study strategies and homework planning to help him feel more organized and confident across both Chemistry and Algebra I. The overall goal remains building strong conceptual understanding while supporting Jackâ€™s confidence and success in his coursework. Based on his progress, I recommend continuing with regular 60 minute weekly sessions to maintain momentum and support both content mastery and study skills development.
Please let me know if you have any questions or if there are any adjustments you would like to make to our plan. Iâ€™m happy to schedule a time to talk by phone if that would be helpful. I look forward to supporting Jack in his continued academic journey.
Best regards,
Megan
Megan O.
megan.osgood@revolutionprep.com
+12077140045</t>
  </si>
  <si>
    <t>Recommends continuing with regular 60-minute weekly sessions.</t>
  </si>
  <si>
    <t>Isha Kanodia</t>
  </si>
  <si>
    <t>Subject: Upcoming Practice Test
Dear Riti,
I hope you are having a great week! As we prepare for Isha's upcoming practice test, I wanted to share some updates and information about what to expect.
I have seen significant improvements in Isha's application of the TRAP strategy when answering writing questions.  I've also seen improvement when she used the MAPS math strategy. She  is able to identify the type of writing question using the TRAP method during our lessons. She has shown consistent progress in getting ready to take the SAT. She carefully works through all the questions using the strategies we have worked on and eliminating answer choices that are incorrect.Â 
While we are working towards overall score improvement, we have also set a goal around successfully utilizing the strategies and skills she has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To be set up for long-term success, it's crucial for Isha to replicate official test day conditions as closely as possible when taking her practice test.Â  Â She should find a quiet place and take the test in one sitting.
After the practice test, I will review the results and discuss the test experience with Isha to determine our focus moving forward, and Iâ€™ll follow up with you on takeaways, improvements, and next steps in my next parent update.
I recommend Isha keep taking a lesson twice a week for an hour.
Please let me know if you have any questions or if there are any adjustments you would like to make to our plan. Iâ€™m happy to schedule a time to talk by phone if that would be helpful. I am excited to continue supporting Isha in reaching their goals.
Best regards,
[Your Name]Jill W.
jill.watson@revolutionprep.com
+19032491379</t>
  </si>
  <si>
    <t>Recommends keeping 1.5 hour sessions weekly</t>
  </si>
  <si>
    <t>Amyra Ngwang</t>
  </si>
  <si>
    <t>Dear Abigirl,
I've really appreciated the opportunity to work with Amyra. I had intended to send a progress update when she finished the essay we were working on, but I haven't seen her in some time now. So, as we begin 2026, I wanted to take a moment to catch up and reflect on our progress, as well as discuss plans for the future.
In our time together, Amyra and I worked hard on practically every aspect of an argumentative essay. We started out with defining pathos, ethos, and logos as the different approaches to persuading an audience. I enjoyed watching Amyra make progress on introductions, crafting a thesis, organizing body paragraphs, and finally wrapping up her argument with a conclusion.
This has been a difficult process. As a 9th grader, Amyra is right in the midst of transitioning from writing descriptive reports to more abstract critical thinking. In particular, we spent a lot of time trying to put ourselves in the mind of a reader and clarifying what is novel and interesting about Amyra's thesis. This is a skill that will definitely need much more practice, whether on an introductory paragraph or when building an argument in depth.
If you'd like to keep working together toward these goals, I recommend returning to our pace of two one-hour sessions a week. Additionally, I'll be focusing on providing more guidance and motivation for Amyra to work outside of session in order to use our instruction time more effectively. To schedule more time, you can redeem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or Zoom if that would be helpful. I am excited to continue supporting Amyra in reaching her goals.
Starward,
Skye Silmenna
skye.silmenna@revolutionprep.com
+14019030809</t>
  </si>
  <si>
    <t>Recommends returning to pace of two one-hour sessions a week</t>
  </si>
  <si>
    <t>Misha Khairom</t>
  </si>
  <si>
    <t>Hi Anu,
Thank you for reaching out and letting me know of Misha's recent score improvement.Â  That makes my day!Â  Even with this improvement, I know Misha was dreaming of a 1500, so I am excited to see that she is going to have one more go at it.Â  Also, Misha is great, and I will love to have her back in my schedule.Â  Since Misha has had a large amount of instruction already, independent work will be central.Â  The role I play is to cultivate quality and intention in what she is doing so she can fine tune what works for her and find more repeatability in her performance.Â  I know she has received a 1500 on a practice test so she just needs to capture the skill set and apply it deliberately.Â Â 
I recommend meeting once a week, which would free up time for her own study and practice tests.Â  I have checked my schedule and some of Misha's times she has used in the past are available.Â  Tuesdays and Wednesday are open at 7pm PST and Saturday at 4pm PST is also available.Â  There are other options as well if Misha's availability has changed.Â  Let me know if you would like to see more options.
Please reach out if you have any other questions.Â  I will be in touch and I look forward to seeing Misha soon!
~Katherine
Katherine D.
katherine.dickerson@revolutionprep.com
+12404604249</t>
  </si>
  <si>
    <t>Recommends meeting once a week</t>
  </si>
  <si>
    <t>Knox Richard</t>
  </si>
  <si>
    <t>Hello team Knox,
Following is a progress update for the time Knox and I have spent together thus far.
Executive Summary
Knox and I have completed six sessions over the past four weeks. He continues to be a pleasure to work with, consistently showing high levels of engagement and a proactive attitude during our time together.
While our initial focus was broad, a recent practice ACT provided critical data that has helped us refine our strategy. Based on his performance and personal strengths, we have mutually agreed to pivot our focus exclusively to the SAT moving forward.
Key Performance Insights
The recent practice test served as an excellent diagnostic tool, highlighting specific "growth opportunities" that we are now targeting:
Punctuation &amp;amp; Grammar: Knox needs to solidify his understanding of formal comma usage, semicolons, and dash placement. These are high-yield areas on the SAT Writing/English sections.
Geometry Fundamentals: We identified some gaps in geometric properties and spatial reasoning that we will bridge to boost his Math score.
Strategic Pivot: The SATâ€™s structure and timing often better suit students with Knoxâ€™s engagement style, and we believe this shift will yield a higher score-to-effort ratio.
Plan of Action
New Baseline: I would like Knox to take a full-length practice SAT as soon as possible. Establishing this baseline is essential for tracking progress under the new format.
Immediate Focus: During our session tomorrow (Thursday), we will begin diving into SAT-specific strategies while addressing the punctuation and geometry gaps identified.
Consistency: I recommend maintaining our current cadence of two 1-hour sessions per week. We will re-evaluate this frequency once we have analyzed the results of his first SAT practice test.
Administrative &amp;amp; Scheduling Note
Knox currently has a remaining balance on his account, so we are all set to continue our momentum.
Important: My calendar is currently filling up several weeks in advance. To ensure Knox keeps his preferred time slots and stays on track for his testing goals, I highly recommend scheduling future sessions in advance.
Iâ€™m looking forward to seeing Knox tomorrow and kicking off this new phase of prep!
Ben C.
ben.chamberlain@revolutionprep.com
+18283484669</t>
  </si>
  <si>
    <t>Recommends maintaining current cadence of two 1-hour sessions per week.</t>
  </si>
  <si>
    <t>Addison Connolly</t>
  </si>
  <si>
    <t>Dear Ani Connolly,
I hope you 2026 year is prosperous. Itâ€™s been great working with you and Addison since mid-December. I wanted to touch base to share some of the progress weâ€™ve made so far and share my thoughts on the plan moving forward.
I have noted that Addison is proficient in many areas of math that are tested on the SSAT. This has been evident as Addison has worked through problems involving â€œreal-world contextâ€, basic algebra, percentage, ratio, &amp;amp; basic math calculations without the use of a calculator. I understand that Addison is concerned because she does not think the problems accurately reflect the types of questions she will see on the SSAT exam.  I want to assure you that the work we are doing and reviewing are from reputable sources that reflect the SSAT upper-level math section: Arithmetic, Algebra, Coordinate Geometry, and Plane Geometry. Some of the resource materials are found in the following publications: Ivy Global, SSAT 1500 Practice Questions, and SSAT Upper Level Math Practice 2024. I also review and use material from various websites that pertain to SSAT upper-level testing. One issue that has been an â€œon and off problemâ€ is the reliability of the Internet for Addison. There have been times when her camera is unavailable because of â€œlagâ€ according to Addison. It is advantageous for the session and learning that the camera is available. 
Our current short-term goals for Addison include reviewing the various skill areas covered by the SSAT: Algebra Reasoning, Geometry &amp;amp; Measurement involving Coordinate Geometry, Data Analysis &amp;amp; Probability with an emphasis on basic concepts and calculations for probability. We will also be working on speed.  The overall goal remains to demonstrate a higher level of mastery on all sections of the SSAT.  Based on Addison's progress, I recommend continuing with her present velocity of twice-weekly for one-hour sessions. Her last session is January 28, 2026 (7 session hours remain).
Please let me know if you have any questions or if there are any adjustments you would like to make to our plan. Iâ€™m happy to schedule a time to talk by phone if that would be helpful. I look forward to supporting Addison in her continued academic journey.
Best regards,
Linda H.
linda.hindi@revolutionprep.com
+19188412706</t>
  </si>
  <si>
    <t>Recommends continuing twice-weekly one-hour sessions through January 28.</t>
  </si>
  <si>
    <t>Ahmed El Hennawy</t>
  </si>
  <si>
    <t>Dear Hala Halawa,
I hope your New Year is prosperous. Congratulations to Ahmed for being accepted into GW University (early decision). That accomplishment is fantastic! Itâ€™s been great working with Ahmed since December 4, 2025. I wanted to touch base to share some of the progress weâ€™ve made so far and share my thoughts on the plan moving forward.
I have seen improvements in Ahmed's review of his first semester AP Psychology concepts. He has shown consistent progress in reviewing the introduction to the AP Psychology and Biological Basis of Psychology. This consistent improvement has been evident in reviewing the concepts during the sessions.
Our current short-term goals for Ahmed include reviewing the Cognition Unit: learning, memory, intelligence, language, motivation, and emotion. The overall goal remains learning and applying concepts for the AP Psychology exam. Based on Ahmed's progress, I recommend continuing with one-hour sessions once per week. At present, Ahmed has 6 scheduled hours of tutoring with the last session scheduled for February 16. I recommend that he add 12 more hours of tutoring so that he can have support until the AP Psychologyl test date - listed as May 12, 2026 on the AP website.
Please let me know if you have any questions or if there are any adjustments you would like to make to our plan. Iâ€™m happy to schedule a time to talk by phone if that would be helpful. I look forward to supporting Ahmed in his continued academic journey.
Best regards,
Linda H.
linda.hindi@revolutionprep.com
+19188412706</t>
  </si>
  <si>
    <t>Recommends continuing one-hour sessions once per week</t>
  </si>
  <si>
    <t>Udoka Amaefule</t>
  </si>
  <si>
    <t>Hi, Gladys,
Since my program with Udoka has come to a close, I wanted to take a moment to report on what we accomplished together and provide some ideas on how best to move forward!
Udoka is very strong in verb conjugation, which I believe was particularly emphasized by his French teacher last semester. His pronunciation is also quite good! However, the biggest obstacle to his fluency right now is a small French vocabulary (for example, he did not know words like "and," "with," et cetera). It's difficult for him to practice anything else -- verb conjugation, other grammar, speaking and writing fluidity -- if he simply does not know most of the words in a given sentence. To that end, we focused intensely on vocabulary during this program. Most sessions followed the same structure:
30 minutes of drill: vocab drill, verbs drill
30 minutes of French content: reading, listening, speaking
The drill was to enable the rapid memorization of basics; the content was where he could then spot what we had just learned in context "in the wild," so to speak.
I believe that this program helped to continue to build Udoka's foundations; however, he does still have a long way to go before being able to, for example, read a short text without the aid of a dictionary. To this end, I strongly urge him to keep studying! There are several ways that this could look. He could continue tutoring with me; he could embark on a self-study program (I gave him the tools for this at the end of our last class); or, my favorite option, he could do a self-study program with me as a mentor and guide. In other words, he would be doing French on his own every day and we would check in once a week for guidance, explanations, minilessons on points of confusion, and an accountability "quiz." If at any point he decides that he's interested in this, please let me know!
Otherwise, I wish Udoka the best in his endeavors. He is a lovely, attentive young man, and I am so thrilled by how seriously he wants to learn French! Learning other languages is truly the door to new worlds, and I am so pleased that he is pursuing this.
As always, feel free to reach out if you need anything or have any questions at all!
Maia</t>
  </si>
  <si>
    <t>Urges continuing study via tutoring or self-study.</t>
  </si>
  <si>
    <t>Sarah Bamba</t>
  </si>
  <si>
    <t>Dear Vazoumana,
I hope you are doing well! It has been a pleasure working with Sarah, and I wanted to share an update on her progress along with my recommendations moving forward.
Progress &amp;amp; Recent Focus:
Over the past several weeks, Sarah has been working through a variety of math and ELA topics aligned with her school curriculum and assessments. Our recent focus has included:
â€“ Multiples, factors, and factor pairs
â€“ Prime vs. composite numbers
â€“ Area and perimeter of rectangles, triangles, squares, and composite shapes
â€“ Multiplication and long division (including remainders)
â€“ Multiplication word problems
â€“ Fractions: comparing different numerators and denominators
â€“ Rounding to the nearest hundredth
â€“ Geometry concepts and shape identification
â€“ Reading comprehension skills, including main idea, evidence, and theme
â€“ IA Math and ELA practice test preparation
Sarah has demonstrated strong understanding in many of these areas, particularly with geometry, rounding, multiples, and foundational number sense. She is able to apply procedures well once expectations are clear and has been steadily building confidence across topics.
Positives:
Sarah is a capable student who does very well when she is engaged in the material. She shows solid academic ability and can work through a wide range of math and ELA concepts with support. She has also become more comfortable communicating her thinking and asking questions, which helps guide instruction and deepen understanding.
Areas for Continued Growth:
Academically, the main focus moving forward is strengthening comprehension of multi-step math problemsâ€”especially word problems that require interpreting what the question is asking and identifying the correct steps to take. We are working on slowing down, breaking problems into parts, and practicing how to translate written questions into clear mathematical steps.
Recommendation for Velocity:
We are currently meeting for 1â€“2 hourly sessions per week, which has been a great pace. This schedule allows enough time to reinforce school topics, practice challenging problem types, and revisit concepts as needed. I recommend continuing at this rate to maintain consistency and support ongoing progress.
Academic Focus Moving Forward:
â€“ Improving comprehension of multi-step word problems
â€“ Continuing practice with fractions, multiplication, and division
â€“ Reinforcing accuracy and problem-solving strategies
â€“ Supporting reading comprehension skills across subjects
â€“ Aligning sessions closely with classroom expectations and upcoming assessments
I have also reached out to Ms. Mack to see how I can best support Sarahâ€™s learning in alignment with her classroom goals and will incorporate any feedback into our sessions.
Sarah has been doing very well overall, and Iâ€™m confident she will continue to grow with consistent practice and support. Please feel free to reach out if you have any questions or would like to discuss her progress further.
Best regards,
Jose F.
jose.falconi@revolutionprep.com
+1 (209) 261-5048</t>
  </si>
  <si>
    <t>Recommends continuing at 1-2 hourly sessions per week.</t>
  </si>
  <si>
    <t>Akshara Prasad</t>
  </si>
  <si>
    <t>Hi Revathy,
Our students occasionally get archived, but I reactivated Akshara. You should be able to schedule now!
Best,
Kristen F.
kristen.fox@revolutionprep.com
+18636516566</t>
  </si>
  <si>
    <t>Notifies that student is reactivated for scheduling.</t>
  </si>
  <si>
    <t>Olivia Pritchett</t>
  </si>
  <si>
    <t>Hi, Len!
Itâ€™s been great working with you and Olivia over the past couple of months. I wanted to touch base to share some of the progress weâ€™ve made so far and share my thoughts on the plan moving forward. 
Olivia continues to be a delight to work with -- what a lovely and sweet individual! She is doing a good job remembering many of the math and grammar concepts that we have already learned, although she does need very frequent review in order to stop concepts from fading away. However, I am confident that the time we invest in review every week will pay off in the long run -- there's no use learning something if she won't remember learning it on test day!
I'd like to break down this report by subject.
ENGLISH: Olivia's has a very natural and intuitive grasp of English, which has served her well in this section! However, her "scores" on English points have hovered around 80% pretty consistently; in order to get 30 on the section, she would need a rough average of 90% per passage. The questions that she has missed on these passages have been on topics that she was unfamiliar with, such as who vs. whom and when to put someone's name in commas (or not to). It has been a little difficult to get these new topics to "stick," so we will continue to review them until they do. Excitingly, she got a 100% on her most recent English homework -- hopefully, a trend that will continue!
READING: Reading is a little bit more varied; the "scores" on the Reading assignments that Olivia has had have been 7/10, 6/10, 8/10, and 6/10. Here again, she'll need a 90% or higher to be safe for a 30. We always review these errors in class; sometimes, she missed the question just out of inattention (not reading closely enough), but other times, she missed the question because that part of the text was genuinely difficult for her. We had a conversation during our last session about the importance of spending a lot of time on these passages at first -- yes, it's a timed test, but the only way that Olivia will be able to build up her reading comprehension ability in order to tackle these tougher paragraphs is to read, re-read, underline, annotate, look things up, and re-read yet again until the sentence clicks. The more she does that, the easier it'll get, and the faster she'll naturally get! We have also discussed the importance of annotating the passages so that she is better able to keep track of all information.
MATH: This, of course, is our area of greatest focus. One of the biggest challenges is how many different topics there are on the ACT -- unlike in school, where tests are given on one topic at a time -- and so Olivia will need to not only learn a lot of content but also remember it all simultaneously. We are currently using my "First 10" strategy. This is a strategy that entails doing the first 10 problems of a practice test -- and learning the topics they test if need be -- before moving on to the first 10 of another practice test. Problems that were difficult are input into my spaced repetition system so that they are reviewed until fully ingrained. The thinking behind this is that a) the first 10 problems are supposed to be the easiest, so the topics here will be foundational, and b) by doing multiple tests, we'll get the most practice with the topics that appear the most. When Olivia is able to do the first 10 of a new practice test without any help from me or making any mistakes, we'll then expand to doing the first 20 problems. There are 45 questions total in the Math section.
My plan is to continue this process until Olivia is hitting 90% in both Reading and English. We will then begin taking a series of practice tests in order to help her work on timing. (However, I would like Olivia to take a practice test this weekend or next even if she hasn't hit that 90% goal yet just to give her more practice with taking the whole thing given that she's taking the February ACT!)
One final note: Olivia always does most of the homework, but it's rare that she does all of it. I would estimate that her homework completion percentage is usually between 70-85%. The more work that she puts into the homework, which are passages from actual ACT practice tests, the more she'll get out. I talked to her about homework completion last time, but I want to talk to her about quality when I see her on Sunday. She may need to spend a lot more time (forty minutes? An hour?) on the Reading passages in order to start getting closer to that 90% -- and she must finish all of her Math review every time so that things don't fade in her memory. I believe that Olivia can do this -- it will just take time and effort!
To this end, I recommend maintaining our current rhythm of 90 minutes/week. My short-term goals for her are, as mentioned, 90% on English and Reading passages and the first 10 in Math; her long-term goal is, of course, a 30.
Please let me know if you have any questions or if there are any adjustments you would like to make to our plan. Iâ€™m happy to schedule a time to talk if that would be helpful!
Thanks, and Happy New Year!
Maia</t>
  </si>
  <si>
    <t>Recommends maintaining current rhythm of 90 minutes/week.</t>
  </si>
  <si>
    <t>Nora Ahmed</t>
  </si>
  <si>
    <t>Dear Parisa, 
I hope you are having a great winter. Itâ€™s been great working with you and Nora over the past few months. I wanted to touch base once again to share some of the progress weâ€™ve made thus far and share my thoughts on the plan moving forward. 
First and foremost, itâ€™s been an absolute pleasure working with Nora. She has a bright sense of curiosity and willingness to learn, which has been great to see. One of the main areas of focus going forward will be to increase Noraâ€™s confidence in her knowledge of different topics, especially those reflected in her school homework assignments. Nevertheless, from what I have witnessed during our sessions thus far, I have no doubt in my mind that Nora will be able to strengthen her knowledge of these subjects and overcome this obstacle, for she is very smart and undeniably has that desire to grow. 
Since the previous progress update, I have seen significant improvements in Nora's abilities to identify the differences between â€œaffectâ€ and â€œeffectâ€ as well as the three types of irony, determine evidence from her novel that demonstrates a theme and one of the signposts, agree the tenses of verbs to their subjects as well as define new vocabulary words. She has continued to show consistent progress in utilizing the key strategies weâ€™ve been covering in our sessions to increase her skills in both reading and writing. This consistent improvement has been evident in the completion of multiple assignments during our sessions. 
Our current short-term goals for Nora include strengthening her writing and reading comprehension skills as she continues her middle school journey. The overall goal remains to get Nora ahead as she is placed in 7th/8th grade-level English classes. Since Nora is achieving her goals thus far, I recommend we continue with our one 60-minute class per week through the school year.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Nora in her continued academic journey. 
Best regards, 
Colin C.
colin.cody@revolutionprep.com
+19785187882</t>
  </si>
  <si>
    <t>Recommends continuing one 60-minute class per week through school year</t>
  </si>
  <si>
    <t>Gabriel Pollinger</t>
  </si>
  <si>
    <t>(sending for metrics)
Hi Max
Hope you're well
I just wanted to ask if you had any more feedback for Gabriel - strengths and weaknesses - that you're seeing in him this year, things you think he needs to work on, etc.  I see him not always writing down steps/doing a lot in his head.  I would welcome your assessment.
And thank you for all your help this year!  I wish you a very happy holiday!
Jordan
Hello Jordan,
Lately, I've seen Gabriel solving almost all of the problems accurately.  There's been a lot of growth.  He prefers to write the work out on paper, so I do not often see how he goes about solving it in real time; however, when I ask him to verbalize the steps, he solves almost every problem using the correct steps.  It seems his Math class is moving slowly through the content, which is good for students to master the strategies for solving percentages, percent change, markup/markdown, etc.; however, this can begin to feel repetitive for the students who understand the material and are ready to move on.  Gabriel occasionally loses focus in session, which is an opportunity for growth.  We get a lot done within a 60-minute session, but if he would prefer to meet for 30-minute sessions, that's okay with me.  He has a solid grasp of the material, so 30 minutes at a time is still enough to get a lot done and conduct a formative assessment.  
Thank you!  I hope this helps.  Let me know if you have any questions.
Happy holidays,
Max
Hi Max,
Thank you very much for the thoughtful feedback! This is very helpful. Gabriel has enjoyed working with you. I think to book a mix of 30 minutes and 60 minutes and weâ€™ll see whatâ€™s optimal.  It is hard for him to focus sometimes for a full hour. Perhaps for the longer sessions you could add some additional material?  He will have to take the SHSAT next autumn so we could think about focusing on a portion of those type of questions. 
I hope that it will be a good year ahead for you - happy holidays! 
Best,
Jordan</t>
  </si>
  <si>
    <t>Suggests booking a mix of 30 and 60 minutes.</t>
  </si>
  <si>
    <t>Lorenzo Udarelli</t>
  </si>
  <si>
    <t>(sending for metrics)
Dear Max,
Thank you for the update. I've taken Lorenzo off copy and adding Vasilios.
Lorenzo's recent PSAT score improved 180 points from a year ago, with 150 coming on the english side. He had worked with another tutor prior to you and although he didn't like her style, it helped.  
While he was initially excited about his improved score, he became sullen after comparing it to the score of his peers, who scored higher. 
I know Lorenzo can improve further if he spends more time with the material.  Similarly with his school work, he is OK with his mediocre grades because he can get by without putting in much effort.  I've suggested he spend less time playing video games and more time with his school work and his SAT studies.   I'm concerned because Junior year is his last opportunity to improve his GPA, which gets locked in at the end of junior year for the purposes of applying to colleges.
Please do what you can to prop him up and encourage him not to leave anything on the table. I think he reacts well to positive reinforcement.  
Thank you,
Andrea
Hello Andrea,
Can you send a screenshot of the most recent score report with the breakdown of each section?  That will give me a better understanding of what areas to focus on moving forward.
In general, when it comes to improving students' grammar and punctuation for the exam, I approach it a lot like the math section: there are a handful of rules worth memorizing (through spaced repetition, application, and practice exams/questions) and, once he feels comfortable with the rules, can be applied to any question.  It often also improves students' writing skills, too.  
We can get Lorenzo prepared for the December SAT.  It will go much smoother and he will see significant improvement if he agrees to take at least one more practice SAT before then and completes the homework I will be sending him in our upcoming sessions.  I will provide all the positive reinforcement and encouragement I can, but he will also need to put some work in to improve his performance.  I firmly believe that anyone can do well on any exam as long as they study and apply effective strategies.
Thank you,
Max
Hi Max,
Thank you so much for your detailed replies. Attached is the report I was able to download, I hope it is what you are seeking.
Regarding the test dates, I previously registered him for the March 14 and May 2nd exams before understanding the timing of the process, so they might be premature.   There is also an exam June 6th.   LMK what you think the best approach is / which dates we should target. I'm open to all scenarios, even rescheduling something already booked.
Best,
Andrea
Hello Andrea,
Sorry for the delayed response.  I recommend spreading out the official exams in order to allow Lorenzo to really hone in on specific areas between each one.  December's exam will serve as a good baseline and, because Lorenzo already knows he may have to take the exam more than once, a good time for a second attempt would be May - with several practice exams in between.  Typically, students who take back-to-back tests (like March and May or May and June) will experience mental fatigue and an increase in anxiety because the period between exams is shorter.  I also don't always see as dramatic of an increase in scores, even with targeted practice.  Another option could be keeping the one in March, skipping May, and taking one in June.
One more thing to keep in mind: many colleges now super-score the SAT, combining the best section scores from multiple dates.  This favors a long-term strategic approach.  We were discussing Villanova University's SAT score requirements, since he was interested after his visit, and their average range of SAT scores for acceptance is from 1400-1500 (a huge range) but it gives students an idea of what is considered "competitive" for the SAT.  Many colleges take GPA, Common App / personal statements, and extra-curriculars into consideration if the SAT score is on the "lower end"...although I still consider anything above a 1250-1300 to be excellent.  If we're looking to get a 200-300 point increase, it will take multiple attempts with a lot of focused practice between exams in order to close any gaps.
I hope this helps!
Thank you,
Max</t>
  </si>
  <si>
    <t>Recommends December exam</t>
  </si>
  <si>
    <t>Aaryan Raj Nair</t>
  </si>
  <si>
    <t>Dear Rashmi,
I hope youâ€™re having a great week! As we prepare for Aaryanâ€™s first Bluebook Practice SAT this weekend, I wanted to share a brief update on his progress and what to expect moving forward.
Over the past several weeks, Aaryan has made clear and encouraging progress in SAT Reading and Writing. In particular, he has improved in identifying common SAT question types and applying key strategies such as TRAP and ICARE. He has also shown growth in grammar fundamentals, including pronoun usage, verb tense selection using context clues, and identifying misplaced modifiers. Iâ€™ve been especially pleased with his increasing ability to correctly identify the subject of a sentenceâ€”even when it is separated from the verb by additional phrasesâ€”which is an important skill for accuracy on both punctuation and verb agreement questions.
Weâ€™ve also been working toward the goal of applying these strategies more consistently and independently, particularly on longer and more complex passages. While Aaryan is gaining confidence, there are still areas we are actively strengthening, such as singular vs. plural pronouns and verbs, identifying independent vs. dependent clauses, and applying the ICARE strategy more precisely to question types like Cross-Text Connections and higher-level Command of Evidence questions.
As Aaryan takes this upcoming practice test, itâ€™s important to remember that the score itself is only one data point. It is very normal for scores to fluctuateâ€”sometimes even dipâ€”when students are learning and actively applying new strategies. This practice test will give us valuable insight into how Aaryan manages timing, endurance, and strategy use under realistic testing conditions.
To get the most accurate results, I recommend that Aaryan replicate official test-day conditions as closely as possible by taking the test in one sitting, in a quiet environment, with minimal distractions.
After the test, I will review his results in detail and discuss the experience with Aaryan so we can determine our instructional focus moving forward. I will then follow up with you with key takeaways, areas of improvement, and next steps.
Based on Aaryanâ€™s goals and current progress, I recommend continuing with one 60-minute session per week through the upcoming test date. Consistent practice, homework completion, and regular exposure to full-length practice tests will be the most effective way to translate his growing skills into score improvement for the official SAT.
Please feel free to reach out if you have any questions or would like to discuss our plan in more detail. Iâ€™m happy to schedule a phone call if that would be helpful, and I look forward to continuing to support Aaryan as he prepares for the SAT.
Best regards,
Ana
Ana H.
ana.heiser@revolutionprep.com
+14695703730</t>
  </si>
  <si>
    <t>Recommends continuing one 60-minute session per week through upcoming test date.</t>
  </si>
  <si>
    <t>Bryce Pratt</t>
  </si>
  <si>
    <t>Hi, Tim! Bryce and I are now due for her lengthier, written "progress update," so here we go!
I am so pleased to see that Bryce hit new highs across the board on her second real exam! Gaining 50 points in reading/writing and 10 points in math, she also achieved her second highest score to date on any test, practice or otherwise. It is great when those highs can be reached "in the room." Her literal perfect math score on her October PSAT is also a testament to what is possible for her going forward! As I've mentioned before, in math we tend to see a "popcorn" effect when it comes to high scores. That perfect 760 was certainly a "pop," as was her 750 on her most recent math practice test. 
Our goal going forward will be to give her repetition in the most advanced (and most random) math problems so we can settle in to those high 700 score ranges as a baseline.
With her remaining hours, we are currently scheduled at 60 minutes one time/week heading through the Spring, which should work nicely as she is missing fewer and fewer concepts, meaning the full week between sessions is justified for her to complete enough homework.
Let me know if there is anything you would like to discuss further and we can schedule a time to do so. Thank you for the privilege of working with Bryce!
Alison T.
alison.trumbull@revolutionprep.com
+14102994478</t>
  </si>
  <si>
    <t>Notes current 1x/week schedule is appropriate.</t>
  </si>
  <si>
    <t>Reagan Schnetzer</t>
  </si>
  <si>
    <t>Dear Reagan,
I hope you are having a great winter. It has been great working with you and Reagan, and I wanted to touch base to share some of the progress weâ€™ve made so far and share my thoughts on the plan moving forward.
Reagan is already at a high level, and I am confident he can further increase his score with a few strategies for the hardest problems in both the Reading and Writing section and the Math section. We worked on the fundamental approaches to constants problems, which are some of the hardest on the math section, and plan to continue that work during our next sessions. Although his foundational knowledge is solid, he can still learn some common approaches to typical hard problems as well as some Desmos strategies. 
Reagan and I discussed scheduling the remainder of his hours closer to the March SAT, with all of them being completed before that official sitting. Based on Reaganâ€™s goals, I recommend scheduling one 60 minute session per week starting the week of 25 January until the March 14th test. That would use all remaining hours (seven) and ensure Reagan is ready for that second official test. He mentioned staying with the 7am CST time to be able to do our tutoring before he goes to school. Would you like me to schedule those sessions now so he doesnâ€™t lose that time slot? They are currently available Monday-Wednesday each of those weeks. 
Please let me know if you have any questions or if there are any adjustments you would like to make to our plan. Iâ€™m happy to schedule a time to talk by phone if that would be helpful. It is a pleasure working with Reagan, and I look forward to supporting him in his continued academic journey.
Cheers,
Zack 
zack.robertson@revolutionprep.com
+15098598579</t>
  </si>
  <si>
    <t>Recommends scheduling one 60-minute session per week Jan 25 to March 14.</t>
  </si>
  <si>
    <t>Akchara Mukunthu</t>
  </si>
  <si>
    <t>Dear Vishnupriya and Akchara,
I hope you are having a great start to the new year! Itâ€™s been wonderful working with Akchara over the past few months. I wanted to touch base to discuss some of the progress weâ€™ve made so far and share my thoughts on the plan moving forward.
I have seen significant improvement in a variety of editing and structural skills. She has shown consistent growth in the number of different rhetorical strategies she can utilize to analyze a text or a argue a position.
We recently worked on advanced textual analyses that required rewriting as part of their assignment. This allowed us to work on fine tuning skills for an already strong essay. Based on Akchara's progress, I recommend a velocity of one 60 minute session a week to continue improving her grades, assignments, and application essays.
Please let me know if you have any questions or if there are any adjustments you would like to make to our plan. I look forward to supporting Akchara in her continued academic journey.
Shaun L.
shaun.leonard@revolutionprep.com
+17023665570</t>
  </si>
  <si>
    <t>Recommends velocity of one 60-minute session a week.</t>
  </si>
  <si>
    <t>George Gayle</t>
  </si>
  <si>
    <t>Hi Megan and George,
I hope you are having a wonderful start to the year. Itâ€™s been great working with you both over the past couple of months. I wanted to touch base to share some of the progress weâ€™ve made so far and share my thoughts on the plan moving forward.
Over the course of our time together, George has shown improvement in his ACT skills regarding grammar, sentence boundaries, and textual evidence and analysis.
Our current short-term goals for George include continuing to improve on a variety of questions types, and working with advanced or archaic language in reading passages.
I recommend keeping George's current program velocity of 1 hour per week. (This is in addition to his other tutoring sessions).
Please let me know if you have any questions or if there are any adjustments you would like to make to our plan. Iâ€™m happy to schedule a time to talk by phone if that would be helpful. I look forward to supporting George in his continued academic journey.
Best regards,
Shaun L.
shaun.leonard@revolutionprep.com
+17023665570</t>
  </si>
  <si>
    <t>Recommends keeping current velocity of 1 hour per week.</t>
  </si>
  <si>
    <t>Sebastian Sinclair</t>
  </si>
  <si>
    <t>Hi Nena and Sebastian,
I hope you are having a great start to the year! Itâ€™s been great working with you both over the past few weeks. I wanted to touch base to share some of the progress weâ€™ve made and summarize the plan moving forward.
Sebastian has improved his procedures for onboarding SAT strategies. We have plenty of high-yield learning objectives to work through, and I'm excited to watch Sebastian's continued improvement.
Based on Sebastian's progress, I recommend a velocity of one session a week for 60 minutes a session to continue this improvement.
Please let me know if you have any questions or if there are any adjustments you would like to make to our plan. I look forward to supporting Sebastian in his continued academic journey.
Shaun L.
shaun.leonard@revolutionprep.com
+17023665570</t>
  </si>
  <si>
    <t>Recommends velocity of one session a week for 60 minutes.</t>
  </si>
  <si>
    <t>Jayden Wang</t>
  </si>
  <si>
    <t>Hello Jayden and Xiaoyang,
I just wanted to get in touch and talk about Jayden's progress and the plan moving forward.
Over the past few months, I have seen improvements in Jayden's writing ability. We are working on helping streamline their planning, writing, and editing processes to be smoother, and to help Jayden express their advanced ideas and analyses.
The overall goal for Jayden is to help them elevate their communication so it is more concise, clear, and direct. If there have been any changes or new goals for this semester, please let me know so we can adjust our plan accordingly.
Based on Jayden's progress, I recommend continuing with one 60 minute session a week.
Let me know if you have any questions or if there are any adjustments you would like to make to our plan. I am looking forward to continuing my work with Jayden in these next steps of their academic journey.
Best regards,
Shaun L.
shaun.leonard@revolutionprep.com
+17023665570</t>
  </si>
  <si>
    <t>Recommends continuing with one 60-minute session a week.</t>
  </si>
  <si>
    <t>Beckett Haller</t>
  </si>
  <si>
    <t>Dear Beckett and Melanie,
I hope you are having a great year so far. Itâ€™s been wonderful working with Beckett over the past few weeks. I wanted to touch base to discuss some of the progress weâ€™ve made so far and share my thoughts on the plan moving forward.
I have seen significant improvements in Beckett's writing and editing abilities since we first started working together. He has shown consistent growth in the number of different rhetorical strategies he can utilize to outline, compose, and edit his writing.
Based on Beckett's progress, I would recommend a velocity of one 60 minute session a week to improve his overall writing and analyzing abilities.
Please let me know if you have any questions or if there are any adjustments you would like to make to our plan. I look forward to supporting Beckett in his continued academic journey.
Shaun L.
shaun.leonard@revolutionprep.com
+17023665570</t>
  </si>
  <si>
    <t>Ronny Singh</t>
  </si>
  <si>
    <t>Hi Satya,
I hope you and Ronny are doing well. I wanted to check in and share a quick update, as Iâ€™ve missed Ronny in our last four sessions and havenâ€™t heard back yet. I completely understand that things can get busy or unexpected events can come up, and I mainly want to make sure everything is okay.
Our goal has been to help Ronny strengthen his early numeracy skills, specifically counting on from a given number, identifying numbers on a number line, and determining whether a group of objects is even or odd. 
If the current session times no longer work, Iâ€™m more than happy to adjust our schedule. Please feel free to share days or times that better fit your familyâ€™s routine. If you need to pause for now, I can cancel upcoming sessions on my end so you donâ€™t lose the hours; just let me know how youâ€™d like to proceed.
Given the progress Ronny was making, I recommend a consistent weekly schedule of 60 minutes per week so he can continue building these skills step by step. 
Please let me know what works best for your family moving forward. Iâ€™m looking forward to hearing from you and hoping everything is okay.
Warm regards,
Casey</t>
  </si>
  <si>
    <t>Recommends consistent weekly schedule of 60 minutes per week.</t>
  </si>
  <si>
    <t>Sam Hack</t>
  </si>
  <si>
    <t>Dear Christina and Sam,
I hope you are having a great start to the new year! Itâ€™s been wonderful working with Sam over the past few months. I wanted to touch base to discuss some of the progress weâ€™ve made so far and share my thoughts on the plan moving forward.
I have seen significant improvement in a variety of editing and structural skills while working on these application essays. Sam has shown consistent growth in the number of different rhetorical strategies he can utilize to write more precisely.
Based on Sam's progress, I recommend a velocity of one 60 minute session a week to continue improving his grades and to continue working on any future application essays.
Please let me know if you have any questions or if there are any adjustments you would like to make to our plan. I look forward to supporting Sam in his continued academic journey.
Shaun L.
shaun.leonard@revolutionprep.com
+17023665570</t>
  </si>
  <si>
    <t>Morgan Thompson</t>
  </si>
  <si>
    <t>Hi Team Morgan,
I wanted to share an update on Morganâ€™s progress so far. Morgan is taking on new strategies quickly, and has a clear idea about how to implement them.
That said, Morgan will continue to improve if we tackle more complex language, and passages using complex or archaic vocabulary. I recommend we aim for two sessions a week, and I encourage you to look ahead several weeks to secure open times (I have some availability left in February, and I know we are looking at other options).
If you have any questions, concerns, or would like to discuss these recommendations further, please donâ€™t hesitate to reach out. Iâ€™d be happy to schedule a phone or Zoom call.
Shaun L.
shaun.leonard@revolutionprep.com
+17023665570</t>
  </si>
  <si>
    <t>Recommends aiming for two sessions a week.</t>
  </si>
  <si>
    <t>Maxine Moore</t>
  </si>
  <si>
    <t>Hi Carrie,
I hope you are having a great start to the year! Itâ€™s been great working with you and Max over the past couple of weeks. I wanted to touch base to share some of the progress weâ€™ve made so far and share my thoughts on the plan moving forward.
I have seen significant improvements in Max's understanding of percentages involving sale price and tax, she has created great strategies for consistently catching errors in large number multiplication, her knowledge of punctuation rules has improved, as well as her interpretation of revising/editing questions. Max has also started working through her reasoning for reading comprehension and is making progress in this. Max's consistent improvement has been evident in her confidence in answering questions, her approach to passages, and percentage problems. 
Since Max is making good progress towards her goals, I recommend we continue with our one 60 minute class per week through the academic year.
Our current short-term goals for Max include mastery of rational number arithmetic, today we focused on multiplication and division with negative numbers, which she did great with! The overall goal remains helping Max with the 7th grade curriculum in relation to her understanding of SHSAT skills and strategies. 
Please let me know if you have any questions or if there are any adjustments you would like to make to our plan. Iâ€™m happy to schedule a time to talk by phone if that would be helpful. I look forward to supporting Max in her continued academic journey.
Best regards,
Sarah 
sarah.vollero@revolutionprep.com
+13155607858</t>
  </si>
  <si>
    <t>Recommends continuing one 60-minute class per week through academic year.</t>
  </si>
  <si>
    <t>Anoushka Singh</t>
  </si>
  <si>
    <t>Dear Amit,
I hope you are having a great week! Itâ€™s been wonderful working with you and Anoushka over the past couple of weeks, and I wanted to share a quick progress update along with my thoughts on our plan moving forward.
Anoushka has been doing an excellent job during sessions. She actively participates, annotates thoughtfully, asks great questions, and consistently comes prepared with her homework, which has made a big difference in her progress. Her engagement and effort have been outstanding.
Since we last connected, weâ€™ve covered a wide range of SAT topics across all sections to help her feel comfortable with the structure of the test and the variety of question types. In Math, weâ€™ve worked on right triangles, linear word problems, slope-intercept form, systems of equations, and identifying when and how to apply the MAPS strategy. In Reading and Writing, weâ€™ve focused on words in context, text structure and purpose, and identifying full sentences. She has shown steady improvement in both understanding the concepts and applying the correct strategies when approaching questions.
Our current short-term goal is to continue reinforcing these foundational skills while gradually introducing more challenging, higher-level questions, so Anoushka can build confidence and familiarity with the harder material she will see on the exam. The overall goal remains strengthening her strategy use, accuracy, and confidence across all sections of the SAT.
Based on Anoushkaâ€™s progress so far, I recommend continuing at least with one 60-minute session per week for now to maintain consistency and momentum. As we get closer to the March exam, we can reassess and consider increasing session frequency if needed to support her goals.
As a quick reminder, it would be wonderful to schedule the remaining hours needed ahead of time. As we approach the March exam, availability tends to fill up quickly, and having sessions already secured will ensure Anoushka has consistent, uninterrupted support during this important period.
Please let me know if you have any questions or if youâ€™d like to make any adjustments to our plan. Iâ€™m always happy to schedule a call if that would be helpful. Iâ€™m really enjoying working with Anoushka and look forward to continuing to support her progress.
Best regards,
Jennifer H.
jennifer.hernandez@revolutionprep.com
+19092362317</t>
  </si>
  <si>
    <t>Recommends continuing at least one 60-minute session per week.</t>
  </si>
  <si>
    <t>Eden Clarkson</t>
  </si>
  <si>
    <t>Dear Julia,
I hope you are having a great week! Itâ€™s been great working with you and Eden over the past couple of weeks, and I wanted to take a moment to share a progress update along with our plan moving forward.
Eden has been doing a wonderful job during sessions. She actively participates, annotates consistently, asks thoughtful questions, and comes prepared with her homework, all of which have contributed positively to her progress. Her engagement and effort during sessions have been excellent.
So far, weâ€™ve been focusing on general SAT strategies as well as section-specific strategies for Reading and Writing, Math, and overall test approach, giving Eden multiple tools to confidently navigate the exam. Weâ€™ve practiced identifying different types of questions, rewriting equations, and choosing efficient strategies based on what each question is asking. More recently, we began working on mixed punctuation, and over the next few sessions weâ€™ll continue focusing on the full Writing section, reinforcing key grammar rules and targeted strategies that can lead to relatively quick score improvements.
Weâ€™ve also just received Edenâ€™s results from her recent practice test. While the score may not be exactly what we were expecting, I want to emphasize that this is completely normal, especially given that she has recently started using new strategies, which is a big adjustment. Taking the test shortly after the holidays and in the morning are also factors that can impact performance. Rather than being discouraged, we want to use this as valuable information to help us identify patterns, build stamina, and work on managing these factors moving forward. This is all part of the learning process, and it gives us a great starting point to grow from, so definitely no reason to feel discouraged! 
Eden has shown consistent progress in applying strategies during practice, and this has been evident in her growing confidence and accuracy when working through questions. Currently, we are meeting one to two times per week, which has been working well. Weâ€™ve also discussed increasing homework and practice outside of sessions so she can continue building familiarity and endurance ahead of the exam.
Our short-term goals include strengthening Writing concepts, improving strategy consistency, and increasing comfort with different question types. The overall goal remains continued score improvement and confidence across all SAT sections. Based on Edenâ€™s progress, I recommend continuing with one to two 60-minute sessions per week, along with regular homework and independent practice, to keep building momentum.
Please let me know if you have any questions or would like to adjust our plan. Iâ€™m also happy to schedule a time to talk by phone if that would be helpful. I look forward to continuing to support Eden in her SAT preparation.
Best regards,
Jennifer H.
jennifer.hernandez@revolutionprep.com
+19092362317</t>
  </si>
  <si>
    <t>Recommends continuing with one to two 60-minute sessions per week.</t>
  </si>
  <si>
    <t>Alex Guo</t>
  </si>
  <si>
    <t>Dear Jennifer MacEachern,
I hope you are having a great winter season. Itâ€™s been great working with you and Alex Guo over the past couple of months. I wanted to touch base to share some of the progress weâ€™ve made so far and share my thoughts on the plan moving forward.
I have seen significant improvements in Alex's addition and subtraction skills across multiple terms. They have shown consistent progress in adding and subtracting multi-digit numbers, working with fact families, missing addends, and handling borrowing in both two-digit and three-digit problems. This consistent improvement has been evident in his ability to complete increasingly complex problems accurately and independently.
Our current short-term goals for Alex include continuing to strengthen multi-digit addition and subtraction skills while improving fluency and accuracy with borrowing and carrying. The overall goal remains to maintain strong grade-level performance and build confidence in handling multi-step arithmetic problems. Based on Alex's progress, I recommend keeping sessions as needed to support his continued growth and academic success.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Alex in his continued academic journey.
Best regards,
Jason N.
jason.noble@revolutionprep.com
+12162627470</t>
  </si>
  <si>
    <t>Recommends keeping sessions as needed</t>
  </si>
  <si>
    <t>Marlee Hewitt</t>
  </si>
  <si>
    <t>Dear Melessa, 
I hope you are having a great winter. Itâ€™s been such a pleasure working with you and Marlee this past year. I would like to update you again with some of the progress weâ€™ve made up to this point and share my thoughts on the plan moving forward. 
Since the last progress update, I have seen significant improvements in Marlee's abilities to calculate the area and perimeter of different shapes, identify 3-dimensional shapes, tell the time in 5-minute intervals, solve subtraction word problems, determine place values, round numbers to the nearest 10, skip count by 2s and 10s, determine the differences between even and odd numbers, identify different parts of a whole and fractions (including numerators and denominators) from pie charts as well as match numerical fractions to their word equivalents. As always, she has continued to show consistent progress in utilizing several of the math strategies weâ€™ve been discussing in our sessions to solve a wide variety of 2nd grade math problems. This consistent improvement has been evident in the completion of worksheets and assignments during our sessions. 
Our current short-term goal for Marlee includes continuing to prepare her for 2nd grade math. The overall goal remains to improve and solidify Marleeâ€™s math skills. Since Marlee is currently achieving her goals, I recommend we continue with our two 30-minute classes per week throughout the school year. 
Please let me know if you have any questions or if there are any adjustments you would like to make to our plan. Iâ€™m happy to schedule a time to talk by phone if that would be helpful. I look forward to supporting Marlee in her continued academic journey. 
Best regards, 
Colin C.
colin.cody@revolutionprep.com
+19785187882</t>
  </si>
  <si>
    <t>Recommends continuing two 30-minute classes per week through school year.</t>
  </si>
  <si>
    <t>Kabir Bhatia</t>
  </si>
  <si>
    <t>Dear Ashish Bhatia,
I hope you are having a great winter season. Itâ€™s been great working with you and Kabir over the past couple of months. I wanted to touch base to share some of the progress weâ€™ve made so far and share my thoughts on the plan moving forward.
I have seen significant improvements in Kabirâ€™s reading and math foundational skills. He has shown consistent progress in identifying parts of speech (nouns, verbs, adjectives) and applying math concepts such as word problems, ordering numbers, counting patterns, fact families, addition and subtraction with multiple terms, and working with money. This consistent improvement has been evident in his increased accuracy when completing practice problems, his ability to explain his thinking, and his growing confidence during sessions.
Our current short-term goals for Kabir include continuing to strengthen reading skills through grammar practice and reinforcing math concepts such as fact families, showing work clearly, and applying skills to real-world problems like money. The overall goal remains to build strong foundational skills in both reading and math while improving confidence and consistency. Based on Kabirâ€™s progress, I recommend that we continue meeting every weekend for one hour, split into two 30-minute sessions, to provide structured and consistent practice.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Kabir in his continued academic journey.
Best regards,
Jason N.
jason.noble@revolutionprep.com
+12162627470</t>
  </si>
  <si>
    <t>Recommends meeting every weekend for one hour (split)</t>
  </si>
  <si>
    <t>Deondre Brown</t>
  </si>
  <si>
    <t>Dear Lineta,
Happy New Year! I know this time of year can be busy, and I truly appreciate you taking the time to review this update. As we begin a new academic semester, I wanted to share Deondreâ€™s progress and outline our focus moving forward.
Over the past several sessions, we have seen encouraging growth in Deondreâ€™s early literacy skills. We recently completed a reading diagnostic focused on sight words, which helped identify his current strengths and areas for growth. Deondre has shown improvement in recognizing familiar sight words and is becoming more comfortable engaging with reading tasks. He is also demonstrating increased willingness to attempt unfamiliar words, which is an important step toward building reading confidence.
Our short-term goals for Deondre include strengthening sight word recognition, improving reading fluency, and increasing comprehension during short passages. The overall goal remains to build Deondreâ€™s confidence as a reader while developing a strong foundation in early literacy skills.
This semester, our plan is to continue targeted sight word practice, fluency-building activities, and guided reading exercises that support comprehension. We will also gradually introduce simple writing activities to reinforce reading skills. Please let me know if there have been any changes to Deondreâ€™s schedule so we can ensure sessions continue to fit smoothly into your routine. You can also adjust the schedule directly from the student dashboard if that is more convenient.
Velocity Recommendation:
Based on Deondreâ€™s current progress and goals, I recommend continuing with two 60-minute session per week through the school year to maintain consistency and support steady growth.
If you would like to continue working together on these goals, you can redeem additional credits through your Bright Horizons portal. Once credits are redeemed, you will receive an email from Revolution Prep to add the hours to your account.
Please donâ€™t hesitate to reach out if you have any questions or would like to adjust our plan. I am always happy to schedule a time to talk by phone if helpful. I look forward to continuing to support Deondre as he builds confidence and skills this semester.
Warm regards,
Madia B.
madia.banda@revolutionprep.com
+17043527601</t>
  </si>
  <si>
    <t>Recommends continuing two 60-minute sessions per week</t>
  </si>
  <si>
    <t>Lilah Carroll</t>
  </si>
  <si>
    <t>Hi, David! 
In doing my post-holiday catch-up / plan-ahead this week, I searched to see where we'd left the below communication, and -- instead of finding it in my "Sent" folder -- I found it in "Drafts," where it must've gotten stalled by a connection error. My apologies! Sending it through the system this time.
Mom, cc'd here, and I caught up before the holidays. Please take a look at the below, and let me know if you have any questions about the plan to extend Lilah's schedule. Thank you!
------------------------
Hi Wendy,
Thanks so much for taking the time to chat todayâ€”I  appreciate the chance to compare notes and align on next steps. 
As we discussed, Lilah's recent SAT practice test score pattern looks similar to what she experienced with the ACT: after an initial stretch of progress, scores  dipped temporarily, which understandably feels frustrating.  One consistent theme we noted is grammar and sentence structureâ€”while Lilah's teachers continue to be impressed by her ideas and depth of analysis, grammar remains the most common area of feedback in her schoolwork. The good news is that this gives us a very clear, high-impact focus.
Between our resumption in January and the March 14 test date, Iâ€™ll continue to prioritize the highest-yield question types, with particular emphasis on Standards of English Conventions and overall sentence structure. Weâ€™ll also keep circling back key foundations, such as Desmos strategies, so these stay fresh and automatic, rather than something Lilah has to think about under time pressure. 
Looking a bit ahead, we discussed Lilah may want to decelerate to an every-other-week schedule after the March test date. For now, though, our shared recommendation is to maintain consistent weekly sessions through January to March to maintain momentum and confidenceÂ as we work toward the March test.
David, would you please reach out to mom to get Lilah's schedule set from February on? Our last currently scheduled session is January 25, and -- as Lilah's preferred day is Sunday -- I'd love to protect her times sooner rather than later.Â 
Please let me know if any scheduling questions come up as you lock in the test date. I'm delighted to continue supporting Lilah!Â 
Warmly,
Shawn K.
shawn.kane@revolutionprep.com</t>
  </si>
  <si>
    <t>Recommends maintaining consistent weekly sessions through January to March.</t>
  </si>
  <si>
    <t>Hudson Gray</t>
  </si>
  <si>
    <t>Dear Lauren Gray,
I hope you are having a great winter season. Itâ€™s been great working with you and Hudson over the past couple of months. I wanted to touch base to share some of the progress weâ€™ve made so far and share my thoughts on the plan moving forward.
I have seen significant improvements in Hudsonâ€™s proportional reasoning, decimal operations, and overall test preparedness. He has shown consistent progress in analyzing and solving percent problems, working with proportional graphs and equations, and completing scale-based word problems, as well as preparing for the CoGAT. This consistent improvement has been evident in his ability to solve increasingly complex problems, apply strategies independently during sessions, and confidently approach CoGAT-style questions such as figural series and sentence completion.
Our current short-term goals for Hudson include continuing CoGAT test preparation while reinforcing key math concepts such as proportional reasoning and multiplying and dividing decimals. The overall goal remains to keep Hudson performing at grade level, maintain strong academic performance, and ensure he feels confident and well-prepared for upcoming assessments. Based on Hudsonâ€™s progress, I recommend continuing to meet once a week for one-hour sessions to support test preparation and provide assistance with related academic work as needed.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Hudson in his continued academic journey.
Best regards,
Jason N.
jason.noble@revolutionprep.com
+12162627470</t>
  </si>
  <si>
    <t>Recommends continuing to meet once a week for one-hour sessions</t>
  </si>
  <si>
    <t>Henriette Chu</t>
  </si>
  <si>
    <t>Dear Karina, 
I hope you are having a great winter. Itâ€™s been great working with you and Henriette over the past few weeks. I wanted to touch base to share some of the progress weâ€™ve made so far and share my thoughts on the plan moving forward. 
I have seen significant improvements in Henrietteâ€™s abilities to simplify fractions, calculate the perimeter and area of irregular shapes, add and subtract fractions with unlike denominators, solve fraction word problems, arrange words with similar spelling patterns into alphabetical order as well as identify the stressed syllables within several words. She has shown consistent progress in utilizing the strategies we've been discussing in our sessions to solve a variety of math problems and advance her skills in spelling. This consistent improvement has been evident in the completion of assignments during our sessions. 
Our current short-term goals for Henriette include increasing her skills in both math and writing. The overall goal remains to increase Henrietteâ€™s confidence in these skills as she prepares for middle school and beyond. Since Henriette is achieving her goals, I recommend we continue with our two-three 30-minute classes per week through the school year. 
Please let me know if you have any questions or if there are any adjustments you would like to make to our plan. Iâ€™m happy to schedule a time to talk by phone if that would be helpful. I look forward to supporting Henriette in her continued academic journey. 
Best regards, 
Colin C.
colin.cody@revolutionprep.com
+19785187882</t>
  </si>
  <si>
    <t>Recommends continuing two-three 30-minute classes per week.</t>
  </si>
  <si>
    <t>Alyssa Fuentes</t>
  </si>
  <si>
    <t>Dear Celia,
Happy New Year!
I know this time of year can be busy, and I truly appreciate you taking the time to review this update. As we begin a new academic semester, I wanted to share Alyssaâ€™s progress and outline our focus moving forward.
Over the past several sessions, I have seen steady and encouraging growth in Alyssaâ€™s 2nd grade math foundational skills. We have been working on core concepts such as number sense, addition and subtraction within 100, and building accuracy and confidence with basic math strategies. Alyssa is showing improvement in explaining her thinking and applying strategies more consistently when solving problems. She is also becoming more confident when approaching new or multi-step questions.
Our short-term goals for Alyssa include strengthening addition and subtraction skills, improving accuracy and fluency with foundational math facts, and reinforcing place value understanding. The overall goal remains to build a strong math foundation while increasing Alyssaâ€™s confidence and independence as a problem solver.
This semester, our plan is to continue targeted practice with 2nd grade math skills through guided instruction, hands-on problem-solving, and review activities to support mastery and retention. We will also incorporate word problems to help Alyssa apply her skills in real-world contexts.
Please let me know if there have been any changes to Alyssaâ€™s schedule so we can ensure sessions continue to fit smoothly into your routine. You can also adjust the schedule directly from the student dashboard if that is more convenient.
Velocity Recommendation:
Based on Alyssaâ€™s current progress and goals, I recommend continuing with two 60-minute session per week through the school year to maintain consistency and support steady growth in her foundational math skills.
If you would like to continue working together on these goals, you can redeem additional credits through your Bright Horizons portal. Once credits are redeemed, you will receive an email from Revolution Prep to add the hours to your account.
Please donâ€™t hesitate to reach out if you have any questions or would like to adjust our plan. I am always happy to schedule a time to talk by phone if helpful. I look forward to continuing to support Alyssa as she builds confidence and strengthens her math skills this semester.
Warm regards,
Madia B.
madia.banda@revolutionprep.com
+17043527601</t>
  </si>
  <si>
    <t>Analia Santos</t>
  </si>
  <si>
    <t>Dear Antionette,
Happy New Year! I know this time of year can be busy, and I truly appreciate you taking the time to review this update. As we begin a new academic semester, I wanted to share Analiaâ€™s progress and outline our focus moving forward.
Over the past several sessions, we have seen steady and encouraging growth in Analiaâ€™s reading comprehension skills. We have been working on understanding passages by identifying the main idea, key details, and answering comprehension questions using evidence from the text. Analia is showing improvement in explaining her thinking verbally and is becoming more confident when discussing what she has read.
Our short-term goals for Analia include strengthening her ability to identify key details, accurately answer comprehension questions, and clearly explain her understanding of a text. The overall goal remains to build strong reading comprehension skills while increasing Analiaâ€™s confidence and comfort when engaging with more challenging passages.
This semester, our plan is to continue guided reading activities, targeted comprehension practice, and discussion-based strategies to support deeper understanding. We will also incorporate short written responses to help Analia organize her thoughts and support answers with evidence from the text.
Please let me know if there have been any changes to Analiaâ€™s schedule so we can ensure sessions continue to fit smoothly into your routine. You can also adjust the schedule directly from the student dashboard if that is more convenient.
Velocity Recommendation:
Based on Analiaâ€™s current progress and goals, I recommend continuing with two 60-minute session per week through the school year to maintain consistency and support steady growth in her reading comprehension skills.
If you would like to continue working together on these goals, you can redeem additional credits through your Bright Horizons portal. Once credits are redeemed, you will receive an email from Revolution Prep to add the hours to your account.
Please donâ€™t hesitate to reach out if you have any questions or would like to adjust our plan. I am always happy to schedule a time to talk by phone if helpful. I look forward to continuing to support Analia as she builds confidence and strengthens her reading skills this semester.
Warm regards,
Madia B.
madia.banda@revolutionprep.com
+17043527601</t>
  </si>
  <si>
    <t>Sahasra Jagarlamudi</t>
  </si>
  <si>
    <t>Dear Srividya,
Happy New Year! I know this time of year can be busy, and I truly appreciate you taking the time to review this update. As we begin a new academic semester, I wanted to share Sahasraâ€™s progress and outline our focus moving forward.
Over the past several sessions, I have seen steady and encouraging growth in Sahasraâ€™s writing skills, particularly in her understanding and use of punctuation. We have been working on commas, semicolons, and colons through guided activities and writing practice. Sahasra is showing improvement in recognizing where punctuation is needed and is becoming more confident applying these rules in her own sentences and short writing pieces.
Our short-term goals for Sahasra include strengthening her accuracy and consistency with commas, semicolons, and colons, as well as applying correct punctuation independently in her writing. The overall goal remains to help Sahasra become a clear, confident writer who can express her ideas effectively using proper sentence structure and punctuation.
This semester, our plan is to continue focused instruction on punctuation rules, followed by guided and independent writing activities where Sahasra can apply these skills in context. We will also work on revising and editing her writing to reinforce self-checking strategies and long-term retention.
Please let me know if there have been any changes to Sahasraâ€™s schedule so we can ensure sessions continue to fit smoothly into your routine. You can also adjust the schedule directly from the student dashboard if that is more convenient.
Velocity Recommendation:
Based on Sahasraâ€™s current progress and goals, I recommend continuing with one 60-minute session per week through the school year to maintain consistency and support steady growth in her writing and punctuation skills.
If you would like to continue working together on these goals, you can redeem additional credits through your Bright Horizons portal. Once credits are redeemed, you will receive an email from Revolution Prep to add the hours to your account.
Please donâ€™t hesitate to reach out if you have any questions or would like to adjust our plan. I am always happy to schedule a time to talk by phone if helpful. I look forward to continuing to support Sahasra as she strengthens her writing skills this semester.
Warm regards,
Madia B.
madia.banda@revolutionprep.com
+17043527601</t>
  </si>
  <si>
    <t>Recommends continuing one 60-minute session per week</t>
  </si>
  <si>
    <t>Laura Maloney</t>
  </si>
  <si>
    <t>Dear Irina,
Happy New Year! I know this time of year can be busy, and I truly appreciate you taking the time to review this update. As we begin a new academic semester, I wanted to share Lauraâ€™s progress and outline our focus moving forward.
Over the past several sessions, I have seen steady and encouraging growth in Lauraâ€™s reading skills. We have been working on reading fluency, comprehension, and vocabulary development through guided reading and discussion-based activities. Laura is showing improvement in reading with greater accuracy and expression, and she is becoming more confident when answering comprehension questions. She has also made progress in using context clues to understand new vocabulary words within passages.
Our short-term goals for Laura include continuing to strengthen reading fluency, improving comprehension by identifying key details and main ideas, and expanding her vocabulary. The overall goal remains to help Laura become a confident, independent reader who can understand and discuss increasingly challenging texts.
This semester, our plan is to continue targeted fluency practice, comprehension-focused reading activities, and explicit vocabulary instruction. We will also incorporate short written and verbal responses to help Laura clearly explain her understanding and reinforce new vocabulary.
Please let me know if there have been any changes to Lauraâ€™s schedule so we can ensure sessions continue to fit smoothly into your routine. You can also adjust the schedule directly from the student dashboard if that is more convenient.
Velocity Recommendation:
Based on Lauraâ€™s current progress and goals, I recommend continuing with two 60-minute session per week through the school year to maintain consistency and support steady growth in her reading skills.
If you would like to continue working together on these goals, you can redeem additional credits through your Bright Horizons portal. Once credits are redeemed, you will receive an email from Revolution Prep to add the hours to your account.
Please donâ€™t hesitate to reach out if you have any questions or would like to adjust our plan. I am always happy to schedule a time to talk by phone if helpful. I look forward to continuing to support Laura as she builds confidence and strengthens her reading skills this semester.
Warm regards,
Madia B.
madia.banda@revolutionprep.com
+17043527601</t>
  </si>
  <si>
    <t>Simon Smoller</t>
  </si>
  <si>
    <t>Dear Jaime,
Happy New Year! I hope you and your family had a wonderful holiday season. As we start 2026, I wanted to check in about Simon's progress and see how he performed on his recent SAT.
How did Simon's SAT go? I'd love to hear about his experience with the exam and see his scores when they're available. This will help us understand what's working and where we need to focus our efforts moving forward.
Over the past few months, Simon and I worked extensively on SAT Reading &amp;amp; Writing strategies, focusing primarily on sentence boundaries, punctuation rules, and central ideas. When we first began, Simon needed foundational work with punctuationâ€”he wasn't familiar with FANBOYS conjunctions or basic comma rules. We worked through the Mixed Punctuation Module, covering commas, semicolons, colons, dashes, and apostrophes. Simon showed many strong moments, particularly when identifying independent clauses and sentence structure. He demonstrated perceptiveness with introductory statements and showed he can understand Oxford commas and list punctuation.
However, I do have some concerns about retention and application of strategies between our sessions. Despite working on foundational concepts consistently, Simon continued to struggle with the same material we covered early on. The iCARE strategy we practiced repeatedly did not become automatic, and Simon tended to move too quickly through questions, missing important punctuation clues. His highlighting habits remained problematicâ€”he continued to highlight nearly everything rather than key information, which defeated the purpose even after multiple conversations about this.
The pattern I'm observing is that Simon appeared to understand concepts during our sessions but didnâ€™t retain them between meetings. This meant he was re-learning foundational concepts rather than progressing to more advanced material. I'm also uncertain whether consistent independent practice was happening between sessions, which is crucial for retention and score improvement.
The new year is a perfect opportunity for a fresh start and renewed commitment. To support Simon more effectively, I recommend we meet at least twice per week for one-hour sessions. More frequent touchpoints should improve retention and allow us to reinforce strategies before they're forgotten. However, this increased frequency will only be effective if Simon is actively practicing between sessions and completing assigned work independently.
I also recommend we have an honest conversation with Simon about his study habits and commitment to the preparation process. Simon is absolutely capable of understanding these concepts when we work through them together, but translating that understanding into retained knowledge and improved scores requires consistent effort both during and between sessions. The next SAT opportunities begin in March, giving us about two months to build momentum if we commit to a more intensive schedule now.
Please let me know Simon's SAT results when they're available, and whether you'd like to move forward with increased session frequency. I'm committed to supporting Simon's success, but addressing the retention and engagement challenges directly will be essential for making meaningful progress in 2026.
Warmly,
Brandon Engle
Brandon E.
brandon.engle@revolutionprep.com
+19708890867</t>
  </si>
  <si>
    <t>Recommends meeting at least twice per week for one-hour sessions.</t>
  </si>
  <si>
    <t>Pi Nouveau</t>
  </si>
  <si>
    <t>Dear Tapoti, 
I hope you are having a great winter. Itâ€™s been great working with you and Pi over the past few months. I wanted to touch base once again to share some of the progress weâ€™ve made so far and share my thoughts on the plan moving forward. 
Since the last progress update, I have seen significant improvements in Pi's abilities to define 5th grade-level vocabulary words, write complete sentences in response to a variety of reading comprehension questions, identify the differences between simple, compound and complex sentences, determine interjections of a sentence, spell 5th-9th grade-level words, analyze, outline, draft and revise an opinion essay, write paragraphs using varied sentences (both shorter and extended), identify uses of figurative language as well as prepositions and prepositional phrases, agree the tenses of verbs to their subjects, utilize correlative conjunctions in various sentences, correct the usage of pronouns in a sentence, determine the correct placements of commas in a variety of sentences as well as utilize text evidence to support a main idea! I have also witnessed strong improvements in Piâ€™s abilities to add, multiply, and divide fractions as well as solve fraction word problems! He has continued to show consistent progress in utilizing each of the strategies weâ€™ve been discussing in our sessions to sharpen his skills in both writing and reading as well as math. This consistent improvement has been evident in the completion of assignments during our sessions as well as Piâ€™s homework. 
Our current short-term goals for Pi include advancing his skills in spelling and his knowledge of vocabulary as well as continuing to prepare him for 4th grade ELA and math. The overall goal remains to increase Piâ€™s writing skills in order to improve his SBA score from a 3 to a 4. Since Pi is achieving his goals thus far, I recommend we continue with our two-three 60-minute classes per week throughout the school year. 
Please let me know if you have any questions or if there are any adjustments you would like to make to our plan. Iâ€™m happy to schedule a time to talk by phone if that would be helpful. I look forward to supporting Pi in his continued academic journey. 
Best regards, 
Colin C.
colin.cody@revolutionprep.com
+19785187882</t>
  </si>
  <si>
    <t>Recommends continuing two-three 60-minute classes per week.</t>
  </si>
  <si>
    <t>Maddy Mogil</t>
  </si>
  <si>
    <t>Dear Jill,
I hope you are having a great week! As we prepare for Maddy's upcoming practice test (January 11th, 2026), I wanted to share some updates and information about what to expect.
I have seen significant improvements in Maddy's ability to work through math problems on her own. She is frequently focused on solving problems in her head rather than writing something down during the session. While this can save some time on the test, I would strongly recommend that she start using some kind of scratch paper to help her better organize her thoughts. She has shown consistent progress in learning about grammar and punctuation rules that are tested on the SAT. We have recently been covering rules about comma usage, semicolon usage, and colon usage. These areas are frequently tested and she would benefit from learning to name the exact reason why her correct answers are correct; it will definitely improve her confidence on test day.
While we are working towards overall score improvement, we have also set a goal around successfully utilizing the strategies and skills they have been working on. It's important to remember that the score might go down on this practice test, which is perfectly normal. Students often experience a drop in scores as they are learning to apply new strategies. This adjustment period can cause them to rush or not finish a section.
To be set up for long-term success, it's crucial for Maddy to replicate official test day conditions as closely as possible when taking her practice test. She has committed to taking Practice Exam #8 on the Bluebook app. She should find a quiet place and take the test in one sitting.
After the practice test, I will review the results and discuss the test experience with Maddy to determine our focus moving forward, and Iâ€™ll follow up with you on takeaways, improvements, and next steps in my next parent update.
Since Maddy is achieving her goals, I recommend we continue with our one or two 60-minute class(es) per week until her test day (either March or May).
Just as a quick reminder: regular completion of homework and practice tests is the best way to see score improvements. This plan will best set them up for success for the official test sitting coming up. I have created a homework tracking sheet that should serve as a way to show the homework Maddy has completed. Iâ€™d strongly recommend checking in on this document to make sure she is completing the work required to show further improvement. The document is located here: https://docs.google.com/spreadsheets/d/1VvAnXzmOiBdJs7MruZs30mAuRpipbsFkO7mlW9_k7w8/edit?usp=sharing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am excited to continue supporting Maddy in reaching her goals.
Best regards,
Daniel E.
daniel.esquivel-reynoso@revolutionprep.com
+18057085060</t>
  </si>
  <si>
    <t>Recommends continuing one or two 60-minute class(es) per week</t>
  </si>
  <si>
    <t>Nicholas Ritter</t>
  </si>
  <si>
    <t>Dear Deb,
Happy New Year! I hope you and Nicholas had a wonderful holiday season. As we start 2026, I wanted to check in about Nicholas's progress and see how he performed on his December SAT.
How did Nicholas's December SAT go? I'd love to hear about his experience and see his scores when they're available. Based on our work together leading up to the exam, I'm optimistic about his performance!
Since our last comprehensive update before the November SAT, Nicholas continued to demonstrate exceptional growth and dedication. His practice test scores showed steady improvementâ€”moving from 1360 to 1370â€”and his approach to the exam became increasingly strategic and refined. Nicholas was actively using the Score Report to drive his Error Log analysis, which showed real ownership of his learning process. This self-directed approach was exactly what we wanted to see in test preparation.
Nicholas's mathematics performance remained exceptionally strong throughout our sessions. His number sense was remarkable (he knew instantly that 0.42857 equals 3/7!), his mental math was excellent (calculating 42Ã—60 = 2520 in his head), and he was generally extremely fast and accurate. He worked through a particularly difficult geometry problem with confidence, demonstrating his strong problem-solving abilities. We also supported his Pre-Calculus coursework, covering rational functions, complex numbers, and factoring non-standard expressions.
For Reading &amp;amp; Writing, we focused on Nicholas's primary area of opportunity: Sentence Boundaries, along with Transitions, Pronouns and Antecedent Agreement, Verbs (tense and subject-verb agreement), Text Structure and Purpose, Cross Text Connections, and Standard English Conventions. Nicholas showed consistent improvement across these areas. He became very good at identifying its vs. it's and distinguishing between who's and whose. After initially struggling with apostrophe placement, he made significant improvement once we shifted his focus to the noun doing the possession rather than the word being possessedâ€”this conceptual shift really clicked for him.
While Nicholas performed at a high level, there are a few opportunities for optimization: Nicholas could more consistently use available tools like highlighting, elimination, and Desmos for graphing. While his intuition was excellent, these tools can help him work more efficiently and catch errors on particularly tricky problems. Nicholas also sometimes spent 2-3 minutes on challenging questions. We discussed flagging these to return to later, maintaining momentum through the easier questions first. Finally, sentence boundaries remained the primary area for continued practice in Reading &amp;amp; Writing, though Nicholas made good progress here.
The new year is a great opportunity to build on Nicholas's strong momentum. I recommend we meet at least once per week for 60-minute sessions. If Nicholas is planning to take another SAT in the spring (March or May), we could consider increasing frequency closer to the test date for intensive final preparation.
Nicholas was doing excellent work and showing the dedication and strategic thinking needed for continued score improvement. Please let me know his December SAT results if they're available, and whether you'd like to continue with our current schedule or make any adjustments for the spring semester.
I'm excited to continue supporting Nicholas's success in 2026!
Warmly,
Brandon Engle
Brandon E.
brandon.engle@revolutionprep.com
+19708890867</t>
  </si>
  <si>
    <t>Recommends meeting at least once per week for 60-minute sessions.</t>
  </si>
  <si>
    <t>Gabrielle Hatton</t>
  </si>
  <si>
    <t>Dear Tasha,
Happy New Year! I hope you and Gabrielle had a wonderful holiday season. As we start 2026, I wanted to check in about Gabrielle's progress and see how she performed on her November 8th SAT.
How did Gabrielle's November SAT go? I'd love to hear about her experience and see her scores when they're available. After the exam, Gabrielle shared that she felt the test was challenging overallâ€”she felt good on the first Reading &amp;amp; Writing module but found the second module much harder, felt great on the first Math module but ran out of time on the second. I was glad to hear she hid the clock during the exam, which is an excellent test-taking strategy we discussed!
Over the past several months, Gabrielle and I worked extensively on both SAT Reading &amp;amp; Writing and Math strategies in preparation for the November exam. Gabrielle demonstrated strong growth in several key areas.
For Reading &amp;amp; Writing, we covered the Mixed Punctuation Module (commas, semicolons, colons, dashes, and apostrophes). Gabrielle was very at ease with these rules, showed great perceptiveness about subtleties in punctuation alterations, and asked excellent questions throughout. She predicted how to "change" sentences to make them work and identified insertions like double-dashes. Some areas were new to her, including clarification on its vs. it's for possessives. We also focused heavily on Sentence Boundaries, Words in Context, Craft and Structure, and Inference questions. Gabrielle became very strong with Words in Context problems when focused, using good "clue words" to help decide on proper answer choices and eliminating synonyms effectively. She struggled more with very difficult questions involving complicated words and meanings, which is completely normalâ€”those are designed to be challenging.
For Math, we worked through the Mixed Algebra Module and Rectangular Prisms. Gabrielle shared that math has gotten harder this year, and she sometimes struggles with systems of equations and can make small mistakes. However, she showed good pattern recognition skills and knew her exponent rules well. After initially being uncertain about rectangular prism surface area formulas, she was able to make sense of them by drawing the prism, which showed strong geometric reasoning development.
One of the most significant areas of growth was Gabrielle's adoption of strategic test-taking approaches. Initially, she wasn't consistently highlighting, flagging complicated questions, or eliminating answer choices. After we discussed the importance of actively practicing these strategies, she improved significantly. By our later sessions, she was actively highlighting and staying engaged, eliminating answers with absolute language or that disagreed with her anticipated answers, and flagging questions appropriately. She even asked thoughtful questions about when to flag, showing she was really thinking strategically about time management. She became quite comfortable with the iCARE strategy and brought up the Title-10 strategy on her own, demonstrating ownership of her learning process.
While Gabrielle made strong progress, there are a few key opportunities for improvement. Time management was Gabrielle's primary challenge on the November examâ€”she ran out of time on the second Math module. We had seen this pattern on practice exams as well. Continued practice with timed sections and pacing strategies will be important. Additionally, while Gabrielle improved significantly in using highlighting, flagging, and elimination strategies, she could still be more consistent with these tools. More precise highlighting and more aggressive elimination of wrong answers would help her work more efficiently.
The new year is a great opportunity to build on Gabrielle's strong foundation and address the time management challenges she experienced. I recommend we meet at least once or twice per week for 60-minute sessions. This frequency will allow us to maintain consistent progress on content review while dedicating adequate practice time to timed sections and pacing strategies. If Gabrielle is planning to retake the SAT in the spring (March or May), we could consider increasing frequency closer to the test date for intensive final preparation focused specifically on timing and accuracy.
Gabrielle demonstrated excellent growth in strategy adoption and content understanding. With continued focus on time management and consistent application of the tools she's learned, I'm confident she can achieve significant score improvement on her next attempt.
Please let me know Gabrielle's November SAT results if they're available, and whether you'd like to continue with our current approach or make any adjustments for the spring semester.
I look forward to continuing to support Gabrielle's success in 2026!
Warmly,
Brandon Engle
Brandon E.
brandon.engle@revolutionprep.com
+19708890867</t>
  </si>
  <si>
    <t>Recommends meeting at least once or twice per week for 60-minute sessions.</t>
  </si>
  <si>
    <t>Gita Friedman</t>
  </si>
  <si>
    <t>Dear Elisabeth,
I hope you are having a happy new year! Itâ€™s been great working with you and Gita over the past couple of months. I wanted to touch base to share some of the progress weâ€™ve made so far and share my thoughts on the plan moving forward.
I have seen significant improvements in Gita's understanding of grammar and punctuation rules. In her most recent practice exam (results here: https://kami.app/WRd-BKh-VyY-JDA) she scored highest on the English section. This is the area that she has been practicing the most since we started working together.
In addition, we have been working very hard on building out her error logs (here: https://docs.google.com/spreadsheets/d/1NAEqQaAdgS5INycTad8EL5wXSULHIN8CUFP1UZzQEh4/edit?usp=sharing). Error logs are sheets in a spreadsheet that list the questions she missed on her most recent practice exam. As part of building out this list, she has to explain what she was thinking as she took the exam, why her answer was incorrect and why the correct answer is actually correct. We have been spending a lot of time doing this for the reading section of her ACT 1B exam. These error logs are where the learning and growth happens.
Gita would highly benefit from working on these error logs with a parent or with her friends from school. Completing these error logs during our session is not the best use of our tutoring time. We can definitely spend some amount of time doing this, but we also need to focus on strategies for the test itself. 
I recommend we continue with our two to three 60 minute classes per week up until her test day. Gitaâ€™s score from her ACT 1B practice exam was lower than both she and I expected. This was because there was a scheduling mishap and she took the majority of the exam while she was jetlagged and had serious difficulty focusing. She has committed to taking a practice exam on January 10th starting at 10:30am. Once she has completed this exam, I will score it and we can then talk about the next areas to focus on.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Gita in her continued academic journey.
Best regards,
Daniel E.
daniel.esquivel-reynoso@revolutionprep.com
+18057085060</t>
  </si>
  <si>
    <t>Recommends continuing two to three 60-minute classes per week</t>
  </si>
  <si>
    <t>Abigail Collin Adams</t>
  </si>
  <si>
    <t>Dear Kimberly,
Happy New Year! I hope you and Abbie had a wonderful holiday season. As we start 2026, I wanted to check in about Abbie's progress and see how she performed on her November 8th SAT.
How did Abbie's November SAT go? I'd love to hear about her experience and see her scores if they're available. I know the timing was quite tightâ€”we had our last prep session the day before the examâ€”but I'm hoping Abbie was able to apply some of the strategies we worked on.
English is very much Abbie's strong suit. She performed well on Reading &amp;amp; Writing sections, particularly with Note Synthesis, Transitions, and showed good ability to ask questions when she was uncertain. She also demonstrated willingness to learn new strategies and toolsâ€”when I introduced her to Desmos for graphing and solving equations, she responded very positively and could see its power for SAT Math problems.
Math proved to be Abbie's primary area of difficulty, which has roots in her academic history. Abbie shared that she had taken Algebra II previously, but the teacher didn't serve the class appropriately, and the school district had significant problems with students dropping the course. This seemingly impacted her SAT Math preparation. On a practice exam, Abbie scored around 1100, and much of the Math difficulty came from not consistently using Desmos despite our discussions about it. Beyond tool usage, Abbie struggled with knowing where to start on problems, particularly on problems involving deep critical thinking, nonlinear functions, geometry, probability, and right triangle trigonometry.
We worked on general SAT strategies including the MAPS approach (Mark, Approach, Plan, Solve), the IESME strategy for Math, and test-taking techniques like flagging difficult questions and hiding the clock until the halfway point to reduce anxiety (which really resonated with Abbie). On practice exams, Abbie remembered most strategies while working, which showed good engagement with the material.
The new year offers a fresh start and opportunity to take a more comprehensive approach. If Abbie is planning to retake the SAT (likely in March or May), I recommend we meet at least twice per week for 60-minute sessions, with a focus on: systematically addressing gaps in fundamental concepts (basic geometry, algebra properties, equation-solving techniques) before tackling advanced SAT problems, making Desmos usage automatic and habitual for appropriate problem types, developing a reliable approach for how to start problems when the path isn't immediately clear, and reinforcing the test-taking strategies that resonated with Abbie
This increased frequency and foundational focus would give Abbie the time she needs to build confidence and competence in Math while maintaining her Reading &amp;amp; Writing strengths. With dedicated work on fundamentals and consistent practice, meaningful score improvement is absolutely achievableâ€”it just requires building the foundation more thoroughly before test day.
Please let me know Abbie's November SAT results if they're available, and whether you'd like to move forward with this more intensive approach for a spring retake.
I look forward to continuing to support Abbie's success in 2026!
Warmly,
Brandon Engle
Brandon E.
brandon.engle@revolutionprep.com
+19708890867</t>
  </si>
  <si>
    <t>Recommends meeting at least twice per week for 60-minute sessions.</t>
  </si>
  <si>
    <t>Brenden Walker</t>
  </si>
  <si>
    <t>Dear Arlene,
Happy New Year! I hope you and your family had a wonderful holiday season. As we start 2026, I wanted to check in about Brenden's progress and see how he performed on his December 6th SAT.
How did Brenden's December SAT go? I'd love to hear about his experience and see his scores if they're available. It's been about a month since the exam, and I'm eager to hear how our preparation translated to test day!
Brenden showed several promising abilities during our preparation. On Reading &amp;amp; Writing, he performed quite strongly on practice sections, scoring 17/20 on a timed practice module and finishing with time to spare. He was already using strategic test-taking approaches even before we beganâ€”on his PSAT, he had actively flagged difficult questions, which he found very useful. Brenden demonstrated good instincts for eliminating wrong answers and applying the iCARE strategy (Identify, Consider, Anticipate, Read, Eliminate). He became fairly comfortable with major grammar question types including Sentence Boundaries, Pronouns, Verbs, Possession, and Misplaced Modifiers. He was particularly strong with Central Ideas &amp;amp; Details questions and consistently identified question purposes well.
We introduced several key strategies throughout our sessions. For Math, we worked on the IESME approach (Identify, Eliminate, Set-up, Make sure, and Execute), SADMEP (reverse PEMDAS for equation-solving), and consistent Desmos usage for graphing and solving systems of equations. For Reading &amp;amp; Writing, we practiced the Title-10 strategy, Double Question ID, and B-PRIMES/iCARE for different question types. Brenden responded well to these strategies once he got into the habit of using themâ€”with gentle reminders, he began using Desmos more automatically and improved his highlighting precision significantly by the end of sessions.
Math proved to be Brenden's primary challenge area. He shared that he's generally uncomfortable with math, particularly geometry and probability. We worked through problems involving cones, systems of equations, and linear equations, where Brenden was able to build equations from scratch, which showed good potential. However, Brenden's natural approach was to "plug and chug" until finding the right answer rather than using strategic frameworks first. We reframed this as doing his process in reverseâ€”starting with the goal and working backward to the starting point. Time management was initially a concern, but Brenden improved throughout our sessions, eventually finishing practice sections with time to review his work.
The new year is a great opportunity to build on Brenden's foundation, especially now that we have his December SAT results to guide our focus. I recommend we meet at least twice per week for 60-minute sessions if Brenden is planning to retake the SAT (likely in March or May). Our focus would be on: making strategies automatic in Mathâ€”particularly our new MAPS strategy for math and consistent Desmos usage, building confidence in geometry and algebra fundamentals, Reinforcing the strategic approach over plug-and-chug methods, and maintaining Reading &amp;amp; Writing strengths while fine-tuning anticipation and highlighting precision.
Brenden has shown he can perform well when he applies the strategies we've practiced. With continued work on making these approaches habitual rather than requiring reminders, meaningful score improvement is absolutely achievable.
Please let me know Brenden's December SAT results if they're available, and whether you'd like to move forward with this approach for a spring retake.
I look forward to continuing to support Brenden's success in 2026!
Warmly,
Brandon Engle
Brandon E.
brandon.engle@revolutionprep.com
+19708890867</t>
  </si>
  <si>
    <t>Bradley Giroux</t>
  </si>
  <si>
    <t>Hello Tracy,
I hope you're doing well and wanted to update you with the semester change on what I've seen so far from the class changeoever.
Bradley is starting out with one of the less familiar math courses of recent years: statistics. In particular, it's at a college level, and will be completed in one semester. This will be a bit faster paced than Math has been recently, since there was a lot of overlap between his College Algebra class and the previous year's Algebra 2. There's also often terms that are used differently even with the exact same word (in Unit 1, he discovered that 'variable' is now something different for this class). There is so far a fair workload of memorizing terms, where it's not enough to just learn algebraic rules, but memorization is also necessary. As such, there's going to be a fair amount more work in doing well in this course that in last semester's math. Rather than being similar to his last math class, it will be more like his last semester's econ course, requiring a regular weekly investment of time to keep up. He will be having quizzes approximately weekly and a test each month, and the quizzes, exams, and tests add up to 90% of the course grade, with homework accounting for only 10 of the grade.
The plan is to make sure that Bradley knows each bolded term from the textbook (which also are in the class notes given out), that he can complete the exercises in the textbook, as well as the separate homework module, that he can engage with practices on these topics from outside his course and still understand them if it's the same concept, and to do at least one practice test prior to each actual test (4 total) in this course.
Since this is also a course for college credit, I consider it relatively important in terms of building good habits for Bradley's upcoming university education. It requires more study outside of school hours than high school courses. 
Recommendation: I recommend that Bradley continue with one 60 minute session per week for statistics tutoring. 
He should also set aside at least 2 hours per week every week just for this class outside of tutoring and class for reading key terms from the textbook, doing guided exercises, and engaging with supplemental resources when needed. And in weeks before exam, that would be increased considerably (we'll know more when that gets closer and there's more information). In general, I would like Bradley to feel considerably 'overprepared' for this class, which at a college level with mostly exams as the grade, is actually just the right amount, and to build his habit of academic excellence in the face of challenge. I have seen that he is capable of doing this, and if he schedules off the time, he will get this done.
Any questions or concerns, feel free to email me any time or we can set up a phone call.
Best regards,
Joyraj D.
joyraj.d'souza@revolutionprep.com
+15174024183</t>
  </si>
  <si>
    <t>Recommends continuing with one 60-minute session per week.</t>
  </si>
  <si>
    <t>Adan Rivas</t>
  </si>
  <si>
    <t>Dear Adan and Bernadette,
Iâ€™m so glad that Adan is returning to MCAT studies, and Iâ€™m really looking forward to working together again. Setting a goal score of 510 is both thoughtful and very achievable with the right structure and consistency.
Previously, our work focused on foundational science concepts and CARS strategies, and this next phase of studying will allow us to go much deeper. Moving forward, the plan is to focus on specific question types in both the CARS and Science sections, reinforce high-yield content, and place strong emphasis on passage-based performance. We will also incorporate practice exams to track progress and guide studying in a targeted, data-driven way.
I recommend meeting at least twice per week leading up to the next exam date to build momentum and maintain consistency. When we meet, weâ€™ll discuss specifics in detail and create a clear, realistic study schedule that aligns with the timeline and goals. 
Here is a link to add more hours so that we could dive into the beautiful world of MCAT again: https://my.revolutionprep.com/s/7UljhbDyyk.
Iâ€™m really excited about this next round of MCAT preparation and supporting Adan through this process. ðŸŒŸ
Warmly,
Hannah E.
hannah.ervitz@revolutionprep.com
+13236812911</t>
  </si>
  <si>
    <t>Recommends meeting at least twice per week leading to next exam</t>
  </si>
  <si>
    <t>Jace Jenkins</t>
  </si>
  <si>
    <t>Dear Pierrette Jenkins,
I hope you are having a great week! As we prepare for Jace's upcoming practice test, I wanted to share some updates and information about what to expect.
I have seen significant improvements in Jace's approach to the SAT. They have shown consistent progress in using strategies we've discussed in class like MAPS and the two-pass guideline. This includes growth in areas we previously discussed as struggles, such as getting stuck on difficult questions early on.
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To be set up for long-term success, it's crucial for Jace to replicate official test day conditions as closely as possible when taking their practice test. They should find a quiet place and take the test in one sitting.
After the practice test, I will review the results and discuss the test experience with Jace to determine our focus moving forward, and Iâ€™ll follow up with you on takeaways, improvements, and next steps in my next parent update.
Based on our discussions and Jace's progress, I recommend continuing on our current schedule. Don't forget that the best way to ensure consistent results on the SAT is by doing the assigned work and practicing as we discuss between each session. This plan will best set them up for success for the official test sitting.
Please let me know if you have any questions or if there are any adjustments you would like to make to our plan. Iâ€™m happy to schedule a time to talk by phone if that would be helpful. I am excited to continue supporting Jace in reaching their goals.
Best regards,
Brock Dilley
brock.dilley@revolutionprep.com
+19724006172</t>
  </si>
  <si>
    <t>Recommends continuing on current schedule.</t>
  </si>
  <si>
    <t>Oliver Castro</t>
  </si>
  <si>
    <t>Dear Natalie,
I hope you are having a great start to 2026. Itâ€™s been great working with you and Oliver over the past couple of months. I wanted to touch base to share some of the progress weâ€™ve made so far and share my thoughts on the plan moving forward.
I have seen significant improvements in Oliver's understanding of PEMDAS. He has shown consistent progress in understanding orders of operations and the order in which to solve equations. This consistent improvement has been evident in his success in his homework sets with me.
Our current short-term goals for Oliver include reviewing linear functions, how to find slopes, and how to move variables around equations. The overall goal remains to improve his math skills throughout the course of his Algebra course. Based on Oliver's progress, I recommend we meet twice a week for 30 minutes. This will allow us more time to build upon the skills we focus on in our first session each week. 2 weekly sessions would allow for optimal growth.
Please let me know if you have any questions or if there are any adjustments you would like to make to our plan. Iâ€™m happy to schedule a time to talk by phone if that would be helpful. I look forward to supporting Oliver in his continued academic journey.
Best regards,
James F.
james.falconer@revolutionprep.com
+12076156458</t>
  </si>
  <si>
    <t>Recommends meeting twice a week for 30 minutes.</t>
  </si>
  <si>
    <t>Blake Bascus</t>
  </si>
  <si>
    <t>Dear Carrol,
I hope you are having a great start to 2026. Itâ€™s been great working with you and Blake over the past couple of months. I wanted to touch base to share some of the progress weâ€™ve made so far and share my thoughts on the plan moving forward.
I have seen significant improvements in Blake's understanding of linear functions and how to find slopes. He has shown consistent progress in in identifying slopes both from graphs and finding them in functions. His overall graph understanding has improved a lot since our first session. This consistent improvement has been evident in successes he has had in both homework questions and practice SAT questions from oneprep.
Our current short-term goals for Blake include improving skills with quadratic functions and exponential functions. The overall goal remains to prepare him for the SAT. Based on Blake's progress, I recommend we keep meeting once a week for 60 minutes. If he can consistently complete his homework, one 60 minute session with additional practice during homework, Blake should continue to improve at a rate in which he will be prepared for the upcoming SAT.
Please let me know if you have any questions or if there are any adjustments you would like to make to our plan. Iâ€™m happy to schedule a time to talk by phone if that would be helpful. I look forward to supporting Blake in his continued academic journey.
Best regards,
James F.
james.falconer@revolutionprep.com
+12076156458</t>
  </si>
  <si>
    <t>Recommends meeting once a week for 60 minutes.</t>
  </si>
  <si>
    <t>Safiya Bhuiyan</t>
  </si>
  <si>
    <t>Dear Sadia,
I hope you are having a great start to 2026. Itâ€™s been great working with you and Safia over the past couple of months. I wanted to touch base to share some of the progress weâ€™ve made so far and share my thoughts on the plan moving forward.
I have seen significant improvements in Safia's understanding of volumes of revolution. She has shown consistent progress in identifying the upper and lower functions, and plugging equations into her volume of revolution formula. This consistent improvement has been evident in her success understanding class notes and transferring them to FRQs.
Our current short-term goals for Safia include reviewing all AB material before she gets to her BC specific units. The overall goal remains to get her prepared for the AP exam in May. Based on Safia's progress, I recommend we keep meeting once a week for 60 minutes. This will allow us enough time to focus on in class material as well as review older material from previous units
Please let me know if you have any questions or if there are any adjustments you would like to make to our plan. Iâ€™m happy to schedule a time to talk by phone if that would be helpful. I look forward to supporting Safia in her continued academic journey.
Best regards,
James F.
james.falconer@revolutionprep.com
+12076156458</t>
  </si>
  <si>
    <t>Neve Caldwell</t>
  </si>
  <si>
    <t>Dear Jessica,
I hope you are having a great start to 2026. Itâ€™s been great working with you and Neve over the past couple of months. I wanted to touch base to share some of the progress weâ€™ve made so far and share my thoughts on the plan moving forward.
I have seen significant improvements in Neve's understanding of logs as well as her retention of APUSH material. She has shown consistent progress in understanding how to solve and simplify log equations. She is also doing a better job of understanding context of events in APUSH. This consistent improvement has been evident in her success on homework in our sessions as well as her review of class notes.
Our current short-term goals for Neve include preparing her for unit circle work. The overall goal remains to keep up her grades in both math and in APUSH. Based on Neve's progress, I recommend we consistently meet once a week for 60 minutes. If there is a major exam coming up, it may be nice to add an extra session, but during normal weeks, one 60 minute session will allow us to review important materials for her APUSH and math class.
Please let me know if you have any questions or if there are any adjustments you would like to make to our plan. Iâ€™m happy to schedule a time to talk by phone if that would be helpful. I look forward to supporting Neve in her continued academic journey.
Best regards,
James F.
james.falconer@revolutionprep.com
+12076156458</t>
  </si>
  <si>
    <t>Isabel Geser</t>
  </si>
  <si>
    <t>Dear Terri,
I hope you are having a great start to 2026. Itâ€™s been great working with you and Isabel over the past couple of months. I wanted to touch base to share some of the progress weâ€™ve made so far and share my thoughts on the plan moving forward.
I have seen significant improvements in Isabel's understanding of limits and end behavior of functions. She has shown consistent progress in using limits to find asymptotes. This consistent improvement has been evident in her success working on review AP problems in AP classroom.
Our current short-term goals for Isabel include reviewing properties of logs and exponential functions to prepare her for her next unit. The overall goal remains to keep her AP Precalc grade up. Based on Isabel's progress, I recommend we keep meeting once a week for 60 minutes. She is doing very well with course material, so we only need one weekly session to answer questions she has over class notes and practice the concepts she needs a little help with.
Please let me know if you have any questions or if there are any adjustments you would like to make to our plan. Iâ€™m happy to schedule a time to talk by phone if that would be helpful. I look forward to supporting Isabel in her continued academic journey.
Best regards,
James F.
james.falconer@revolutionprep.com
+12076156458</t>
  </si>
  <si>
    <t>Alexis Morris</t>
  </si>
  <si>
    <t>Dear Jessica,
I hope you are having a great start to the spring season. Itâ€™s been great working with you and Lexi over the past couple of months, and I wanted to touch base to share an update on her recent SAT work as well as my thoughts on the plan moving forward.
I have seen meaningful progress in Lexiâ€™s understanding of both SAT math and grammar concepts, particularly in her application of punctuation rules, algebraic setup, and strategic tool use. In our English-focused sessions, Lexi has shown steady improvement in identifying and applying punctuation rules, and she has become more thoughtful about recognizing patterns in grammar questions. On the math side, she has made strong gains in setting up linear equation problems, using MAPS effectively, and leveraging Desmos tools with greater confidence and efficiency. This progress has been evident in her growing accuracy, improved problem setup, and increased willingness to slow down and apply strategy rather than rush to an answer.
Our current short-term goals for Lexi include continuing to build consistency with SAT math strategies (particularly isolating quantities), strengthening her accuracy when using Desmos and MAPS, and returning to English content with a focus on recognizing and applying broader grammar rules and reading comprehension. The overall goal remains helping Lexi feel confident, strategic, and prepared across both sections of the SAT.
Based on her progress and the importance of reinforcing both concepts and strategy, I recommend increasing our session velocity to two 60-minute sessions per week. This increased frequency would allow us to maintain stronger continuity, reinforce strategies more consistently, and better support retention across both math and English as we move forward in her SAT preparation.
I suggest adding the below to your account to ensure we stay on track.
â€¢ 12 Hours of Distinguished Tutoring for Alexis Morris with Megan Osgood
If you'd like to continue working together on achieving these goals, you can easily use this link to add the hours to your account today: https://my.revolutionprep.com/s/STGQ0n3UNH.
Please let me know if you have any questions or if you would like to discuss adjustments to our plan. Iâ€™m happy to schedule a time to talk by phone if that would be helpful. I look forward to continuing to support Lexi in her SAT preparation and overall academic growth.
Best regards,
Megan
Megan O.
megan.osgood@revolutionprep.com
+12077140045</t>
  </si>
  <si>
    <t>Nihar Hari</t>
  </si>
  <si>
    <t>Dear Hari,
I hope you had a wonderful holiday season. It has been great working with you and Nihar over the past few months, and I wanted to touch base to share some of his recent progress and reconfirm our plan moving forward.
Nihar has shown significant improvement in his approach and understanding of several SAT concepts, including finding values for missing constants in problems, applying different forms of quadratic functions to solve problems, and interpreting function graphs. This progress has been reflected in his upward trend in practice test scores.
Our current short-term goals include building his confidence with probability and ratios/unit rates. Our overall goal remains achieving a 1550+ score on the official exam. Based on Niharâ€™s current progress, I recommend we continue with the sessions we have already scheduled out together.
Please let me know if you have any questions or if there are any adjustments you would like to make to our plan. Iâ€™m happy to schedule a brief phone call if that would be helpful. I look forward to supporting Nihar in his continued academic journey.
Best regards,
Andres Jarquin
andres.jarquin@revolutionprep.com
+17735472239</t>
  </si>
  <si>
    <t>Recommends continuing with scheduled sessions.</t>
  </si>
  <si>
    <t>Cloris Wang</t>
  </si>
  <si>
    <t>Dear Dong,
I hope you had a wonderful holiday season. It has been great working with you and Cloris over the past few months, and I wanted to touch base to share some of her recent progress and offer thoughts on our plan moving forward.
Cloris has shown significant improvement in her approach and understanding of AP Physics concepts, particularly in kinematics and forces. This progress has been reflected in both her test scores and her increased ability to work through AP-level problems.
Our current short-term goal is to build her confidence with uniform circular motion. Our overall goals remain finishing the course with an A and achieving a 5 on the AP Exam. Based on Clorisâ€™ progress so far, I recommend we continue with our current schedule of two hours of sessions each week.
Please let me know if you have any questions or if there are any adjustments you would like to make to our plan. Iâ€™m happy to schedule a brief phone call if that would be helpful. I look forward to supporting Cloris in her continued academic journey.
Best regards,
Andres Jarquin
andres.jarquin@revolutionprep.com
+17735472239</t>
  </si>
  <si>
    <t>Recommends continuing current schedule of two hours each week.</t>
  </si>
  <si>
    <t>Collier Richards</t>
  </si>
  <si>
    <t>Hello team Collier!
We just wrapped our last session before Collier goes to take her re-test on Rational Functions this Friday, so I wanted to leave you with a little update on our progress. 
Collier is doing really well with rational functions. We've spent a lot of time working on reviewing how inputs and outputs create functions and analyzing the domain and range of a function given its equation. We analyzed problem points like vertical asymptotes and holes, realizing WHY they cause problems mathematically. Using this review, Collier was able to practice long division, synthetic substitution, and applying the rational root test/theorem. 
While we can't guarantee any scores, I feel confident in Collier's preparation, and she has practiced diligently avoiding pitfalls that tripped her up during the first test date.
It's been a pleasure working with Collier so far, and I'm thrilled to continue working to prep for midterms next week. Please don't hesitate to reach out with any questions or concerns. 
At this time, Collier is progressing quite well in class and I think we are good to continue meeting 1-2 hours per week through the rest of her Pre-Cal class; however, I am happy to adjust this velocity as needed.
Please let me know if you have any questions or concerns, or, would like to adjust our plan in any way. I'd also be happy to check in at any point via phone or Zoom if needed. 
Happy January to you all!
Elliot E.
elliot.emadian@revolutionprep.com
+15409682458</t>
  </si>
  <si>
    <t>Recommends continuing meeting 1-2 hours per week through rest of Pre-Cal class.</t>
  </si>
  <si>
    <t>Daniel Wood</t>
  </si>
  <si>
    <t>Dear Louise,
I hope you had a wonderful holiday season. It has been great working with you and Daniel over the past semester, and I wanted to touch base to share some of his recent progress and reconfirm our plan moving forward.
Daniel has shown significant improvement in his approach and understanding of several SAT concepts, including decoding vocabulary for words in context, identifying correct subjects and verb tenses, and working through two-variable linear expressions. This progress has been evident in his consistent improvement in practice tests scores and in his achieving a perfect score in the first reading module of his last exam.
Our current short-term goal for Daniel includes getting him confident in topics of constants and quantitative evidence for the exam. The overall goal remains achieving a score of 1500 on the official exam. Based on Daniel's current progress, we should stick with the current schedule of one 60 minute session a week that we have been doing.
Please let me know if you have any questions or if there are any adjustments you would like to make to our plan. Iâ€™m happy to schedule a time to talk by phone if that would be helpful. I look forward to supporting Daniel in his continued academic journey.
Best regards,
Andres Jarquin
andres.jarquin@revolutionprep.com
+17735472239</t>
  </si>
  <si>
    <t>Recommends sticking with current schedule of one 60-minute session a week.</t>
  </si>
  <si>
    <t>Prachi Shah</t>
  </si>
  <si>
    <t>Dear Rushita,
I hope you had a wonderful holiday season. As we begin a new academic semester, I wanted to take a moment to share some updates about Prachi's progress and outline our plans moving forward.
Over the past semester, Prachi has shown significant improvement in her ability to take derivatives of complex functions and in her understanding of derivative tests to determine characteristics of functions. In particular, she has demonstrated consistent growth in identifying the shape of function curves and accurately sketching them based on first and second derivative tests. This progress has been reflected in both her performance and her confidence with the material.
Our overall goals remain earning an A in the course and achieving a score of 4â€“5 on the AP Exam. If there have been any changes or new goals for this semester, please let me know so we can adjust our plan accordingly.
Looking ahead, our plan includes learning and reviewing new topics as they arise in the course, including techniques related to integration. Based on our current pace, I suggest we continue meeting for a total of 120â€“150 minutes each week to ensure ample time to cover new material and practice problem solving.
Please let me know if you have any questions or if there are any adjustments you would like to make to our plan. Iâ€™m happy to schedule a time to talk by phone if that would be helpful. I am looking forward to continuing my work with Prachi in her academic journey.
Best regards,
Andres Jarquin
andres.jarquin@revolutionprep.com
+17735472239</t>
  </si>
  <si>
    <t>Suggests continuing meeting for 120–150 minutes each week.</t>
  </si>
  <si>
    <t>Andrew Winter</t>
  </si>
  <si>
    <t>Hi Agnes and Andrew,
I hope that all has been well! It was unfortunate that we could not meet this past Sunday for the scheduled session, or, rather, that we were unable to get the session canceled, as you had hoped. Like I mentioned in our original email thread, the 48-Hour Cancelation Policy inhibited our ability to cancel the session, as the notice arrived within the final 48 hours leading up to the session. While we do not have sessions currently booked, it will be important to remember that policy when we do schedule sessions again, as I very much hate to have hours vanish from programs in this way. Christina is copied to this email if you would like to discuss this policy or others more thoroughly.
While sending this email, and since you sent a very nice update alongside your notice, I figured it would also be good to send an progress update email, so that we are all aware of the recent efforts by Andrew. Please let me know, Agnes, if you would like to discuss any of the notes or my recommendations over the phone, and we can schedule a call soon.
Since we have been away, Andrew has been doing a good job of staying on top of his classes, maintaining As and Bs in his classes. You noted that he is having the best time in his AP and Honors classes, and I am glad that the combination of rigor and interest is doing him well! He also did well on his December SAT exam, scoring a 1380 with a 740 in Math and a 640 in Reading &amp;amp; Writing. You noted that he was disappointed because his goal score is a 1400, but we both acknowledged this score as still a great achievement given that this exam was completed in the first half of his Sophomore year.
With these updates in mind, I recommend that we use the 8 hours remaining in his program to support an SAT test prep program, with the goal to advance his performance above his current goal. We would use practice exams and data to direct our path, and I would be able to provide him resources and support to his areas of opportunity, such as looking into how to push his Math score even closer to the 800 maximum and targeting high yield topics to close the gap with his Reading &amp;amp; Writing score. With his current performance, I recommend using the hours to support one 60-minute session per week of prep.
Please reach out if you have any questions or further updates, and I would be happy to arrange a phone call if you would like to discuss anything directly!
Thank you,
Jonathan J.G.
jonathan.grams@revolutionprep.com
+13015248801</t>
  </si>
  <si>
    <t>Recommends using remaining hours for one 60-minute session per week.</t>
  </si>
  <si>
    <t>Tyler Atchison</t>
  </si>
  <si>
    <t>Hi Adrienne and Tyler,
I hope you and your family are well. Unfortunately, Tyler was unable to attend our session on January 7, 2026 as originally scheduled. This time has been deducted from your account.
Since Tyler has missed 2 sessions without providing a 48-hour notice, I am concerned that the schedule we currently have does not work.
Please take a few minutes to review our schedule on the student dashboard and confirm with me that it does work by January 10, 2026. If it doesnâ€™t, you can either let me know or view my open timeslots and reschedule through the student dashboard. I appreciate your help with this as I know consistency is critical for Tyler to achieve success in grammar and letter/sound recognition.
Due to my busy schedule, if Tyler misses another session without letting me know at least 48 hours ahead of time, I will need to remove him from my calendar for the time being to accommodate other students.
Please donâ€™t hesitate to reach out to me or Ashley with any questions.
Best,
Chazlee M.
chazlee.myers@revolutionprep.com</t>
  </si>
  <si>
    <t>Attendance warning and schedule confirmation request.</t>
  </si>
  <si>
    <t>Allan Guech</t>
  </si>
  <si>
    <t>Dear Mercy,
I hope you are having a great week. I wanted to touch base with you about a couple of items related to my work with Allan.
First, Allan has improved on his listening comprehension for Spanish!
Second, Allan still needs to work on his subjunctive mood usage, including commands.
Since Allan is achieving their goals, I recommend we continue with our one 60 minute class per week through the rest of the school year. 
Based on this information, I recommend we continue onwards with one 60-minute session through the end of the school year, with possible acceleration for studying for the IB Spanish exam towards the end of the year. This plan will best set Allan up for success moving forward.
Please let me know if you have any questions. Iâ€™m happy to schedule a time to talk by phone if that would be helpful. I look forward to supporting Allan in their continued academic journey.
Best regards,
Armand Brouty
Armand B.
armand.brouty@revolutionprep.com
+15129107232</t>
  </si>
  <si>
    <t>Recommends one 60-minute session through school year</t>
  </si>
  <si>
    <t>Sritha Peddi</t>
  </si>
  <si>
    <t>Dear Satish, 
I hope you are having a great New Year! Itâ€™s been great working with you and Sritha over the past couple of months. I wanted to touch base to share some of the progress weâ€™ve made so far and share my thoughts on the plan moving forward.
I have seen significant, consistent improvements in Sritha's ability to read words with a â€œbossyâ€ e at the end, as well as identify and read words with vowel teams. She has most recently improved in her ability to skip count by 2â€™s to 20, 5â€™s to 50, and 10â€™s to 100! 
Our current short-term goals for Sritha include adding to 20, subtracting within 20, and reading stories with short vowel and long vowel sounds. The overall goal remains to increase Srithaâ€™s math and English level.  Based on these goals, my recommendation is that we move forward with the same velocity she currently has, which is about 5 hours per week. 
Please let me know if you have any questions or if there are any adjustments you would like to make to our plan. Iâ€™m happy to schedule a time to talk by phone if that would be helpful. I look forward to supporting Sritha in their continued academic journey.
Best regards,
Nicole Bishop
nicole.bishop@revolutionprep.com
+14343163151</t>
  </si>
  <si>
    <t>Recommends maintaining velocity of ~5 hours per week</t>
  </si>
  <si>
    <t>Yaswanth Reddy Meenige</t>
  </si>
  <si>
    <t>Dear Meenige,
I hope you are having a great week! As we prepare for Yaswanth's upcoming practice test, I wanted to share some updates and information about what to expect.
Iâ€™ve seen significant improvement in Yaswanth's understanding of the ACT sections and the core test-taking strategies for each, including TRAP, MAPS, and iCARE. He has also made steady progress in mastering grammar and punctuation rules as well as utilizing tools like plug and chug, backsolving, and annotating. This growth will directly support the areas weâ€™ve previously identified as challenges, especially pacing in the English and Reading section and accuracy in the English section.
While we are working towards overall score improvement, we have also set a goal around successfully utilizing the strategies and skills he has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To be set up for long-term success, it's crucial for Yaswanth to replicate official test day conditions as closely as possible when taking his practice test. He should find a quiet place and take the test in one sitting.
After the practice test, I will review the results and discuss the test experience with Yaswanth to determine our focus moving forward, and Iâ€™ll follow up with you on takeaways, improvements, and next steps in my next parent update.
Since students usually take the test 3 times before getting their goal score, I recommend we meet twice a week for 1 hr, leading up to the February ACT.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am excited to continue supporting Yaswanth in reaching his goals.
Best regards,
Cameron H.
cameron.hojecki@revolutionprep.com
+19737384041</t>
  </si>
  <si>
    <t>Recommends meeting twice a week for 1 hr leading to February ACT</t>
  </si>
  <si>
    <t>Malia Shrestha</t>
  </si>
  <si>
    <t>Hi Malia and Manasthiti,
Just sending you an email letting you know what Malia and I have been up to these past few months.
Malia doesn't need much review on the content she is presented in class. Although we went over long division so she could feel confident in class. We try to cover topics that are not in her class. When presented with something new she may be confused but desires to understand and grasps concepts quickly.
Our current velocity is 1-2 times a week for 60 minutes at a time. If this works well with her extracurricular schedule we should continue at this pace.
Please let me know if you have any questions or concerns. Also if you have any specific goals or topics you would like me to cover.
Kind regards
Valerie D.
valerie.duran@revolutionprep.com
+13102182934</t>
  </si>
  <si>
    <t>Current velocity of 1-2 times a week for 60 minutes should continue.</t>
  </si>
  <si>
    <t>Ari Lozovsky</t>
  </si>
  <si>
    <t>Hi Inez,
Thank you for sharing this detailed plan, as well as the information about the Family System Reset. It seems like you've put a great deal of thought and organization into creating supportive structures for the new year!
I agree on your perspective for what tutoring sessions should emphasize, and I love that the boys will be expected to come to session with a sense of ownership and specific information about what they want/need to work on.
I have 2 questions:
1. You mention that Daveedâ€™s current session behavior suggests that a more structured, skills-focused approach will be helpful. I love the shift toward more skill building! Iâ€™m curious, what specific behaviors are you noticing that are causing you to feel that the sessions are not structured enough or are not focusing enough on skill building?
2. I really love the plan for Ariâ€™s sessions. One of the struggles we have run into frequently is that Ari struggles to have his school computer charged and ready to use, and he seems to be unable to log into his school portal on the same computer that we are using for our sessions, which prevents him from being able to share the screen and then I cannot see his assignments. This prevents me from effectively scaffolding and ensuring accountability.
Can you make sure that Ari can log into his school portal and share his screen for this during sessions? Or would you be willing to share Ariâ€™s login so that I can check his portal before our sessions?
I also have 3 concerns:
1. You mention in Daveedâ€™s plan that game-based and reward-based activities will not be allowed in tutoring sessions.  
Would you be willing to explain more about what you mean by game-based and reward-based activities, or share if there is something more I should be aware of regarding this?
While agree that it is appropriate at this time to reduce video game play, I strongly believe that both play and reward are scientifically proven and humane strategies that effectively support skill development. They are also critical components to building growth mindset skills and intrinsic motivation and, at times, I have also encouraged Daveed to show me the games he is building so that I can support his sense of self, maintain rapport, and better understand his interests. Playing games during breaks reduces stress and shifts the nervous system to being more curious and open, and occasionally â€œgamifyingâ€ academic tasks supports intrinsic motivation, creativity, and overall engagement. I am open to avoiding use of video games (unless Daveed wants to briefly share something he is proud of without disrupting session time), but I am not open to eliminating games and play entirely from my approach.
2. Iâ€™m not sure if you are considering breaks and rewards to be the same thing, but I wanted to mention that a key aspect of executive function skills includes recognizing signs of fatigue and taking breaks.
We will continue to take one 5-minute break (or 2 shorter breaks) per 60-minute session. During breaks, I encourage students to play a game, get up from their desks to stretch, go to the bathroom, get a snack, snuggle with pets, etc. when they need these types of support. We will also focus on expanding their toolboxes for break-time activities and strengthening skills with returning to work after breaks.
3. Sometimes our sessions include space to process emotional challenges that the boys are dealing with related to school (ie. Ari worries about bullying and struggles to navigate conflicts, Daveed has struggled with self-esteem related to making mistakes and being a student). Since the demands of organization and responsibility are increasing, I imagine we will have less space to address these important executive-function related needs. I feel this is an appropriate shift, however I recommend that additional therapeutic support outside of tutoring is explored to ensure that the boysâ€™ needs are still being met.
If you'd like to hop on a call to discuss in more detail, here are some times that work for me:
Today (Thursday 1/8) at 2pm or 4pm pst
Monday, 1/12 at 11am pst
Wednesday, 1/14 at 9am pst
Please let me know if you have any questions.
Best, 
Sharon</t>
  </si>
  <si>
    <t>Discussion of logistics and accountability</t>
  </si>
  <si>
    <t>Daveed Lozovsky</t>
  </si>
  <si>
    <t>Hi Inez,
Thank you for sharing this detailed plan, as well as the information about the Family System Reset. It seems like you've put a great deal of thought and organization into creating supportive structures for the new year!
I agree on your perspective for what tutoring sessions should emphasize, and I love that the boys will be expected to come to session with a sense of ownership and specific information about what they want/need to work on.
I have 2 questions:
1. You mention that Daveedâ€™s current session behavior suggests that a more structured, skills-focused approach will be helpful. I love the shift toward more skill building! Iâ€™m curious, what specific behaviors are you noticing that are causing you to feel that the sessions are not structured enough or are not focusing enough on skill building?
2. I really love the plan for Ariâ€™s sessions. One of the struggles we have run into frequently is that Ari struggles to have his school computer charged and ready to use, and he seems to be unable to log into his school portal on the same computer that we are using for our sessions, which prevents him from being able to share the screen and then I cannot see his assignments. This prevents me from effectively scaffolding and ensuring accountability.
Can you make sure that Ari can log into his school portal and share his screen for this during sessions? Or would you be willing to share Ariâ€™s login so that I can check his portal before our sessions?
I also have 3 concerns:
1. You mention in Daveedâ€™s plan that game-based and reward-based activities will not be allowed in tutoring sessions.  
Would you be willing to explain more about what you mean by game-based and reward-based activities, or share if there is something more I should be aware of regarding this?
While agree that it is appropriate at this time to reduce video game play, I strongly believe that both play and reward are scientifically proven and humane strategies that effectively support skill development. They are also critical components to building growth mindset skills and intrinsic motivation and, at times, I have also encouraged Daveed to show me the games he is building so that I can support his sense of self, maintain rapport, and better understand his interests. Playing games during breaks reduces stress and shifts the nervous system to being more curious and open, and occasionally â€œgamifyingâ€ academic tasks supports intrinsic motivation, creativity, and overall engagement. I am open to avoiding use of video games (unless Daveed wants to briefly share something he is proud of without disrupting session time), but I am not open to eliminating games and play entirely from my approach.
2. Iâ€™m not sure if you are considering breaks and rewards to be the same thing, but I wanted to mention that a key aspect of executive function skills includes recognizing signs of fatigue and taking breaks.
We will continue to take one 5-minute break (or 2 shorter breaks) per 60-minute session. During breaks, I encourage students to play a game, get up from their desks to stretch, go to the bathroom, get a snack, snuggle with pets, etc. when they need these types of support. We will also focus on expanding their toolboxes for break-time activities and strengthening skills with returning to work after breaks.
3. Sometimes our sessions include space to process emotional challenges that the boys are dealing with related to school (ie. Ari worries about bullying and struggles to navigate conflicts, Daveed has struggled with self-esteem related to making mistakes and being a student). Since the demands of organization and responsibility are increasing, I imagine we will have less space to address these important executive-function related needs. I feel this is an appropriate shift, however I recommend that additional therapeutic support outside of tutoring is explored to ensure that the boysâ€™ needs are still being met.
If you'd like to hop on a call to discuss in more detail, here are some times that work for me:
Today (Thursday 1/8) at 2pm or 4pm pst
Monday, 1/12 at 11am pst
Wednesday, 1/14 at 9am pst
Please let me know if you have any questions.
best,
Sharon
__
sharon.vincuilla@revolutionprep.com
(323) 774 - 4547</t>
  </si>
  <si>
    <t>Mollie Drew</t>
  </si>
  <si>
    <t>Dear Jacob,
Since Mollie is back in school this week, I thought it would be a good opportunity to send you an update of her progress over the past couple of weeks. As always, I am enjoying working with Mollie. I appreciate her willingness to ask questions and her work ethic. 
Over the past couple of weeks, we have been focusing on reviewing geometry topics including triangles, trigonometry, and circles. Mollie has made some great progress on these problem types. She had said that she struggled with them on her last SAT. Mollie is also doing well identifying the claim in a passage and matching it with supporting evidence in the data and answer choices. Going forward, I plan to assign Mollie to take another practice test in the next week or so. Iâ€™d also like to revisit exponential functions, constants, and cross text connection reading passages. 
Please let me know if you have any questions or concerns or if you would like to speak further on the phone, we can set up a time.
Sincerely,
Melinda M.
melinda.mergendahl@revolutionprep.com
+16083975309</t>
  </si>
  <si>
    <t>Weekly sessions are working well</t>
  </si>
  <si>
    <t>Knox Vitrano</t>
  </si>
  <si>
    <t>Dear Margaret,
Since Knox took a practice test recently, I thought it would be a good opportunity to send you an update on his progress over the past couple of weeks. As always, I am enjoying working with Knox. I appreciate his willingness to ask questions and his work ethic. 
Knox made great improvements on his practice test scoring 1410 overall. He did especially well in the math section. This week, we reviewed some of the questions Knox missed and planned for our upcoming sessions to review the three forms of quadratics, reading passages asking about the authorâ€™s claim, and strategies for overcoming fatigue in the reading section. For Knoxâ€™s next practice test, Iâ€™d like him to take a Bluebook practice test because the math section is a little more rigorous. 
Our weekly sessions are working well for us, and we have sessions scheduled for the next four weeks. Please let me know if you have any questions or concerns or if you would like to talk further on the phone, we can set up a time.
Sincerely,
Melinda M.
melinda.mergendahl@revolutionprep.com
+16083975309</t>
  </si>
  <si>
    <t>Eve Vandenbrulle</t>
  </si>
  <si>
    <t>Hi Laura and Eric,
I hope you are having a great start to 2026! Itâ€™s been great working with you both and Eve over the past couple of weeks. I wanted to touch base to share some of the progress weâ€™ve made so far and share my thoughts on the plan moving forward.
I have seen significant improvements in Eve's confidence in math, her understanding of trigonometry, sinusoidal functions, domain and range, and Pythagorean identities. She has shown consistent progress in understanding sinusoidal curves which has been evident in her current project. This consistent improvement in pre-calculus has been evident in approach to homework questions.
Our current short-term goals for Eve include having her understand sinusoidal functions and her feeling confident in the content. The overall goal remains improving her class grade. Based on Eve's progress, I recommend maintaining our schedule of around one 60-minute session a week. 
Please let me know if you have any questions or if there are any adjustments you would like to make to our plan. Iâ€™m happy to schedule a time to talk by phone if that would be helpful. I look forward to supporting Eve in her continued academic journey.
I'll let you know if I have any sudden openings this weekend!
Best regards,
Sarah
sarah.vollero@revolutionprep.com
+13155607858</t>
  </si>
  <si>
    <t>Recommends maintaining schedule of around one 60-minute session a week.</t>
  </si>
  <si>
    <t>Alex Stanton</t>
  </si>
  <si>
    <t>Dear Erika, 
I hope you are having a great winter. Itâ€™s been great working with you and Alex over the past couple of months. I wanted to touch base to share some of the progress weâ€™ve made so far and share my thoughts on the plan moving forward. 
I have seen significant improvements in Alex's abilities to identify ways to effectively break up larger tasks, structure his study time when working on a variety of assignments, brainstorm actions to take to avoid procrastination as well as determine ways to combat distractions and boredom when working on assignments. He has shown consistent progress in utilizing each of the strategies weâ€™ve been covering in our sessions to strengthen his skills in executive functioning. This consistent improvement has been evident in the completion of various assignments during our sessions. 
Our current short-term goals for Alex include formulating a solid organization system, devising a plan to stay on track and not get caught behind on class assignments, as well as implementing ways to avoid procrastination. The overall goal remains to strengthen Alexâ€™s executive functioning skills to increase his productivity at school and at home. Since Alex is achieving his goals, I recommend we continue with our one 60-minute class per week through the school year. 
Please let me know if you have any questions or if there are any adjustments you would like to make to our plan. Iâ€™m happy to schedule a time to talk by phone if that would be helpful. I look forward to supporting Alex in his continued academic journey. 
Best regards, 
Colin C.
colin.cody@revolutionprep.com
+19785187882</t>
  </si>
  <si>
    <t>Recommends continuing one 60-minute class per week</t>
  </si>
  <si>
    <t>ZoÃ© Gudin</t>
  </si>
  <si>
    <t>Hi all,
Just checking in with an update as we start the new terms and ZoÃ© gets ready for mock exams. Always happy to answer any questions!
For the last week or two of December as well as these first two weeks of January, we have been focused mainly on reviewing important chem topics for the mock exams coming up in the next few weeks. Before break, we worked on some of the oldest material related to different calculations involving molar mass, empirical formulas, and stoichiometry. A few of these topics were a bit rusty, but, particularly with the stoichiometry/dimensional analysis calculation, they are used in a lot of subsequent chapters so there will be plenty of opportunity to practice more.
This week and next week, weâ€™re working on a few of the newer topics that ZoÃ© identities as needing the most work: electrochemistry, redox reactions, acids and bases, and organic chemistry. ZoÃ© mentioned that sheâ€™s been using Revision Dojo as a source of practice problems, which I think is a great idea. For chemistry, doing problems rather than relying too much on note review is key to making sure the application of different concepts makes sense. So, Iâ€™d encourage a heavy emphasis on further practice problems from Revision Dojo in the upcoming week.
I know our main focus is on chemistry, but Iâ€™m also happy to help out with any sticky biology/math questions as needed! Weâ€™ve got our Tues/Thurs meetings booked through the first week of April, but we can always make adjustments as needed. 
Iâ€™ll see ZoÃ© on Tuesday!
Julie B.
julie.byrom@revolutionprep.com
+15129250963</t>
  </si>
  <si>
    <t>Sessions booked Tues/Thurs through April</t>
  </si>
  <si>
    <t>Giuliana Losito</t>
  </si>
  <si>
    <t>Dear Alissa and Guiliana,
Itâ€™s a pleasure to be working with Guiliana!  Guiliana consistently works diligently as a problem-solver, and as a result, shows noticeable strides in her analytical, &amp;amp; abstract reasoning skills. Guiliana is a pleasure to problem-solve with!
I am looking forward to continuing to work with Guiliana, and I recommend we continue to study 1-2 times weekly.  We will focus on NY state's algebra SOL exam for the next two weeks, then we'll pivot back to geometry.  I am so impressed with Guiliana's abstract reasoning skills, and I am confident she will pass her exam.
Please let me know if you have any questions. Iâ€™m happy to schedule a time to talk by phone if that would be helpful. I am always available to support Guiliana in her continued academic journey.
Best regards,
Mark D.
mark.duncan@revolutionprep.com
+14156490556</t>
  </si>
  <si>
    <t>Recommends continuing to study 1-2 times weekly.</t>
  </si>
  <si>
    <t>Akira Pathak</t>
  </si>
  <si>
    <t>Dear Aysha and Akira,
It continues to be an absolute pleasure to be working with Akira!  Akira possesses the inquisitiveness of a brilliant student!  Akira's discipline, work ethic, and attitude towards knowledge &amp;amp; learning are what all teachers hope to see in their students.
I so look forward to continuing to work with Akira, and I recommend we continue to study 1-2 times weekly.  We will continue to primarily focus on Akira's current math topics &amp;amp; how they connect to anticipated advanced topics.
Please let me know if you have any questions. Iâ€™m happy to schedule a time to talk by phone if that would be helpful. I am always available to support Akira in her continued academic journey.
Best regards,
Mark D.
mark.duncan@revolutionprep.com
+14156490556</t>
  </si>
  <si>
    <t>Joseph Plowman</t>
  </si>
  <si>
    <t>Dear Joe,
I hope you are having a great winter. It has been great working with you and Joseph over the past couple of months. I wanted to touch base to share some of the progress weâ€™ve made so far and share my thoughts on the plan moving forward.
I have seen improvements in Joseph's geometric proofs, solving for missing variables, and proving congruency. We generally work ahead of his class based on the timing of our sessions and his class schedule, so it seems like he is getting a solid head start to be more comfortable when he learns the material at school. 
We are currently not scheduled for any additional sessions. Since Joseph is achieving their goals, I recommend we continue with our one 60 minute class per week through the school year. We could alternatively work before any upcoming test or quiz instead of every week if Joseph feels comfortable in class,. 
Please let me know if you have any questions or if there are any adjustments you would like to make to our plan. Iâ€™m happy to schedule a time to talk by phone if that would be helpful. It is a pleasure working with Joseph, and I look forward to supporting Joseph in their continued academic journey.
Zack R.
zack.robertson@revolutionprep.com
+15098598579</t>
  </si>
  <si>
    <t>Asher Holland</t>
  </si>
  <si>
    <t>Hi Sara,
I hope you all had a great holiday season and 2026 is off to a great start! I wanted to give an update where Asher and I are for his Summer Seminar personal statement since the application has opened.
Asher plans to have a completed essay for us to do final edits in our next session. He has mainly written the statement during our sessions together, so the process has taken longer than originally expected. It is a new skill for him to talk about himself in this way as well, and it is an important skill to build. 
I am not upset by any of this, and mainly want to provide an update for you. I know this is simply one small part of all that he has going on. I also think he is still good for the Summer Seminar application timing. We discussed a goal for him to submit the completed application and agreed by the end of January is more than enough time.
We are not working on any of his other Summer Seminar application requirements besides the personal statement. Please let me know if you want us to look at any of that; I assume you will be working on that together.
Our next two sessions are scheduled for next Wed 14 Jan and Wed 21 Jan. Do we need to change those for any wrestling matches? I also think we should skip next week to give Asher more time to finish the statement before our next session. I am more than happy to work through it start to finish in session, but I also want to be aware of the time we are using. 
Please let me know if you would like to discuss any of this on the phone or have any questions. Let me know about our next two sessions, and feel free to change them on your side as needed. It is a pleasure working with Asher, and I look forward to continuing to support his academic journey. 
Cheers,  
Zack
zack.robertson@revolutionprep.com
+15098598579</t>
  </si>
  <si>
    <t>Asks about changing next two sessions</t>
  </si>
  <si>
    <t>Fay Van de Meulengraaf</t>
  </si>
  <si>
    <t>Dear Henjo,
I hope you are having a great winter. It has been great working with you and Fay over the past couple of months. I wanted to touch base to share some of the progress weâ€™ve made so far and share my thoughts on the plan moving forward.
I have seen improvements in Fay's use of the iCARE strategy for inference passages, anticipating answers for complex command of quantitative evidence passages, and focusing on the parts of each passage that she understands so she does not get caught up in what she doesnâ€™t understand. We are focusing on the reading and writing section right now after her math score improvements. That might slightly change based on the practice test she is going to complete before our next session. Although she has more space to increase her reading and writing section compared to math, it might make sense to work more on math if she still finds the reading comprehension difficult to overcome. I will know more when we debrief that score report.  
Although Fay is progressing towards her goals, I think she is seeing limited results based on the frequency of our sessions. I recommend we schedule additional sessions to our current schedule so that we are meeting at least once every two weeks, like we did before her last official test. For instance, we are currently scheduled for 20 Jan and 3 Feb, then not again until 17 March. Of course, I understand if her schedule does not allow more sessions. 
Please let me know if you have any questions or if there are any adjustments you would like to make to our plan. Iâ€™m happy to schedule a time to talk by phone if that would be helpful. It is a pleasure working with Fay, and I look forward to supporting Fay in their continued academic journey.
Cheers,
Zack 
zack.robertson@revolutionprep.com
+15098598579</t>
  </si>
  <si>
    <t>Recommends scheduling additional sessions to meet at least once every two weeks.</t>
  </si>
  <si>
    <t>Nicholas Lazarus</t>
  </si>
  <si>
    <t>Hi Nikia, 
It's been great working with Nick for the last couple of months! I wanted to reach out with a quick progress update to discuss how things have been going and the plan moving forward. 
When we first met, his diagnostic test started at 1060, with a reading score of 640 and a math score of 420. We worked on strategies for each of the reading and math sections. Then, reviewed material from earlier math classes including slope intercept form, interpreting equations and a bunch of geometry concepts since those categories were giving him the most trouble. For the most part, he has been diligent about keeping up with homework, which is great to see! 
He took a practice test yesterday so we could get an update on where he is currently at. His math score was up by 50 points! However, his overall score dropped by 20 points.  
When I asked how it went, he said it gave him quite a bit of trouble and he was not in the right mental space for it (his brain was still on winter break) and he took it in not the best environment. It sounds like he had trouble studying for it over break too. I was having him work back through all our lessons, and I was hoping that he would spend a couple weeks studying for it then take the test. Instead, he briefly looked over his notes for about half an hour. It was a bit of a perfect storm of things to go wrong for a practice test. We had a good discussion about what it will really take to improve his SAT scores, and it sounds like he is re-committing this semester. 
Moving forward, over the next two days I'm having him work through each question that he missed on the practice test to learn from mistakes. In my experience, this goes a long way to help students avoid trap answers in the future and should help refresh their memory on some of the topics we have been working on. 
There is also quite a bit of variation from test to test. This test highlighted the need to work on a few new topics that didn't show up on the first test (or didn't give him trouble), including probability and statistics, system of equations problems, and evidence-based reading questions. We will be working on these in the next few meetings, then I will have him take another practice test in about 2 weeks, when he is back in the swing of things for school. I will also be ramping up the homework assignments a bit starting on Sunday. He could really benefit from some quick (15 mins), daily practice to help his memory and recall of topics that we have already covered.  With this, I do not think it would be unreasonable to aim for the mid 1100s on the next practice test. Then upwards and onwards towards the March SAT date.
I wanted to recommend that he signs up for the March 14th SAT for his first attempt and then the May SAT for his second attempt ASAP (https://satsuite.collegeboard.org/sat/dates-deadlines). Then we should continue our pace of meeting 2x a week for 1 hour through the March test. This, with consistent homework, should be able to get him really close to his goal score for his first official attempt in March. 
Our schedule is all set up for this, so no action is needed on your part, but please let me know if you would like to further discuss any of this.
Best, 
Christian C.
christian.collins@revolutionprep.com
+13035190358</t>
  </si>
  <si>
    <t>Recommends meeting 2x a week for 1 hour through March test.</t>
  </si>
  <si>
    <t>Ninaad Vidwans</t>
  </si>
  <si>
    <t>Hi Sangeeta,
It's been great working with Ninaad towards his SAT goals! I wanted to reach out with a quick progress update to discuss how things have been going and the plan through his first attempt in March.Â 
When we started in November, Ninaad scored a 1370 on his practice test, with a 90 point higher score in the reading and writing section. Since then, we have worked on reviewing all of the topics that gave him trouble on that practice test, including strategies for the math section using desmos, and a number of math concepts including constants, quadratics and systems of equations. He was very diligent about getting all of his homework done, which is very impressive during the end of a school term.Â 
He took a practice test this past weekend and scored a 1480, with an even 740 on both the reading and writing sides! It was so good to see that his hard work was paying off. It's especially impressive coming after a few weeks off of school work and SAT material. This test highlighted the need to review SAT specific grammar and punctuation rules, since a couple of those gave him trouble, and we worked on this in our meeting this Sunday.Â 
Moving forward, we are going to work on strategies to set up and avoid traps in the trickiest math problems, as well as strategies to avoid traps and speed up the tricky reading questions on the test. Additionally, we'll be working on improving consistency across the test, as that is usually the most important factor to get into the last 150 points or so on this test.Â  If he can keep up the work I do not think it would be unreasonable to aim for around a 1500 on the March SAT.
I have already spoken with Ninaad about this, but I recommend that he plans on taking at least the March and May SAT exam dates. Most students find the official exams a bit trickier than the official practice tests, and all sorts of things can go wrong during an exam that are out a control for the students (fire alarms, bad proctors, internet issues, power issues etc). Additionally it is really important to not put too much pressure on himself for this one test date. Knowing that things can and will go wrong is good when there is already a back up test date (the May test in mind).Â 
Our current schedule of 1.5 hours each Sunday morning should be enough to get him to his goal in March, and our schedule is all set, so there is no actions necessary on your part. However, please let me know if you have any questions or would like to further discuss any of his progress or the plan moving forward.Â 
Best,Â Â 
Christian C.
christian.collins@revolutionprep.com
+13035190358</t>
  </si>
  <si>
    <t>Current schedule of 1.5 hours each Sunday should be enough.</t>
  </si>
  <si>
    <t>Daniel Shayovitz</t>
  </si>
  <si>
    <t>Hi Cindy!
I just wanted to send a brief follow-up after our conversation yesterday! As I mentioned, working with Daniel has been an absolute joy, and I look forward to our meetings each week! He has been working so hard and never ceases to impress me with his work ethic and desire to learn!
Over the past month, Daniel has been extremely focused on learning the best-practice strategies in each section of the exam, along with some of the most impactful Desmos techniques the platform has to offer. He has noticeably increased his self-study practice regimen, and it has been very evident in the homeworks/teach-backs he's completed/his most recent practice exam score of 1460!
Daniel will be taking another practice test following our next meeting, and I am very optimistic he will see improvements in the areas on which we've been focused. I would recommend we continue meeting at least twice a week for an hour to maintain the momentum we've already achieved, with - perhaps - a reassessment once this exam has been scored. Our most recent session seemed extremely helpful for Daniel, and he left it with a recognizable confidence boost in his ability to implement the Desmos strategies!
Though we are not low on hours currently, feel free to use the following link to add hours, should you choose to do so:
https://my.revolutionprep.com/s/WoAbi9h5WO
Please let me know if you have any questions or if there are any adjustments you would like to make to our plan. Iâ€™m happy to schedule a time to talk by phone, if that would be helpful. I look forward to assisting Daniel with his continued advancement!
Shaun O.
shaun.oneil@revolutionprep.com
+14128554310</t>
  </si>
  <si>
    <t>Recommends meeting at least twice a week for an hour</t>
  </si>
  <si>
    <t>Finn Heise</t>
  </si>
  <si>
    <t>Hi Finn and Elizabeth,
I hope you are having a great week. I wanted to touch base with you about a couple of items related to my work with Finn. It was great working with Finn this week. I have included a short video that I would like you to watch. The video covers some key highlights from our session this week and homework. Feel free to reach out if you have any questions or requests, and if there is anything else I can do to help. You can always contact me directly by text message or e-mail.
video update: https://revolutionprep.zoom.us/rec/play/ob_PQGGFVktQmIvScvASOiX3XFq7QAdxhdRHR8iC3Psvb6A1kmOcJIjIAOCGAhRVRFSkBZ7B-GxWC_bj.A4wuN-VYiXnn3phH
First, Finn and I reviewed their recent test scores and decided to shift from SAT preparation to ACT preparation. Their December ACT score of 27 was stronger than their earlier SAT score of 1190, and the ACT aligns better with their skills at this time. We spent time reviewing the differences between the ACT and SAT, including the ACTâ€™s emphasis on more advanced math topics, the inclusion of a science section, and the faster pacing. We also talked about superscoring and how colleges like UF and FSU use the best section scores from different test dates. Finn and I discussed how their ACT performance without much preparation was a promising sign, and they agreed that focusing on the ACT would give them the best opportunity to reach their goals.
Second, we began planning Finnâ€™s preparation timeline for the upcoming February ACT. Math will be their most challenging section, so our primary focus will be building confidence and consistency in that area. We worked through sample English and math questions and discussed strategies such as identifying question types before answering, using calculator tools effectively, and practicing under realistic timing conditions. We also talked about balancing ACT preparation with their AP coursework, and the importance of regular and consistent practice to see meaningful progress.
Based on Finnâ€™s goals, I recommend a minimum of 90 minutes per week for sessions or two 60 minute sessions per week until the February ACT. Since their target score is a 33, they may even want to increase to three sessions per week to stay on track for the February exam. Finn will need to schedule the sessions to secure their preparation time. This plan will best set Finn up for success moving forward.
Please let me know if you have any questions. I am happy to schedule a time to talk by phone if that would be helpful. I look forward to supporting Finn in their continued academic journey.
Warmly,
Diana H.
diana.hoyer@revolutionprep.com
+12106391241</t>
  </si>
  <si>
    <t>Recommends minimum 90 mins/week or two 60 min/week until Feb ACT.</t>
  </si>
  <si>
    <t>Finn Sullivan</t>
  </si>
  <si>
    <t>Hi Kristin!
I hope all is well with you, as we kick off another new year! Now that the holiday rush has passed, I just wanted to reach out and update you on the progress Finn and I made, and open a channel for potential future collaboration. I very much enjoyed meeting/working with Finn, and - once he found his rhythm -  he consistently impressed me with his efforts/desire to learn!
During our time together, Finn and I focused on improving his knowledge of best-practice strategies on each section of the exam, as well as Desmos techniques, punctuation/grammar/transitions, and Algebra 1 content writ large. It took a bit of convincing, be he eventually noticeably increased his self-study practice regimen, and it was very evident in the homeworks/practice exam/teach-backs he completed.
Though he took the exam and is moving on to a focus on finals/college, I would love to assist him in any future academics. I tutor just about every subject (including at a university level!), and - if we continue meeting - I would recommend we do so at least once a week for an hour to maintain consistent momentum. I think Finn has so much potential, and I would love to help him reach his academic goals!
If you would like to continue Finn's program, please feel free to use the following link to add hours, should you choose to do so:
https://my.revolutionprep.com/s/DVWb6TQwI2
Please let me know if you have any questions or feedback. Iâ€™m happy to schedule a time to talk by phone, if that would be helpful. I hope both you and Finn have a lovely weekend!
Shaun O.
shaun.oneil@revolutionprep.com
+14128554310</t>
  </si>
  <si>
    <t>Recommends meeting at least once a week for an hour</t>
  </si>
  <si>
    <t>Jude Rivas</t>
  </si>
  <si>
    <t>Hi Jude and Jen,
I hope you are having a great start to the new year. It was great working with Jude this week. This was my first session with them since their previous tutor is no longer with the company, and it was wonderful to begin meeting and working with them. I have included a short video that I would like you to watch. The video covers some key highlights from our session this week and their homework. Feel free to reach out if you have any questions or requests, and if there is anything else I can do to help. You can always contact me directly by text message or e-mail.
video link: https://revolutionprep.zoom.us/rec/play/yRHX0hQ9r-m2aNLM9oKfxHXDwLIk1Bg4apDShCH9fa1GTvWWL-apjrAosZl2Jd5LbJL-RvlhlxKht9V4.2GntLqsDOogD6Vd-
Since this was our first session together, I wanted to share a detailed update on what we covered and how I plan to support Jude as they work toward their goals. They plan to take the March SAT, and their goal score is a 1550. According to the notes I received, they started with a 1400. This makes the next couple of months especially important for gaining confidence and building efficiency.
This week's session focused on strategies for identifying and solving different types of SAT Math word problems. Jude and I worked through a problem identification framework to help them determine whether a problem is linear, quadratic, exponential, a system of equations, or a freeform category such as averages or sequences. They practiced recognizing the structure of these problems so they can choose the right method more quickly on test day. We also explored how to use Desmos effectively, including graphing equations and locating intersection points, and how to decide when a handheld calculator or Desmos will be more efficient for a given question. Jude also practiced several general test-taking skills such as organizing their scratch paper, managing their time and energy, and avoiding unnecessary mental calculations when calculators are allowed.
Jude made strong progress during our first session together. They demonstrated an ability to recognize different problem types with increasing accuracy, applied the strategies we discussed, and showed improvement using Desmos to support their work. They also asked thoughtful questions about timing, scratch paper organization, and when to use different tools. Their engagement and willingness to try new strategies stood out during our work together.
Based on Judeâ€™s goals, I recommend one 90 minute session per week or two 60 minute sessions per week until the March test. This pacing will help maintain momentum and ensure they have enough time to learn, practice, analyze mistakes, and adjust their approach as needed.
Our current short-term goals include completing full-length practice exams under test-like conditions, strengthening accuracy with word problem identification, improving efficiency using Desmos and calculator strategies, and building confidence with pacing. The overall goal remains helping Jude reach their target SAT score and feel confident going into the March test.
To support these goals, I have assigned a practice exam from College Board that I would like Jude to complete before our next session. It is important to take the test under conditions that are as close to real testing as possible so we can get a clear picture of their current score. After they complete the exam, they will fill out the error log and transfer their answers into the shared Google document. This will help us identify patterns in their mistakes and focus our time where it will have the most impact. I also encouraged them to review the SAT Word of the Day and spend 15 to 20 minutes daily on prep if a full practice test is not possible.
Please let me know if you have any questions or if you would like to adjust anything in our plan. I am happy to schedule a phone call if that would be helpful. I look forward to supporting Jude in their continued academic journey and helping them work toward their March SAT goal.
Warmly,
Diana H.
diana.hoyer@revolutionprep.com
+12106391241</t>
  </si>
  <si>
    <t>Recommends one 90-minute or two 60-minute sessions per week until March test.</t>
  </si>
  <si>
    <t>Joshua Rafael</t>
  </si>
  <si>
    <t>Hi Flora!
I hope this message finds you well! I wanted to reach out and update you on Josh's progress. I very much enjoy working with him, and I have enormous respect for his dedication/willingness to learn. He's always on time, ready to go, and takes feedback extremely well - he's lovely to work with!
During our time together, Josh has shown great improvement applying the academic strategies we've covered, as well as using each of the many new (and old) terms and techniques I've taught him. There's been a notable improvement in his fundamental understanding of the material, and his confidence has risen dramatically. Most notably, he has become much more thorough with his self-study and research for Biology; he is reading more and taking more thorough notes, and it absolutely shows.
As we delve deeper into the more challenging material, it is increasingly important that we maintain a consistent meeting time. I would recommend we meet at least once a week for an hour to maintain the momentum we've already achieved (though I am open to meeting twice a week if he is willing).
As we currently have zero remaining hours, I'd recommend you use the following link to add hours, should you choose to do so:
https://my.revolutionprep.com/s/pzz1d5VkLq
Please let me know if you have any questions or if there are any adjustments you would like to make to our plan. Iâ€™m happy to schedule a time to talk by phone, if that would be helpful. I look forward to assisting Josh with his continued advancement!
Shaun O.
shaun.oneil@revolutionprep.com
+14128554310</t>
  </si>
  <si>
    <t>Tate Krawiecki Gazes</t>
  </si>
  <si>
    <t>Hi Serge!
I hope this message finds you well! Now that the holiday rush has concluded, I just wanted to reach out and update you on Tate's progress/connect for future collaboration. I absolutely love working with Tate, and I have enormous respect for her dedication/willingness to learn. She's always on time, ready to go, and takes feedback extremely well - she's a joy to work with!
During our time together, Tate has shown great improvement using each of the many new (and old) formulas and techniques I've taught her, such as using known/unknown quantities to determine which formulas are relevant to a problem and neat ways to simplify and streamline her application of arithmetic/algebra. There's been a notable improvement in her fundamental understanding of the material, and her confidence has risen dramatically.
As we approach final's time, I would highly recommend we continue our tutoring sooner rather than later. I would recommend we meet at least once a week (twice a week if she's willing) for an hour to maintain the momentum we've already achieved.
As we currently have zero hours, I would recommend you use the following link to add hours to her account:
https://my.revolutionprep.com/s/pulhOAxqCs
Please let me know if you have any questions or if there are any adjustments you would like to make to our plan. Iâ€™m happy to schedule a time to talk by phone, if that would be helpful. I look forward to assisting Tate with her continued advancement!
Shaun O.
shaun.oneil@revolutionprep.com
+14128554310</t>
  </si>
  <si>
    <t>Kevin Polushkin</t>
  </si>
  <si>
    <t>Dear Irina,
Happy New Year! I hope you and your family had a wonderful holiday season. I wanted to provide a comprehensive update on Kevin's progress in Honors Physics over the past few months.
Kevin and I have worked together since October, and I've seen meaningful growth in his physics understanding over these months. When we first began, Kevin was working through kinematics and vectors, which were challenging areas for him initially. He needed practice with vector addition (the "tip-to-tail" method) and applying the Pythagorean theorem to find vector magnitudes. As we moved into more complex topics like Hooke's Law (spring forces) and projectile motion, Kevin became more comfortableâ€”particularly with projectile motion, where he learned how horizontal and vertical motions are independent of each other.
Free body diagrams and Newton's Second Lawâ€”the core of dynamics and the physics of forced motionâ€”presented significant challenges initially. Kevin found these problem-solving approaches confusing at first and struggled with drawing accurate force diagrams. This is completely normal, since these are genuinely difficult concepts that require visualizing forces and thinking systematically about how they interact. Kevin sometimes had a tendency to move quickly through problems, which occasionally led to uncertainty about whether his approach was correct. We worked on slowing down to ensure each step made sense before moving forward.
Kevin's recent work has shown excellent progress! In December, we worked on momentum and collisions, where Kevin did well filling out momentum tables and applying conservation principles. The main area we addressed was being careful about the order of subtraction when calculating momentum changes (final minus initial, not initial minus final)â€”a detail that affects whether forces come out positive or negative.
Most recently, in our January 8th session, Kevin demonstrated a strong understanding of circular motion and gravitation. We derived key formulas together, including the centripetal force formula and the satellite speed equation. Kevin worked through practice problems involving orbital physics and learned to use ratio analysis to solve problems efficiently; for example, he determined that if Earth's orbital radius increased by a factor of 4, an orbital satelliteâ€™s speed would decrease by a factor of 2. He calculated the tiny gravitational force between two students (1.2 Ã— 10â»â· Newtons, which is VERY small!) and discussed Kepler's Laws of planetary motion. This session went very well, and Kevin has a quiz tomorrow followed by his Unit 7 exam.
Kevin has made solid progress from where we started, building understanding piece by piece through challenging physics concepts. I recommend we meet twice per week for 60 minutes each to support his ongoing physics coursework. The consistent touchpoints have been working well for Kevin, allowing him to ask questions as new concepts arise and build confidence before assessments.
As we enter into the final part of the year, I want to encourage you to schedule out any remaining unscheduled hours to secure your desired time-slots. This is important for several reasons, but primarily it ensures that you get the times that work best for your family. Even if you're unsure about being able to make all of the sessions you schedule, it gets your preferred times on the books, and you can still cancel or reschedule sessions as long as they're not within 48 hours of the session start time.
Kevin is a pleasure to work with, and I'm genuinely proud of the progress he's made. His dedication, positive attitude, and strong work ethic have been key factors in his success. Please don't hesitate to reach out if you'd like to discuss his progress in more detail, explore options for continuing sessions, or if you have any questions about how best to support him moving forward. I'm also available by phone if you'd prefer to have a conversation directly.
Warmly,
Brandon Engle
Brandon E.
brandon.engle@revolutionprep.com
+19708890867</t>
  </si>
  <si>
    <t>Recommends meeting twice per week for 60 minutes each.</t>
  </si>
  <si>
    <t>Claire Bennett</t>
  </si>
  <si>
    <t>Dear Cara,
Happy Holidays! I hope you've had a lovely holiday season and are settling into the new year well. Itâ€™s been great continuing to work with you and Claire over the past couple of months. I wanted to touch base to share some of the progress weâ€™ve made so far and share my thoughts on the plan moving forward.
I have seen incredible improvements in Claire's SAT skills, especially in regards to using Desmos for the math section. She has shown consistent improvement in her understanding of algebraic expressions and advanced math, as evidenced by her increased practice test scores - she recently scored in the 700s for the math section on a practice test! This is wonderful! She is also continuing to improve on questions regarding commas. 
Our current short-term goal for Claire is improving her understanding of verbs, clauses, and punctuation. The overall goal remains a score of 1370 or higher. Based on Claire's progress, I recommend maintaining our current velocity of one 60-minute session per week.
If you'd like to continue working together on achieving these goals, you can easily use this link to add the hours to your account today: https://my.revolutionprep.com/s/pMdKkrISyf.
Please let me know if you have any questions or if there are any adjustments you would like to make to our plan. Iâ€™m happy to schedule a time to talk by phone if that would be helpful. I look forward to supporting Claire in her continued academic journey.
Best regards,
Anna G.
anna.gilbert@revolutionprep.com
+12056600595</t>
  </si>
  <si>
    <t>Recommends maintaining current velocity of one 60-minute session per week</t>
  </si>
  <si>
    <t>Mia Feld</t>
  </si>
  <si>
    <t>Hi Mia and Samantha,
I hope you are having a great start to the new year. It was great working with Mia this week. I wanted to touch base to share some of the progress we have made so far and outline my recommendations moving forward. I have included a short video that I would like you to watch. The video covers some key highlights from our session this week and the homework. Feel free to reach out if you have any questions or requests, and if there is anything else I can do to help. You can always contact me directly by text message or email.
video link: https://revolutionprep.zoom.us/rec/play/LCAi-y0q2m8t2QpViFx6Q91xOw9zatFPprtKnvu2akH9OZfuVGryF_sDOvl8SrgBeixj6n4k6J9iLSow.i5_d1lVEmDa8ijQi
Over the past couple of months, I have seen significant improvements in Miaâ€™s approach to ACT preparation, especially in their ability to recognize and apply key strategies related to sequences, patterns, and number theory. They have shown consistent progress in identifying whether a sequence is arithmetic or geometric, applying formulas accurately, and using remainder strategies to solve cyclical pattern problems. This improvement has been especially clear in their recent practice exam results. Their overall composite score increased from a 21 to a 26, with notable gains in math and English and a oneâ€‘point increase in reading. They did not complete the science portion of this practice test.
In our most recent session, we worked on arithmetic sequences, geometric sequences, number patterns, divisibility rules, remainder-based reasoning, and cyclical pattern problems. These skills are essential for ACT math success because many standardized test questions require quick identification of pattern type, accurate use of the appropriate formula, and careful attention to reading direction when a problem asks about going forward or backward in time. Mia practiced finding missing terms in both arithmetic and geometric sequences, analyzed patterns involving primes and factors, and worked through problems involving counting around cycles. They continued to grow more confident in determining the type of sequence presented and selecting the correct strategy to solve it.
Based on Miaâ€™s goal of achieving a 30 on the February ACT, I recommend increasing our session time to maintain the momentum they have built. I recommend either one 90 minute session per week or two 60 minute sessions per week through the February test date. Math will be one of the major areas we will continue to target since it will have a strong impact on reaching their goal score.
Our current shortâ€‘term goals for Mia include completing the science section of the practice test, reviewing all missed questions to understand error patterns, continuing consistent practice with sequence and pattern problems, and strengthening their approach to math questions that rely on multiâ€‘step reasoning. The overall goal remains earning a composite score of 30 in February and building the confidence and consistency needed to reach it. Based on Miaâ€™s progress so far, I recommend moving to increased session frequency so we can ensure they receive the support needed in math and continue strengthening the skills they have already begun to master.
Please let me know if you have any questions or if you would like to adjust any part of our plan. I am happy to schedule a time to talk by phone if that would be helpful. I look forward to continuing to support Mia in their academic journey.
Diana H.
diana.hoyer@revolutionprep.com
+12106391241</t>
  </si>
  <si>
    <t>Recommends increasing to one 90-minute or two 60-minute sessions per week.</t>
  </si>
  <si>
    <t>Audrey Crowdell</t>
  </si>
  <si>
    <t>Hi Audrey and Susan,
I hope you are having a great start to the new year. It was great working with Audrey this week! I have included a short video that I would like you to watch. The video covers some key highlights from our session this week and homework. Feel free to reach out if you have any questions or requests, and if there is anything else I can do to help. You can always contact me directly by text message or email.
session video: https://revolutionprep.zoom.us/rec/play/HgXl4Ju8haFcFZOYwO9-lDSpSXFciUZywJxE8GE1RbhurTtIf46O_1uxl2N35RTFhkNo4SU5ZOJzyTqy.R_JvvLO8eyA_8Qbs
It has been great working with you and Audrey over the past couple of months. I wanted to touch base to share the progress they have made so far and outline my thoughts for our plan moving forward.
Over the past several weeks, I have seen significant improvements in Audreyâ€™s ability to work through mixed geometry problems, especially when they draw nets to break down 3D shapes. They have also strengthened their understanding of surface area and volume calculations for rectangular prisms and pyramids, including how and when to use slant height. On the reading and writing side, Audrey has grown more confident identifying independent clauses, recognizing non-essential phrases, and selecting the correct punctuation for sentence boundary questions. They have shown consistent progress applying these skills during our sessions and on their independent practice, and that progress shows in their recent SAT section scores and in their increasing confidence as they work through challenging problems.
Based on Audreyâ€™s goals for their March SAT, I recommend that we continue with one 60-minute session per week through the upcoming test date. This schedule will give them steady practice while keeping space for school and sports. If you would like them to shift focus more heavily toward either math or reading and writing, I am happy to adjust our plan. Right now, Audrey has equal section scores of 700, and they are trying to decide which section offers the best opportunity for a superscore boost. We will continue monitoring their practice test results, especially after they complete Practice Exam 8, which will help determine whether math or reading and writing should take priority.
Our current short-term goals for Audrey include strengthening their mixed geometry strategies, improving accuracy with surface area and volume questions, and reinforcing sentence boundary rules so they recognize complete sentences quickly and choose correct punctuation with confidence. The overall goal remains steady improvement toward a higher March SAT score and continued growth in their problem-solving approach. Based on what I have seen, I recommend continuing our weekly sessions and supporting them with structured homework, including daily vocabulary practice and the College Board Question of the Day.
Please let me know if you have any questions or if you would like to adjust our plan in any way. I am also happy to set up a time for a phone call if that would be helpful. I look forward to supporting Audrey as they continue to build momentum and confidence in their academic work.
Diana H.
diana.hoyer@revolutionprep.com
+12106391241</t>
  </si>
  <si>
    <t>Thomas Driscoll</t>
  </si>
  <si>
    <t>Hi Thomas and Katie,
I hope you are having a great week. It was great working with Thomas this week. I have included a short video that I would like you to watch. The video covers some key highlights from our session this week and the homework. Feel free to reach out if you have any questions or requests, and if there is anything else I can do to help. You can always contact me directly by text message or email.
video link: https://revolutionprep.zoom.us/rec/play/IFkWN_tKt9T1fS395kACT2V1GRrfBWD5OiKDxNQB1PS51SKB4sWHs7mt68sdYhKFDa-DddgifqDpDyYv.pifeZmso17PS2mR5
It has been wonderful working with you and Thomas over the past couple of months, and I wanted to share an update on the progress they are making as we continue preparing for the SAT. Their goal score is 1350, and they are currently completing two 60 minute sessions per week with the first test scheduled for May.
Thomas has made noticeable progress, especially in math. Their most recent practice test showed a 20 point increase in the math section, which reflects the growth in their use of the MAPS strategy, their ability to break down multi-step problems, and their improved confidence with Desmos calculator features. They have been applying the MAPS approach consistently by marking up questions, identifying the problem type, planning their steps, and then solving in an organized way. They have also become more comfortable using sliders, graphing functions, and testing values, which has helped them understand variable expressions and systems of equations more efficiently.
In reading and writing, their score dipped slightly on the last practice exam, and this gives us clear direction moving forward. Mixed conventions and vocabulary will be important focus areas. This week we introduced the TRAP strategy, which helps them identify the type of grammar rule being tested before reviewing the full sentence and eliminating incorrect choices. This approach will be helpful as they strengthen punctuation, verb tense, pronoun clarity, and other conventions.
We also reviewed special right triangles, geometric formulas, and strategies for using the SAT reference sheet effectively. They asked thoughtful questions about when to rely on Desmos and how to recognize the type of English conventions question they were solving, and they demonstrated strong engagement throughout the session.
Based on Thomasâ€™s goals and the progress they have made so far, I recommend continuing with two 60 minute sessions per week through the May SAT. This will allow us to maintain strong momentum in math while giving enough time to reinforce conventions, vocabulary, and reading comprehension skills.
Our short-term goals include solidifying their understanding of mixed conventions, improving accuracy on vocabulary-in-context questions, building consistency with geometry and function analysis, and reinforcing the MAP and TRAP strategies until they become automatic. The overall goal remains reaching a 1350 and helping Thomas feel confident and prepared by test day. If you would like to make any adjustments to the plan, I am always happy to talk through options or schedule a phone call at your convenience.
I look forward to supporting Thomas as they continue to grow and build toward their goals. Let me know if you need anything at all.
Best,
Diana H.
diana.hoyer@revolutionprep.com
+12106391241</t>
  </si>
  <si>
    <t>Recommends continuing with two 60-minute sessions per week through May SAT.</t>
  </si>
  <si>
    <t>Ainsley Jay</t>
  </si>
  <si>
    <t>Dear Kathleen,
I know this time of year is busy, and I appreciate you taking the time to review this email. As we begin a new academic semester, I wanted to take a moment to share some updates about Ainsley's progress and outline our plans moving forward.
Over the past couple of months, I have seen significant improvements in Ainsley's understanding of polynomials, rationals, graphing, and law of sine and cosine. In particular, she has shown consistent progress in understanding operations with polynomials and rationals and factoring. This has been reflected in her increased grades, consistency in class, and independence in solving problems accurately. 
Our current short-term goal for Ainsley is to keep improving her grades and start out the semester strong. The overall goal remains a C+ average or higher in precalculus. If there have been any changes or new goals for this semester, please let me know so we can adjust our plan accordingly.
For this semester, our plan includes reviewing polynomials and rationals to prepare for exams and continuing to build her confidence in precalculus. I would also like to check on Ainsley's availability to ensure our sessions fit into her current schedule. If there are any changes, please let me know so we can plan for sessions that align with your studentâ€™s schedule. You can also adjust the schedule from your studentâ€™s dashboard if thatâ€™s more convenient.
Based on Ainsley's progress, I recommend maintaining her current velocity of one 60-minute session per week. In addition, since Ainsley had trouble with physics last semester, I recommend adding one 60-minute session per week for this semester to work on physics. While I donâ€™t cover that subject, we have a faculty of amazing tutors, and your Academic Advisor can assist you with bringing on an additional tutor.
Please let me know if you have any questions or if there are any adjustments you would like to make to our plan. Iâ€™m happy to schedule a time to talk by phone if that would be helpful. I am looking forward to continuing my work with Ainsley and in these next steps of her academic journey.
Best regards,
Anna G.
anna.gilbert@revolutionprep.com
+12056600595</t>
  </si>
  <si>
    <t>Recommends one 60-minute session per week</t>
  </si>
  <si>
    <t>Mason Lee</t>
  </si>
  <si>
    <t>Hi Mason and Family,
I hope youâ€™re having a great day. Itâ€™s been wonderful working with Mason lately, and I wanted to share the areas weâ€™ve been focusing on in our sessions so far.
Mason has been showing strong engagement with the material. Our initial focus has been on building a solid foundation in his core math skills, especially memorizing multiplication and division facts (1â€“12) and developing fluency with division facts up to 144. Strengthening this fact fluency will support him across all areas of math and improve his confidence and speed when solving more complex problems.
In addition to fact practice, we have reinforced multi-digit addition and subtraction to solidify his understanding of place value and ensure accuracy with larger numbers. Mason has also been practicing finding missing addends using place value reasoning, along with rounding to the nearest ten and hundred.
As we continue working together, I recommend maintaining our current weekly schedule of 30 minutes to keep building consistency and momentum. 
Our short-term goal includes converting between fractions and decimals. The long-term goal is to strengthen Masonâ€™s foundational math skills while building his confidence as a capable, independent problem-solver.
Please feel free to reach out if you have any questions or if thereâ€™s anything youâ€™d like to adjust as we move forward. Iâ€™m really enjoying working with Mason and supporting his growth.
Best regards,
Casey Y.
casey.young@revolutionprep.com
+1 (727) 251-2559</t>
  </si>
  <si>
    <t>Recommends maintaining current weekly schedule of 30 minutes.</t>
  </si>
  <si>
    <t>Jackson Bass</t>
  </si>
  <si>
    <t>Dear Nancy,
Happy New Year! I hope you and your family had a wonderful holiday season. As we start 2026, I wanted to check in about Jackson's progress and see how he performed on his December 6th SAT. I should note that during our preparation, we discovered that Jackson didn't appear to be actively registered for the December 6th SAT exam based on what I could see online. I hope this was resolved before test day! 
How did Jackson's December SAT go? I'd love to hear about his experience and see his scores if they're available. It's been about a month since the exam, and I'm eager to hear how our preparation translated to test day! Jackson and I worked together through October and November preparing for the December SAT, covering both Reading &amp;amp; Writing and Math strategies. I want to share both his areas of strength and where we focused our developmental work.
Throughout our sessions, Jackson demonstrated several strong abilities during our preparation. He came in already quite comfortable with sentence boundaries, having worked through mixed punctuation with other tutors previously. He was good at identifying verb tenses and fairly skilled at recognizing independent clauses. Jackson is a bright and thoughtful student who takes pride in accuracyâ€”when he's focused and engaged, he consistently gets the right answers. He showed good strategic thinking, flagging complicated questions to maintain momentum and discussing second-pass approaches where he'd eliminate at least one answer on each pass.
We introduced and practiced several key strategies throughout our sessions. For Reading &amp;amp; Writing, we worked on the iCARE and TRAP strategies, learning to identify question types to determine which approach to use, and distinguishing between reading comprehension questions versus English grammar questions. Jackson started getting the hang of highlighting (though sometimes highlighting a bit more than needed) and learned to tackle Rhetorical Synthesis problems by using the question to drive answer selection rather than reading all the notes first. For Math, we covered the MAPS approach, backsolving strategies, and when to use Desmos graphing calculator. Jackson gained decent experience with Desmos and learned three methods for solving systems of equations: substitution, elimination, and graphical analysis.
Jackson's primary challenge was maintaining consistent focus, which sometimes led to rushing through problems without properly identifying sentence boundaries or carefully distinguishing between closely related answer choices. We worked on slowing down and using elimination strategies to narrow possibilities when multiple answers seem similar. Jackson also needed initial instruction on solving systems of equations but picked up the methods quickly once introduced.
The new year is a great opportunity to build on Jackson's foundation, especially now that we have his December SAT results to guide our focus. I do see that Jackson is scheduled to meet with me for several sessions beginning on Tuesday, January 13th, where we are meeting twice per week for 60-minute sessions eachâ€”Iâ€™m excited to keep working with him! I think this is a solid pace. Our focus will be on: building consistent focus habits and strategies for managing ADHD during test-taking, refining elimination strategies for Reading &amp;amp; Writing when answers are closely related, maintaining his strong foundation in sentence boundaries and grammar while building speed, and continuing Math skill development, particularly with systems of equations and using Desmos efficiently.
Jackson has shown he can perform well when he applies the strategies we've practiced and maintains focus. With continued work on building these habits and managing the ADHD challenges he's been open about, meaningful score improvement is absolutely achievable.
Jackson is a pleasure to work with, and I'm genuinely proud of the progress he has made. His dedication, positive attitude, and strong work ethic have been key factors in his success. Please don't hesitate to reach out if you'd like to discuss his progress in more detail, explore options for continuing sessions, or if you have any questions about how best to support him moving forward. I'm also available by phone if you'd prefer to have a conversation directly.
I look forward to continuing to support Jackson's success in 2026!
Warmly,
Brandon Engle
Brandon E.
brandon.engle@revolutionprep.com
+19708890867</t>
  </si>
  <si>
    <t>Yunus Kazim</t>
  </si>
  <si>
    <t>Dear Saba,
Happy New Year! I hope you and your family had a wonderful holiday season. As we start 2026, I wanted to check in about Yunus's progress and see how he performed on his October 9th SAT.
How did Yunus's October SAT go? I'd love to hear about his experience and see his scores when they're available. It's been several months since the exam, and I'm eager to catch up on how things went!
Yunus and I worked together in late September and early October for intensive SAT preparation leading up to the October 9th exam. Though our time together was relatively brief (about 1.5-2 weeks), we covered substantial ground across both Math and Reading &amp;amp; Writing.
We focused heavily on strategic approaches and key content areas. Yunus learned the IESME method (Identify, Extract, Set-up, Make Sure, Execute) for systematically approaching math problems, and found backsolving (working backward from answer choices) particularly helpful. We practiced with graphical approaches using Desmos, though this required more practice to become comfortable.
On a practice exam, we identified that systems of equations and quadratics needed attention. Yunus didn't know the different forms of quadratics (standard, vertex, factored), but he understood the algebraic steps to find properties like intercepts, which showed good foundational reasoning. Probability was a major strengthâ€”Yunus was very strong with basic probability and advanced quickly from Level 1 to Level 3 problems. Word problems initially threw off his probability sense, but weighted probability became easier once we discussed working with "totals" versus "percentages." Trigonometry was another strengthâ€”Yunus knew SOH-CAH-TOA well and was quite adept with it, properly using the Pythagorean theorem and reducing radicals by breaking numbers into factors.
We worked on Words in Context questions using the iCARE strategy (identify, Cover-up, Anticipate, Read, and Eliminate). Yunus showed good intuition and anticipation skills and was effective at eliminating wrong answers. Areas for development included his tendency to read full passages instead of focusing on just the underlined word (which can lead to unnecessary reading), not always reading the question first, and wanting to read answer choices before forming his own anticipated answer. Yunus responded well to momentum-building strategies, frequently crossing out eliminated answers to maintain clarity and focus during practice exams.
The new year is a great opportunity to continue building on the foundation we established. If Yunus is planning to retake the SAT (likely in March or May) or needs continued support for other standardized testing, I recommend we meet at least twice per week for 60-minute sessions. Our focus would be on: deepening Math content knowledge, particularly the different forms of quadratics and their applications; refining test-taking efficiency for Reading &amp;amp; Writing (reading questions first, focusing on key information); building on probability and trigonometry strengths while addressing systems of equations; and continued practice with strategic approaches like IESME, backsolving, and Desmos usage.
As we enter into the final part of the year, I want to encourage you to schedule out any remaining unscheduled hours to secure your desired time-slots. This is important for several reasons, but primarily it ensures that you get the times that work best for your family. Even if you're unsure about being able to make all of the sessions you schedule, it gets your preferred times on the books, and you can still cancel or reschedule sessions as long as they're not within 48 hours of the session start time.
Yunus was a pleasure to work with, and I'm genuinely proud of the progress he made. His dedication, positive attitude, and strong work ethic have been key factors in his success. Please don't hesitate to reach out if you'd like to discuss his progress in more detail, explore options for continuing sessions, or if you have any questions about how best to support him moving forward. I'm also available by phone if you'd prefer to have a conversation directly.
I look forward to continuing to support Yunus's success in 2026!
Warmly,
Brandon Engle
Brandon E.
brandon.engle@revolutionprep.com
+19708890867</t>
  </si>
  <si>
    <t>Juno Rodriguez</t>
  </si>
  <si>
    <t>Hi Mimi,
I hope youâ€™re having a great day. I wanted to share an updated progress note on Juno and highlight the areas weâ€™ve been focusing on since our last check-in.
Juno has continued to make strong, steady progress across several foundational math skills. Since our previous update, we have reinforced her understanding of exponents, particularly writing out each step clearly to reduce errors, and revisited multiplication fact fluency to support her work in more advanced topics. We also spent time converting between decimals and percent, identifying and applying Greatest Common Factor and Least Common Multiple, and solving related word problems with confidence.
More recently, Juno has begun working with introductory algebra concepts. She has practiced identifying variables and constants, distinguishing between algebraic expressions and equations, and explaining the differences between them.
As we move forward, our next short-term goal is for Juno to begin evaluating algebraic expressions. This will build on the work we have done with operations, exponents, and variables and help strengthen her readiness for pre-algebra coursework. I recommend continuing with our current schedule of 60 minutes per week to maintain momentum and confidence.
Juno currently has 1 session scheduled and 1 hour to use for more sessions. If you'd like to continue working together on achieving her goals, you can redeem more credits through your Bright Horizon's portal. After you redeem your credits, you will receive an email from Revolution Prep to add the hours to your account.
Please feel free to reach out if you have any questions or if you would like to make any adjustments to our plan. I am always happy to connect by phone if that would be helpful. I am truly enjoying working with Juno and supporting her continued growth.
Warm regards,
Casey Y.
casey.young@revolutionprep.com
+17272512559</t>
  </si>
  <si>
    <t>Recommends continuing current schedule of 60 minutes per week</t>
  </si>
  <si>
    <t>Hannah Rizzo</t>
  </si>
  <si>
    <t>Dear Svetlana, 
I hope you are having a great winter. Itâ€™s been great working with you and Hannah over the past few months. I wanted to touch base once again to share some of the progress weâ€™ve made so far and share my thoughts on the plan moving forward. 
Since the last progress update, I have seen significant improvements in Hannah's abilities to utilize the order of operations to simplify expressions with both positive and negative integers, multiply and divide large fractions and decimals, multiply numbers in the thousands as well as smaller positive and negative integers, combine like terms, utilize the distributive property, solve one-step equations, classify angles, calculate the volumes of rectangular prisms, determine equivalent ratios and compare them to fractions, calculate distance, speed and time within motion word problems, describe both the commutative and associative properties as well as add and subtract positive and negative fractions. She has continued to show consistent progress in utilizing each of the strategies that weâ€™ve been discussing in our sessions to advance her knowledge of Pre-Algebra topics and solve a variety of challenging problems. This consistent improvement has been evident in the completion of assignments during our sessions as well as Hannahâ€™s homework. 
Our current short-term goals for Hannah include addressing areas of opportunity based on Hannahâ€™s current 6th grade math skills as well as getting a head start on Pre-Algebra topics. The overall goal remains to advance Hannahâ€™s math skills to those beyond her grade level. Since Hannah is currently achieving her goals, I recommend that we continue with our one-two 60-minute classes per week throughout the school year.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Hannah in her continued academic journey. 
Best regards, 
Colin C.
colin.cody@revolutionprep.com
+19785187882</t>
  </si>
  <si>
    <t>Recommends continuing one-two 60-minute classes per week</t>
  </si>
  <si>
    <t>Ja'hari Anderson</t>
  </si>
  <si>
    <t>Hi Justin,
I hope youâ€™re having a great day. I wanted to share a progress update on Jaâ€™hari and highlight the areas we have been focusing on in our recent sessions.
We have spent time practicing addition and subtraction word problems, with a strong emphasis on drawing a picture to help her visualize each scenario. This strategy has been especially helpful for identifying what the problem is asking and determining the correct steps to solve it.
We have also been using base ten blocks to strengthen her understanding of subtraction with regrouping. This hands-on approach has helped Jaâ€™hari see how numbers break apart and come back together, and it has supported her accuracy and confidence. In addition, she has been practicing fact families to build a stronger sense of how addition and subtraction are connected.
As we continue working together, our goals are to keep strengthening her word problem strategies, improve her speed and confidence with addition and subtraction facts, and continue reinforcing place value concepts to support more complex skills down the road.
Please feel free to reach out if you have any questions or if you would like to adjust anything in our plan moving forward. I am really enjoying working with Jaâ€™hari and supporting her progress.
Warm regards,
Casey Y.
casey.young@revolutionprep.com
+1 (727) 251-2559</t>
  </si>
  <si>
    <t>Recommends continuing current schedule of 60 to 120 minutes per week.</t>
  </si>
  <si>
    <t>Zorin Bhamey</t>
  </si>
  <si>
    <t>Hi Yangchen,
I hope youâ€™re having a great day. I wanted to share a progress note on Zorin and highlight the areas we have been focusing on in our recent sessions.
Zorin has been doing a wonderful job balancing both Math and ELA, and we have continued to alternate subjects each session to ensure she receives even support in both areas. In ELA, we have worked on the Two-Track Mind reading strategy, which helps her monitor both what the text says and what she is thinking as she reads. This method helps students read passages more efficiently and answer the questions more quickly and accurately. She has also practiced identifying the theme in short stories and has reviewed the four sentence types to strengthen her grammar and writing foundation.
On the math side, Zorin has made strong progress across several key concepts. We have reviewed the meaning of division and practiced long division with remainders, building both accuracy and confidence. She has also worked with fractions, decimals, and percentages and has been practicing converting between all three. In addition, she has worked on rounding decimals and has begun reviewing exponents to prepare for her upcoming exam.
As we continue working together, the goal is to help Zorin strengthen her foundational skills in both Math and ELA while building the confidence, skills, and clarity she needs for test-taking. I recommend continuing with 60-120 minutes of session time each week so she can keep growing steadily in both subjects.
If you'd like to continue working together on achieving her goals, you can redeem more credits through your Bright Horizon's portal. After you redeem your credits, you will receive an email from Revolution Prep to add the hours to your account.
Please feel free to reach out if you have any questions or if you would like to adjust anything in our plan. I am truly enjoying working with Zorin and supporting her progress.
Warm regards,
Casey Y.
casey.young@revolutionprep.com
+17272512559</t>
  </si>
  <si>
    <t>Recommends continuing 60-120 minutes session time each week</t>
  </si>
  <si>
    <t>Kanishka Kamble</t>
  </si>
  <si>
    <t>Dear Elizabeth,
I hope you are having a great new year. Itâ€™s been great working with you and Kanishka over the past couple of months. I wanted to touch base to share some of the progress weâ€™ve made so far and share my thoughts on the plan moving forward.
I have seen significant improvements in Kanishkaâ€™s scientific reasoning ability. During our work together, he has become more comfortable with reading scientific diagrams and deciphering the information being presented in the documents we work through during our sessions. In one of our more recent sessions, we discussed the distinction between temperature and heat. He was able to describe that distinction at the beginning of our session! He was then curious about why some things in the room might feel colder than others if they are all at the same temperature. I gave the example of metal and explained that metal, while it is at room temperature, feels cold because what we feel is the loss of heat from our body; this heat is being transferred from the hand to the metal surface and it happens much more quickly for metal than other types of materials. This was a great topic that he was able to focus in on and got at the heart of the distinction between the two concepts. 
In order to make sure he stays on track with his chemistry review, I recommend that we schedule a meeting once a week until the end of the school year. This will help him make sure that he is getting the support he needs for his honors chemistry course. The material for second semester chemistry is more difficult and it would be beneficial to have time scheduled for practice questions and concept review with a tutor.
If you'd like to continue working together on achieving these goals, you can redeem more credits through your Bright Horizon's portal. After you redeem your credits, you will receive an email from Revolution Prep to add the hours to your account. And please schedule out the hours as far in advance as you can; my schedule fills up fairly quickly and securing your time slot now would ensure he gets the help he needs!
Please let me know if you have any questions or if there are any adjustments you would like to make to our plan. Iâ€™m happy to schedule a time to talk by phone if that would be helpful. I look forward to supporting Kanishka in his continued academic journey.
Best regards,
Daniel E.
daniel.esquivel-reynoso@revolutionprep.com
+18057085060</t>
  </si>
  <si>
    <t>Recommends scheduling meeting once a week until end of school year</t>
  </si>
  <si>
    <t>Mehar Kaushal</t>
  </si>
  <si>
    <t>Hi Chetan,
I hope you are having a great day. I wanted to share Meharâ€™s progress update and highlight the skills we have been focusing on during our recent sessions.
Mehar has been doing a wonderful job engaging with the material, and she continues to bring strong focus and effort to each lesson. We began by working on place value as well as comparing and ordering numbers from smallest to largest, which has helped strengthen her number sense. She has also practiced writing multiplication and division equations to represent arrays, and she did a particularly nice job identifying equal groups and connecting each visual model to its corresponding multiplication and division sentences.
In our word problem practice, Mehar has been creating pictures and diagrams to determine which operation is needed. This strategy has helped her slow down, visualize the problem, and choose the correct steps with greater confidence.
Recently, Mehar completed a practice test for homework, and we will review her responses together during our upcoming session. This will help us target specific areas of opportunity within her NJSLA plan, in addition to our upcoming work on identifying equivalent fractions.
Thank you as well for your thoughtful message and for sharing the NJSLA plan. I will continue using a mix of resources that best support Meharâ€™s learning while keeping the structure and rigor of the NJSLA in mind. Iâ€™m also happy to continue assigning additional practice test units for homework and will incorporate these regularly into her study plan over the next few months.
I recommend continuing with our current schedule of 60 to 120 minutes per week to maintain momentum and confidence.
Please feel free to reach out anytime if you have questions or would like to make adjustments. It has been a pleasure working with Mehar, and I am excited to continue supporting her toward a top performance on the NJSLA.
Warm regards,
Casey Y.
casey.young@revolutionprep.com
+1 (727) 251-2559</t>
  </si>
  <si>
    <t>Hannah Wu</t>
  </si>
  <si>
    <t>Dear Di, 
I hope you are having a great winter. Itâ€™s been great working with you and Hannah over the past few weeks. I wanted to touch base to share some of the progress weâ€™ve made so far and share my thoughts on the plan moving forward. 
I have seen significant improvements in Hannah's abilities to identify sight words, rhyming words, long vowel sounds and ending blends, determine which materials she should bring with her to and from school in her backpack, follow a series of verbal directions, solve real-life school-based problems as well as identify the correct definitions for shorter words. She has shown consistent progress in applying each of the reading, writing and executive functioning strategies weâ€™ve been discussing in our sessions to improve her executive functioning skills, writing skills, and reading fluency. This consistent improvement has been evident in the completion of assignments during our sessions. 
In terms of executive functioning, our current short-term goals for Hannah include establishing a goal-directed persistence, maintaining focus for longer periods of time, managing her time, and organizing materials. For ELA, our short-term goals are to improve Hannahâ€™s reading and language skills, especially when reading sentences with words that have at least three letters. The overall goals remain to apply these skills to future classes and increase Hannahâ€™s confidence with reading and writing. Since Hannah is achieving her goals, I recommend we continue with our one-two 60-minute classes per week through the school year. 
Please let me know if you have any questions or if there are any adjustments you would like to make to our plan. Iâ€™m happy to schedule a time to talk by phone if that would be helpful. I look forward to supporting Hannah in her continued academic journey. 
Best regards, 
Colin C.
colin.cody@revolutionprep.com
+19785187882</t>
  </si>
  <si>
    <t>Aarit Mukherjee</t>
  </si>
  <si>
    <t>Hello Biplap,
I would like to give you a bit more of an in-depth view of what Aarit and I have been working on for the last several weeks.
Aarit has been progressing well with understanding rules of punctuation and grammar. He has done an impressive job retaining what he learns across many weeks or longer. We've been working on his understanding of what comprises a complete vs incomplete sentence and the many modifications that can potentially confuse which is which. This skill will eventually be useful for the SAT, although currently we've just aimed for it to be useful for his high school English class. We've also recently been working on Chemistry, most lately energy of electromagnetic radiation.
Going forward, I plan for us to work on the skill of understanding writing standards or rubrics and adhering to them without losing individuality. Aarit has a lot of the basics of individual sentences, and now what I believe he'd benefit from the most (and he has agreed) is on practicing creating well-structured, effective long-form writing pieces. We've started with some preliminary planning for some of these writing pieces. In Chemistry, the plan would be to continue with understanding the differences between elements based on their nuclear and electronic trends, and the periodic table trends that result. We will also talk more about different types of reactions and how to differentiate them from their formulae.
My recommendation is that Aarit continues with one 60 minute session per week until the end of May 2026 (and he may continue longer). That would ensure he gets help understanding chemistry in more depth as well as continue to grow his understanding of English writing skills.
Joyraj D.
joyraj.d'souza@revolutionprep.com
+15174024183</t>
  </si>
  <si>
    <t>Recommends continuing one 60-minute session per week until end of May 2026.</t>
  </si>
  <si>
    <t>Ishan Ghate</t>
  </si>
  <si>
    <t>Dear Lini,
I hope you are having a great winter! Itâ€™s been great working with you and Ishan over the past couple of months. I wanted to touch base to share some of the progress weâ€™ve made so far and share my thoughts on the plan moving forward.
I have seen significant improvements in Ishanâ€™s recall and ability to verify answers, using one operation to help write the equation for another, using units to understand how to approach problems, and reading tables.
Based on Ishanâ€™s goals and current ability based on the problems we completed together in unit six, I recommend pausing regular sessions until the need to review more of Ishanâ€™s class material or the desire to push beyond the course material arises.
Please let me know if you have any questions or if there are any adjustments you would like to make to our plan. Iâ€™m happy to schedule a time to talk by phone if that would be helpful. I look forward to supporting Ishan in their continued academic journey.
Best regards, 
Delphine Hintz
hintz.delphine@revolutionprep.com</t>
  </si>
  <si>
    <t>Recommends pausing regular sessions.</t>
  </si>
  <si>
    <t>Charlie Clabbers</t>
  </si>
  <si>
    <t>Good morning!
I hope youâ€™re having a wonderful week! This message is intended to detail Charlie's progress through the program. If you have any questions about anything here, feel free to email me at your convenience!
PROGRAM INFORMATION
Program Focus: Test Prep--ACT
Hours in Program Bank: 36.5 total (12 unscheduled, 24.5 scheduled)
Last Scheduled Session: Thursday, March 12
Current Goals: To review major geometry concepts and strategies
Student Notes: Charlie is great in session. He is respectful, ready to work, and always engages with the material. I really like having him as a student.
Progress Notes: Charlie is showing good progress in our geometry review. He is more capable of breaking down the problem now that the ideas are refreshed. We are going to have him do a practice test after our work with circles so we can assess his challenge areas. I look forward to seeing where our program takes us!
Recommendation: I recommend we maintain our current schedule and velocity.
If you would like to schedule a phone call or Zoom meeting to discuss anything in this progress report, please let me know and we can find a time that suits our schedules!
As always, I appreciate your involvement in Charlieâ€™s education, and I am grateful to play a role in it. 
Elijah R.
elijah.ramirez@revolutionprep.com
+13614629743</t>
  </si>
  <si>
    <t>Recommends maintaining current schedule and velocity.</t>
  </si>
  <si>
    <t>Ryan Mah</t>
  </si>
  <si>
    <t>Good morning!
I hope youâ€™re having a wonderful week! This message is intended to detail Ryanâ€™s progress through the program. If you have any questions about anything here, feel free to email me at your convenience!
PROGRAM INFORMATION
Program Focus: Test Prep--SAT
Hours in Program Bank: 72 (50 unscheduled, 22 scheduled)
Last Scheduled Session: Thursday, March 12
Current Goals: To improve performance in the Craft and Structure and Information and Ideas domains
Student Notes: Ryan is always wonderful in session. He gives his best effort even when he isn't feeling good, and he is always ready to work.
Progress Notes: Ryan has retained nearly all the skills we developed before the break. I'm extremely pleased to see this as it's quite rare. Ryan is much better at identifying question types now and creating anticipations for what the answer might be. Even with complex questions, he is applying it well and finding good success. I look forward to pushing this to the next level!
Recommendation: I recommend we maintain our current schedule and velocity.
If you would like to schedule a phone call or Zoom meeting to discuss anything in this progress report, please let me know and we can find a time that suits our schedules!
As always, I appreciate your involvement in Ryanâ€™s education, and I am grateful to play a role in it. 
Elijah R.
elijah.ramirez@revolutionprep.com
+13614629743</t>
  </si>
  <si>
    <t>Garrett McIntosh</t>
  </si>
  <si>
    <t>Dear David and Zoenda,
I hope you had a wonderful holiday season. It has been a pleasure working with you and Garrett over the past couple of months, and I wanted to take a moment to share an update on Garrettâ€™s progress as well as my recommendations moving forward.
I have seen significant improvement in Garrettâ€™s overall approach to chemistry, particularly in the area of stoichiometry. Garrett is now consistently able to apply the correct steps to convert between mass and moles of reactants and products within a chemical equation. This strengthened foundation has also translated into noticeable gains with more advanced applications, including percent yield and limiting reagent problems. Just as importantly, Garrettâ€™s confidence in chemistry has grown substantiallyâ€”concepts that initially felt challenging are now approached with much greater ease and assurance.
Given Garrettâ€™s continued progress and success in meeting current goals, I recommend that we continue with our once-weekly 60-minute session for the remainder of the school year. This structure has been effective in reinforcing foundational concepts while keeping pace with new material as it is introduced in class.
In the short term, our focus will remain on reinforcing concepts from the first half of the year while ensuring a strong understanding of new topics as they are presented. Our overarching goal continues to be for Garrett to earn an A in the course, and I am confident that we are well on track toward achieving this outcome.
Please feel free to reach out if you have any questions or would like to discuss any adjustments to our plan. I would also be happy to schedule a phone call if that would be helpful. I look forward to continuing to support Garrett in their academic journey.
Best regards,
Liz P.
elizabeth.pirie@revolutionprep.com
+12199169916</t>
  </si>
  <si>
    <t>Recommends continuing once-weekly 60-minute session for remainder of school year.</t>
  </si>
  <si>
    <t>Charlotte Schnell</t>
  </si>
  <si>
    <t>Dear Melissa,
I hope you had a wonderful holiday season. It has been great working with you and Charlotte over the past couple of months, and I wanted to share an update on her progress along with my recommendations moving forward.
I have seen significant improvement in Charlotteâ€™s overall approach to the SAT, particularly in her consistent application of the strategies we have discussed during our sessions. This increased consistency has translated into measurable results, including a 100-point gain on her December exam, with the most substantial improvement occurring in the math section. This score increase reflects both her growing confidence and her stronger command of test-specific strategies.
Our short-term goals for Charlotte will focus on strengthening the areas identified on the December exam that are not yet in the top score bands, specifically Information and Ideas, Problem Solving and Data Analysis, and Geometry and Trigonometry. The overarching goal remains a 1450 on the March exam. Based on Charlotteâ€™s steady progress and responsiveness to instruction, I recommend that we continue with our twice-weekly 60-minute sessions, as this schedule has been effective in maintaining momentum and addressing targeted areas for improvement.
Please let me know if you have any questions or would like to discuss any adjustments to our plan. I would be happy to schedule a phone call if that would be helpful. I look forward to continuing to support Charlotte in her SAT preparation.
Best regards,
Liz P.
elizabeth.pirie@revolutionprep.com
+12199169916</t>
  </si>
  <si>
    <t>Recommends continuing twice-weekly 60-minute sessions.</t>
  </si>
  <si>
    <t>Sarah Huynh</t>
  </si>
  <si>
    <t>Hi Minh &amp;amp; Sarah, 
Happy new year! I wanted to check in to see how the final exam went for Sarah? 
Let me know if I can help with anything in the future! I'd recommend reaching out sooner than later if a class is giving you trouble (sometimes it's hard to catch up after things have gone wrong). 
Cheers, 
Christian C.
christian.collins@revolutionprep.com
+13035190358</t>
  </si>
  <si>
    <t>General offer of future help.</t>
  </si>
  <si>
    <t>Yi Qi</t>
  </si>
  <si>
    <t>As the year turns and we get back into the flow of our regular schedules, I wanted to take a moment and update you on what we have done and plan to do moving forward. Yi is progressing well with gerunds and pronouns! Yi will need to work on literary devices, which we will address in our upcoming sessions. 
I recommend one 1-hour session a week to ensure Yi is caught up on his current curriculum and has outlined names for the topics in which he is learning. Feel free to reach out if you have any questions or requests, and if there is anything else I can do to help. You can always contact me directly by text message or e-mail. 
I hope you are having a wonderful day! 
Tyler G.
tyler.greer@revolutionprep.com
+17085895029</t>
  </si>
  <si>
    <t>Recommends one 1-hour session a week.</t>
  </si>
  <si>
    <t>Jupiter Webb</t>
  </si>
  <si>
    <t>As the year turns and we get back into the flow of our regular schedules, I wanted to take a moment and update you on what we have done and plan to do moving forward. Jupiter is progressing well with adding and subtracting fractions and decimals. He has also soon great progress with multiplying and dividing fractions. 
I recommend one 1-hour session a week, as we began to work on percents, probability, conversion and other topics deeply connected to fractions. In addition to ensuring he is caught up with his class homework involving dividing decimals by decimals.
Feel free to reach out if you have any questions or requests, and if there is anything else I can do to help. You can always contact me directly by text message or e-mail. 
I hope you are having a wonderful day! 
Tyler G.
tyler.greer@revolutionprep.com
+17085895029</t>
  </si>
  <si>
    <t>Ryder Fox</t>
  </si>
  <si>
    <t>Dear Jennifer,
I hope you had a wonderful holiday season. Itâ€™s been a pleasure working with Ryder over the past couple of months, and I wanted to share a brief progress update as we head into the new term.
Before the holiday break, Ryder made very nice progress with vocabulary development, specifically using prefixes and suffixes to determine the meanings of unfamiliar words. She also demonstrated growing confidence in creating new words by applying prefixes and suffixes to root words. This skill is an important foundation for fifth-grade reading comprehension and writing, and Ryder was beginning to apply it more independently during our sessions.
Iâ€™m sorry we werenâ€™t able to connect this week and missed seeing Ryder in session, but Iâ€™m very much looking forward to having her back next week and continuing where we left off.
Velocity Recommendation:
Since Ryder is making steady progress toward her current goals, I recommend that we continue with our two 45-minute sessions per week through the remainder of the school year to maintain momentum and reinforce these skills.
Our short-term goals will be to continue strengthening Ryderâ€™s ability to break down unfamiliar vocabulary, apply word parts accurately in context, and transfer these strategies into her reading and writing assignments. The overall goal remains building strong, confident literacy and math skills that support her success across subjects.
Please feel free to reach out if you have any questions or would like to discuss adjustments to our plan. Iâ€™m always happy to connect. I look forward to continuing to support Ryderâ€™s growth and progress.
Warm regards,
Patricia
Patricia F.
patricia.flores@revolutionprep.com
+19565366167</t>
  </si>
  <si>
    <t>Recommends continuing two 45-minute sessions per week through remainder of school year.</t>
  </si>
  <si>
    <t>Rose Qu</t>
  </si>
  <si>
    <t>Dear Yao,
I know this time of year can be especially busy, and I appreciate you taking the time to review this update. As we move further into the semester, I wanted to share some highlights of Roseâ€™s progress and outline our focus moving forward.
Rose began her tutoring sessions early in the semester, and I truly appreciate her strong commitment to staying ahead on her reading assignments. We recently started To Kill a Mockingbird, and Rose has approached this text with maturity and dedication. Because the novel is written heavily in dialect, we have intentionally slowed down to unpack and learn unfamiliar vocabulary. This work has helped Rose better understand the language of the text and, in turn, deepen her comprehension of the story as a whole.
Our short-term goals include continuing to build Roseâ€™s confidence with challenging literary texts, strengthening her vocabulary and language development, and supporting her ability to analyze meaning and themes within the novel. The overall goal remains to support Roseâ€™s academic success while fostering strong reading comprehension and confidence as a student.
Velocity Recommendation:
Since Rose is making steady progress and managing her workload well, I recommend we continue with our two 60-minute sessions per week throughout the semester to maintain momentum and stay aligned with her coursework.
I truly enjoy working with Rose and look forward to continuing to support her academics, her language development, and her continued growth as a student at Oaks Christian School. Please feel free to reach out if you have any questions or if there are any updates to Roseâ€™s goals or schedule that we should consider.
Warm regards,
Patricia
Patricia F.
patricia.flores@revolutionprep.com
+19565366167</t>
  </si>
  <si>
    <t>Recommends continuing two 60-minute sessions per week throughout the semester.</t>
  </si>
  <si>
    <t>Ella Hallett</t>
  </si>
  <si>
    <t>Hi, Donna,
It was great talking to you on Zoom today! Here's my recap of our conversation so that we can keep Cynthia in the loop and also ensure that we're on the same page. Feel free to add anything you think I missed!
Ella has been doing much better with grammar! She is now able to reliably identify parts of speech, and she understands that she SHOULD cross out prepositional phrases and parentheticals in order to simplify clauses so that she can identify them as dependent or independent. However, she is not always able to spot the prepositional phrases or parentheticals, nor does she always remember to attempt to do so, so I'd say grammar is now at a "medium" -- we're not all the way there yet, but her skills have significantly increased!
Excitingly, we are also expending our program into SAT math as per Ella's request. She recently took a pdf practice test, which we have begun analyzing; so far, it revealed reading comprehension as the major area for growth in Reading &amp;amp; Writing and slope-intercept word problems for Math.
Because of some concerns about how thoroughly Ella is completing her reading comprehension homework, I have decided to revamp our program a little: Ella's homework will now consist of an independent reading book, math, grammar, and vocabulary. We will do SAT Reading together in class until I feel confident that she can return to independent practice with the level of thoroughness that is necessary to truly improve.
As Ella is still a sophomore, her college list is still in process, and so her ultimate SAT goal is TBD; however, my short-term goals for her include a) getting 5 "medium" reading comprehension-level questions right in a row, b) getting 5/5 on her grammar homework, and c) finding and starting to read a book that she genuinely enjoys! :) A longer-term, personal goal I have is to help Ella begin to see that making mistakes isn't a bad thing and that the best way to grow is to try and fail rather than stick to what you already know!
To this end, I recommend that we continue our current rhythm of 60 minutes per week in order to work on both SAT and anything she might need for her English class at school. 
Please let me know if you have any questions or if there are any adjustments you would like to make to our plan. Iâ€™m happy to schedule a time to talk if that would be helpful. 
Thank you!
Maia</t>
  </si>
  <si>
    <t>Recommends continuing current rhythm of 60 minutes per week.</t>
  </si>
  <si>
    <t>Yeteng Zeng</t>
  </si>
  <si>
    <t>Dear Qiang,
I hope you're having a great day! Now that Gavin has completed another practice test (with flying colors), I wanted to reach out to share some of his progress so far and discuss plans for our next sessions to keep moving towards his goals.
Gavin is making excellent progress in the verbal section! I'm listing his scores on his most recent practice test below (with the caveat that the scaled scores and percentiles are estimates, since this was never an official test with enough measured scores to calculate percentiles):
-Quantitative: 745 (82nd percentile)
-Reading: 674 (62nd percentile)
-Verbal: 706 (72nd percentile)
He's showing especially remarkable growth in his verbal score - his last test was the 52nd percentile, and his first test was the 18th percentile! It's also important to note that these percentiles are compared to 8th-graders, since 7th-graders take a different test. His progress has really been remarkable, and it really speaks to how hard he's working and how consistent he's been with doing the homework!
In our next few sessions, I'd like to focus on reading comprehension, since that's currently his lowest score. It looks like timing was one of his biggest challenges, as he ran out of time to finish the module, so we'll talk in our next session about strategies to move quicker through the section. We'll also talk about strategies for supporting detail and words in context questions, since that was where he had the most trouble on the reading comprehension section of his practice test. I'll also continue to assign him vocabulary practice for homework to continue his progress on the verbal section. Since he's making strong progress, I recommend continuing to meet for 1-2 hours per week leading up to his official test next year.
Please let me know if you have any questions or if there are any adjustments you'd like to make to our plan. If you'd like to set up a time to talk about his progress, I'm more than happy to do so - please just let me know. Have a great rest of your day!
Best regards,
Margaret W.
margaret.webb@revolutionprep.com
+15127457572</t>
  </si>
  <si>
    <t>Recommends continuing to meet for 1-2 hours per week leading up to official test.</t>
  </si>
  <si>
    <t>Dakshesh Jayakumar</t>
  </si>
  <si>
    <t>Hi Dakshesh and Kannanthodath,
I hope you had a restful holiday season. It has been excellent getting back to work with Dakshesh after the winter break. He did exceptionally well jumping back into our routine, showing up to the session with a clear plan and specific goals for what we needed to cover.
Chemistry: Proactive Preparation
We spent a portion of our time getting ahead in his Chemistry curriculum. This proved to be very fruitful; Dakshesh mentioned that his first class back covered exactly what we had previewed in our session. Because of this head start, he was able to fully comprehend the lesson in real-time and engage more deeply with the material.
Precalculus: Finding Zeros in Polynomials
We also shifted focus to his Precalculus coursework, specifically focusing on finding zeros in polynomials. This involves identifying the x-intercepts where the function equals zero (f(x)=0). We worked through the logic of the Rational Root Theorem and synthetic division to break down higher-degree polynomials into manageable factors.
Dakshesh handled these concepts well and demonstrated a strong grasp of the algebraic steps required to solve for both real and complex roots.
Plan Moving Forward
To maintain this strong momentum and continue the "pre-teaching" strategy that worked so well for his Chemistry class this week, I recommend we continue with our current velocity of one to two hours a week. This will give us enough flexibility to stay ahead of his lectures while leaving time for exam review.
I hope you have a great start to the year!
Best regards,
Christian Steiner
christian.steiner@revolutionprep.com
+13056077323</t>
  </si>
  <si>
    <t>Recommends continuing current velocity of one to two hours a week.</t>
  </si>
  <si>
    <t>Foluwasade Kole-James</t>
  </si>
  <si>
    <t>Hi Foluwasade and Abayomi,
I hope you had a wonderful holiday season. It has been a pleasure working with Foluwasade (Sade) this semester, and I wanted to provide an update on our progress as we kick off the new year.
Chemistry: Mastering Reaction Types
Before the winter break, our focus was primarily on exam preparation. Now that we have returned, we are spending our time getting ahead on the various types of chemical reactions.
This week was particularly important as her classroom lesson on this topic was rushed. We spent our session clarifying the reactions her class "breezed over," with a heavy focus on Acids and Bases. We worked through her homework to ensure she wasn't just completing the assignments, but fully comprehending the underlying mechanics of neutralization and proton transfer.
In these reactions, we specifically looked at the general form:
HA (acid)+BOH (base)â†’BA (salt)+H2â€‹O (water)
Student Initiative and Engagement
I continue to be impressed by Sadeâ€™s approach to our sessions. She always arrives with a clear idea of what she wants to cover and brings "fruitful" questions that demonstrate she is thinking critically about the material. Her ability to communicate what she feels comfortable with and where she needs more depth allows us to be extremely efficient with our time.
Plan Moving Forward
Because the pace of her chemistry course can be quite fast, I recommend we maintain a velocity of one hour a week. This will allow us to stay ahead of the curriculum and provide the necessary space to clarify any "rushed" classroom topics before they become roadblocks.
I hope you have a great start to the year!
Best regards,
Christian Steiner
christian.steiner@revolutionprep.com
+13056077323</t>
  </si>
  <si>
    <t>Recommends maintaining a velocity of one hour a week.</t>
  </si>
  <si>
    <t>Hi Safiya and Sadia,
I hope you had a wonderful holiday season. It has been great getting back into the swing of things with Safiya as we transition into the new semester.
Physics: From Momentum to Fluid Dynamics
Before the winter break, Safiya and I focused heavily on her Momentum unit to ensure she was prepared for her final assessments. Since returning, we have shifted our focus to Fluid Dynamics.
Safiya mentioned that the introductory lessons in class felt quite rushed, so our session was vital for clarifying the core principles that were "breezed over." We spent time completing her homework and diving into the laws surrounding pressure, density, and temperature. Specifically, we discussed how pressure increases with depth and how fluid velocity impacts pressureâ€”key concepts in Bernoulliâ€™s Principle.
We utilized the continuity equation and pressure formulas to help her visualize these relationships:
P=AFâ€‹
A1â€‹v1â€‹=A2â€‹v2â€‹
Student Initiative
I consistently appreciate Safiyaâ€™s approach to our sessions. She always arrives with a clear agenda of what she wants to cover, which allows us to be highly productive. Her "fruitful" questions show that she isn't just looking for the right answer, but is truly seeking to understand the underlying physics. She is also very proactive in communicating what she feels comfortable with and where she still feels "shaky," which helps me tailor our practice effectively.
Plan Moving Forward
Because the current pace of her class seems quite fast, I recommend we maintain a velocity of one hour a week. This will give us a consistent window to clarify rushed classroom topics and ensure her homework is not just completed, but fully understood.
I hope you have a great start to the year!
Best regards,
Christian Steiner
christian.steiner@revolutionprep.com
+13056077323</t>
  </si>
  <si>
    <t>Ethan Kim</t>
  </si>
  <si>
    <t>Hi Ethan and Daniel,
It was a pleasure to meet Ethan and begin working with him on AP Chemistry. I greatly appreciate the topics that you and his teacher provided; having that insight into where he needs to improve and review will be invaluable as we structure our lessons this semester.
Session Focus: Thermodynamics and Intermolecular Forces
During our first session, we focused on a laboratory assignment involving Thermodynamics. This gave us a great opportunity to discuss Lattice Energy and how Intermolecular Forces (IMFs) directly affect physical properties like melting and boiling points.
We explored how the strength of these attractions determines the energy required to cause a phase change. For Lattice Energy, we discussed the relationship between ion charge and size, often modeled by a form of Coulombâ€™s Law:
Elatticeâ€‹âˆdQ1â€‹Q2â€‹â€‹
Resources and Strategy
I have provided Ethan with the Princeton Review for AP Chemistry. This will be a core resource for his independent study. Moving forward, he can use this to pre-read or review topics, which we can then analyze and discuss during our sessions to ensure deep conceptual mastery.
Plan Moving Forward
To effectively balance his current assignments with the necessary cumulative review of previous material, I recommend the following:
    Minimum: One hour per week for consistent progress.
    Variable: On weeks where his current course load is heavy or he feels he needs extra support, I recommend we meet for two hours. This allows us to handle immediate homework needs without sacrificing the long-term AP exam review.
I look forward to working with Ethan this year and helping him excel in this challenging course. Have a great start to the year!
Best regards,
Christian Steiner
christian.steiner@revolutionprep.com
+13056077323</t>
  </si>
  <si>
    <t>Recommends one hour per week minimum</t>
  </si>
  <si>
    <t>Ida Lim</t>
  </si>
  <si>
    <t>Hi Ida and Hatice,
It was great working with Ida this week! Ida continues to work hard and complete her assignments consistently, and her reading comprehension is truly on pointâ€”she is able to identify key ideas, track theme, and make strong predictions as we move through more challenging texts.
Hours &amp;amp; Scheduling
Ida currently has 24 hours available, and 19 of those hours still need to be scheduled. Ida will be transitioning out of French after next week, so I know she will be off my schedule for a while. Please feel free to reach out if you need help scheduling later.
French Progress Highlights
Reading comprehension: Ida is doing an excellent job understanding meaning, tone, and author intentâ€”even in older or more literary selections.
Follow-through: She has been doing a great job completing her work, which is exactly what drives steady improvement in French.
Primary Growth Focus (Grammar for Essay Writing)
To keep improving her grammar and accuracy in writing, Ida should continue completing her Lingolia grammar practice regularly. The goal is to strengthen core structures (verb tenses, agreement, sentence building) so that her ideas come through clearly and correctly in essaysâ€”especially when writing about complex themes from historical or literary texts.
As I mentioned earlier, Ida and I will not be meeting for about six weeks, but her Google Classroom has French exercises assigned every other day for the weeks she is not in French class. I would appreciate it if she worked on those consistently :) 
Please feel free to reach out anytime to schedule the remaining hours for the semester.
Thanks!
Cara
Cara R.
cara.mclaughlin@revolutionprep.com
+16056596774</t>
  </si>
  <si>
    <t>Not meeting for six weeks</t>
  </si>
  <si>
    <t>Jagger Jurcak</t>
  </si>
  <si>
    <t>Hi Jagger and Jennifer,
I hope you both had a great break and are feeling ready for the new semester :) Now that school is starting back up, our goal is to get back into a consistent routine, re-establish strong study habits, and start reinforcing the core skills Jagger needs across his classes.
Scheduling &amp;amp; Hours
   - Jagger has 6 tutoring hours remaining that still need to be scheduled.
   - We are already set for our standing weekly meeting time: Sundays at 9:00 PM EST.
   - With the semester ramping back up, I recommend we use these remaining hours proactively over the next several weeks so we can support Jagger before quizzes/tests pile up.
Semester Restart Focus (What weâ€™ll prioritize going forward)
   - Rebuilding consistency: regular homework completion + checking teacher communications/portals.
   - Reinforcing foundations: keeping key skills automatic so test prep is less stressful.
   - Weekly checkpoints: confirm whatâ€™s coming up and set priorities during our Sunday session.
Last Semester Highlights (What weâ€™re continuing)
Spanish 2
Jagger showed strong verb conjugation skills (including irregular and stem-changing verbs). This semester weâ€™ll keep building on that by reinforcing core grammar and staying current on chapter vocabulary so test performance stays consistent.
Chemistry
Jagger understands the material best when heâ€™s actively practicing, especially with fundamentals like naming compounds and structure concepts. This semester weâ€™ll focus on consistent homework submission and steady review so his test scores match what he knows.
Next Step for This Week
If you can, please reply with a quick confirmation that Sundays at 9:00 PM EST still work now that school is back in sessionâ€”and Iâ€™ll map out the next few weeks so we can use the remaining 6 hours strategically while the semester is still getting underway.
Thanks!
Cara
Cara R.
cara.mclaughlin@revolutionprep.com
+16056596774</t>
  </si>
  <si>
    <t>Recommends using remaining hours proactively over next few weeks.</t>
  </si>
  <si>
    <t>Scarlett Maddux</t>
  </si>
  <si>
    <t>Hi Scarlett and Michelle,
I hope you both had a restful break! As we start the new stretch of the semester, I wanted to share a clear plan for how we can continue strengthening Scarlettâ€™s understanding of her material and improving her academic outcomes moving forward.
Scheduling &amp;amp; Hours:
Scarlett currently has 20 hours that still need to be scheduled. With the semester now underway, I recommend that we begin placing these hours on the calendar soon so we can stay ahead of upcoming quizzes, tests, and cumulative material. Consistent scheduling will allow us to reinforce skills steadily rather than cramming before assessments.
How Weâ€™ll Focus on Improvement This Semester:
Scarlett has strong conceptual understanding in both Geometry and Physics. Our goal now is to make that understanding translate more consistently into strong performance on tests and assignments. This semester, we will focus on breaking multi-step problems into smaller, manageable parts; using precise mathematical language and notation; choosing the most efficient and appropriate formulas for different situations; setting up equations correctly from word problems; and building confidence and accuracy through repetition and structured practice.
Even when Scarlett does not have assigned homework, we will continue working on formula review, setting up equations from word problems, and identifying which equation is most appropriate given specific variables. This approach will help Scarlett become faster, more confident, and more consistent across assessments.
Ongoing Focus Areas:
In Geometry, Scarlett understands where proofs are going conceptually. This semester, we will continue refining her ability to break proofs into clear, logical steps, use precise terminology, and justify each step correctly and feel more confident with formal reasoning.
In Physics, Scarlett demonstrates strong conceptual understanding of the core principles. Our continued focus will be on careful formula selection, accurate equation setup, unit consistency, and attention to detail in calculations to avoid small errors.
My goal is to make sure Scarlett not only understands what to do, but also feels confident in how to approach each problem.
Please let me know your availability so we can begin scheduling Scarlettâ€™s remaining 20 hours in a way that supports her workload and keeps her on track for success this semester.
Thanks!
Cara
Cara R.
cara.mclaughlin@revolutionprep.com
+16056596774</t>
  </si>
  <si>
    <t>Recommends placing remaining 20 hours on calendar soon.</t>
  </si>
  <si>
    <t>Hi Veronica and Logan,
I hope you had a great week. I wanted to reach out to send a brief update regarding Logan's progress up to this point. Logan has been doing very well understanding the material we have covered up to this point. This has mainly centered around cellular energetics. Logan's class does seem to move at a decently slow pace so we decided to move ahead of his class material and start covering additional material in order to give him the best opportunity to succeed on the AP exam in May. 
At this moment, we are scheduled once a week for an hour until April. It's important to continue at this velocity since there is a great deal of material that Logan and I need to cover for the AP. It may even be beneficial to consider to meeting twice a week once the exam gets closer. We can worry about that in a few months though.
It has been a pleasure working with Logan up this point. If you have any questions, comments, or concerns, please let me know. I'm happy to schedule a phone call to discuss anything further. Thank you so much!
Matthew W.
matthew.wert@revolutionprep.com
+15708998646</t>
  </si>
  <si>
    <t>Important to continue at this velocity [once a week for an hour] until April.</t>
  </si>
  <si>
    <t>Nisaar Jaiya</t>
  </si>
  <si>
    <t>Dear Raman,
I hope you are having a great start to the new year. Itâ€™s been lovely working with you and Nisaar over the past several months, and I wanted to touch base again to share some of the progress weâ€™ve made and my thoughts on the plan moving forward.
I have seen significant improvements in Nisaarâ€™s skills with exponents and scientific notation. This can definitely be a tricky subject when first encountered, but Nisaar has put in consistent effort and is able to do plenty of the standard operations with numbers in scientific notation, and sheâ€™s getting the hang of exponent rules. This past session, we switched our focus to ratios and working with ratios geometrically, which Nisaar is doing quite well with so far, which is great to see.
So far this school year, our standard once-a-week 60-minute sessions seem to be working just as well as last semester, so I recommend we continue with that.
Finally, I wanted to let you know about a pilot program we're running right now. In this program, we give the student 10 minutes of independent work while we observe. This gives the student some time in-session to practice timed, independent thinking for the specific problem types while also allowing the tutor to gauge their skill level in an independent setting. So far, Nisaar has had a positive response to this independent work time. Let me know if you have any thoughts you'd like to share on this. I wanted to make sure you were in the loop!
Please let me know if you have any questions or if there are any adjustments you would like to make to our plan. Iâ€™m happy to schedule a time to talk by phone if that would be helpful. I look forward to supporting Nisaar in her continued academic journey.
Best,
Carina S.
carina.shanahan@revolutionprep.com
+15702932582</t>
  </si>
  <si>
    <t>Recommends continuing standard once-a-week 60-minute sessions.</t>
  </si>
  <si>
    <t>Sachin Bedi</t>
  </si>
  <si>
    <t>Dear Alok,
I hope you had a wonderful holiday season. It has been great working with you and Sachin over the past semester, and I wanted to touch base to share some of his recent progress and reconfirm our plan moving forward.
Sachin has shown significant improvement in his approach and strategy for SAT topics such as Text Structure and Purpose questions, as well as in AP Calculus topics such as integrating to find the area between two functions. This progress has been reflected in his rising practice test scores and in the improved results on his most recent official exam.
Our current short-term goals include building his confidence with Sentence Boundaries and Rhetorical Synthesis questions for the SAT. Our overall goal remains achieving a 1500+ score on the official exam. Based on Sachinâ€™s current progress, I recommend we continue with our existing schedule of 90â€“120 minutes of sessions per week to support both SAT and AP Calculus as needed.
Please let me know if you have any questions or if there are any adjustments you would like to make to our plan. Iâ€™m happy to schedule a phone call if that would be helpful. I look forward to supporting Sachin in his continued academic journey.
Best regards,
Andres J.
andres.jarquin@revolutionprep.com
+17735472239</t>
  </si>
  <si>
    <t>Recommends continuing existing schedule of 90–120 minutes per week.</t>
  </si>
  <si>
    <t>Nathalie Kennedy</t>
  </si>
  <si>
    <t>Dear Nathalie,
I hope you are having a great start to the new year. Itâ€™s been lovely working with you and Maddie over the past couple months, and I wanted to touch base again to share some of the progress weâ€™ve made and my thoughts on the plan moving forward.
Maddie is doing excellently with all weâ€™ve been working on, especially with solving multi-step equations involving fractions and decimals. This has been clear throughout our sessions, and Iâ€™d be happy to work on some more challenging types of problems with her, if that would be helpful.
So far this school year, our standard once-a-week 30-minute sessions seem to be working just as well as last semester, so I recommend we continue with that.
Right now, Maddie does not have enough hours in her account to keep up this schedule throughout the semester. I recommend adding 7 hours to her account, as this will allow us to maintain the suggested schedule through the end of May. If this sounds good to you, you can redeem more credits through your Bright Horizons Portal.
Please let me know if you have any questions or if there are any adjustments you would like to make to our plan. Iâ€™m happy to schedule a time to talk by phone if that would be helpful. I look forward to supporting Maddie in her continued academic journey.
Best,
Carina S.
carina.shanahan@revolutionprep.com
+15702932582</t>
  </si>
  <si>
    <t>Recommends continuing once-a-week 30-minute sessions</t>
  </si>
  <si>
    <t>Madison Laski</t>
  </si>
  <si>
    <t>Dear Desare,
I hope you are having a great start to the new year! Itâ€™s been lovely working with you and Madi over the past couple months, and I wanted to touch base to share some of the progress weâ€™ve made and my thoughts on the plan moving forward.
Madi is doing great on Pre-Calc as per our last couple sessions - although complex numbers are challenging to work with, Madi has put in plenty of effort and has made great progress with this topic. Sheâ€™s also been doing well with Physics, including applying Newtonâ€™s laws and drawing free body diagrams.
For Physics, I recommend we stick with our scheduled 60-minute session once a week going forward to the end of the semester. Iâ€™d also love to help Madi out with SAT Prep if sheâ€™s interested. We can definitely use some of our scheduled Private Tutoring sessions for SAT Prep, or we can plan to schedule separate, dedicated SAT Prep sessions, just let me know!
Please let me know if you have any questions or if there are any adjustments you would like to make to our plan. Iâ€™m happy to schedule a time to talk by phone if that would be helpful. I look forward to supporting Maddie in her continued academic journey.
Best,
Carina S.
carina.shanahan@revolutionprep.com
+15702932582</t>
  </si>
  <si>
    <t>Recommends sticking with scheduled 60-minute session once a week.</t>
  </si>
  <si>
    <t>Alaia Vassallo</t>
  </si>
  <si>
    <t>Hi Alaia and Ileana,
It was great working with Alaia this week! We covered the most difficult word problem and linear equation questions this weekend. She did a wonderful job managing eliminations in reading. I'm very much looking forward to her next official exam. We are scheduled to meet on Tuesdays (unless her schedule requires a shift) until test day. 
Feel free to reach out if you have any questions or requests, and if there is anything else I can do to help. You can always contact me directly by text message or e-mail.Â 
I hope you are having a wonderful day!Â 
Ashley S.
ashley.scorsone@revolutionprep.com
+19543031288
Ashley S.
ashley.scorsone@revolutionprep.com
+19543031288</t>
  </si>
  <si>
    <t>Scheduled to meet on Tuesdays until test day.</t>
  </si>
  <si>
    <t>Ruth Binyam</t>
  </si>
  <si>
    <t>Dear Kukie,
I hope you are having a great start to the new year! Itâ€™s been lovely working with you and Ruth over the past couple months, and I wanted to touch base to share some of the progress weâ€™ve made and my thoughts on the plan moving forward.
Ruth is making good progress in her SAT Prep. Sheâ€™s gotten much better at applying the TRAP strategy for SAT Writing questions. Sheâ€™s also made excellent progress on answering Rhetorical Synthesis questions, and has a great instinct for transition questions. One thing weâ€™ve been working on lately is her skill with probability questions, which sheâ€™s doing very well at! Throughout our session today, it was very clear to me that she was picking up on the algebraic techniques for answering some challenging probability questions.
Sheâ€™ll be taking another practice exam before our next session, and my main goal for her on this practice exam is to increase her score on the Probability and Data Analysis section for Math. In order for the practice test to be as beneficial as possible, Ruth should be sure to take it in one sitting, with no distractions. She should find a quiet place with a strong internet connection that she can use for the couple of hours the test should take. Weâ€™ll discuss her test experience and results when we next meet, and Iâ€™ll follow up with you in my next parent update.
Our schedule has been working quite well, with two hours each Saturday, and I recommend we stick to this as we go forward.
Please let me know if you have any questions or if there are any adjustments you would like to make to our plan. Iâ€™m happy to schedule a time to talk by phone if that would be helpful. I look forward to supporting Ruth in her continued academic journey.
Best,
Carina S.
carina.shanahan@revolutionprep.com
+15702932582</t>
  </si>
  <si>
    <t>Recommends sticking to current schedule of two hours each Saturday.</t>
  </si>
  <si>
    <t>Atticus Wong</t>
  </si>
  <si>
    <t>Dear Eun Ok,
I hope you are doing well! Itâ€™s been great working with Atticus over the past couple of months. I wanted to touch base to share some of the progress weâ€™ve made so far and share my thoughts on the plan moving forward.
Overall goal: Master letters and sounds to be able to read sentences. 
Areas that we have been working on:
â€¢Continuing to learn vowel combinations
â€¢Learning next steps of syllable division â€“ open v. closed syllables
â€¢Practicing decoding skills while doing reading comprehension exercises
â€¢Practicing reading comprehension skills such as reading questions first, 
Short-term goals moving forward:
â€¢Practice syllable division with open and closed syllables
â€¢Continue learning vowel combinations
â€¢Exercises to help reading fluency (natural pace/sound while reading)
â€¢Continue working through grade level reading comprehension objectives
Recommendation: 
It is such a pleasure to work with Atticus! I love his positive personality and willingness to work. He has been doing very well. His decoding skills are good for his grade level and he catches on quickly to new sounds and skills. Based on his progress, I recommend continuing with at least one hour a week.
Please let me know if you have any questions or if there are any adjustments you would like to make to our plan. Iâ€™m happy to schedule a time to talk by phone if that would be helpful. I look forward to supporting Atticus in his continued academic journey.
Best regards,
Mary L.
mary.logan@revolutionprep.com
+16822312877</t>
  </si>
  <si>
    <t>Recommends continuing with at least one hour a week.</t>
  </si>
  <si>
    <t>Grace Pandolfo</t>
  </si>
  <si>
    <t>Dear Anthony and Jenny,
I hope you are doing well! Itâ€™s been great working with Grace over the past couple of months. I wanted to touch base to share some of the progress weâ€™ve made so far and share my thoughts on the plan moving forward.
Overall goal: Increase Graceâ€™s math skills to near or at grade level
Areas that we have been working on:
â€¢Number relations: addition and subtraction fact families; number bonds to 10; skip counting
â€¢Telling time on an analog clock to the nearest quarter hour
â€¢Counting amounts of coins
â€¢Adding and subtracting 2- and 3-digit numbers with regrouping
â€¢Multiplication readiness: repeated addition; skip counting; arrays
Short-term goals moving forward:
â€¢Continue reinforcing concepts listed above
â€¢Telling time on an analog clock to the nearest 5 minutes
â€¢Number relations: number bonds; adding multiples of 10; skip counting by 100s; adding 100 to a number
â€¢Counting dollar bills and combinations of dollar bills and coins
Recommendation: 
It has truly been a pleasure working with Grace. She is such a sweet kid and works hard! Itâ€™s been so exciting to see her successfully answer subtraction with regrouping problems. I look forward to seeing her continued growth! Based on her progress, I recommend continuing with at least one hour a week. 
Please let me know if you have any questions or if there are any adjustments you would like to make to our plan. Iâ€™m happy to schedule a time to talk by phone if that would be helpful. I look forward to supporting Grace in her continued academic journey.
Best regards,
Mary L.
mary.logan@revolutionprep.com
+16822312877</t>
  </si>
  <si>
    <t>Walker Souza</t>
  </si>
  <si>
    <t>Dear Marthe,
I hope you are having a great New Year. It was great working with Walker again. I wanted to touch base with you to discuss what are plans are going forward.
Walker has seen significant improvements in his reading and writing scores, but he also noticed that he performed worse on the math section than he expected. We have identified some areas of math we want to work on, and we will address these in our upcoming sessions.
In order to achieve our goals, I recommend that Walker and I continue to meet at least once per week. Walker will also take another practice test, so we can see what areas we are performing well on and where we need to improve.
.
Please let me know if you have any questions or if there are any adjustments you would like to make to our plan. Iâ€™m happy to schedule a time to talk by phone if that would be helpful. I look forward to supporting Walker on his continued academic journey.
Best regards,
Edwin W.
edwin.west@revolutionprep.com
+18134213087</t>
  </si>
  <si>
    <t>Recommends continuing to meet at least once per week.</t>
  </si>
  <si>
    <t>Jason Kyung</t>
  </si>
  <si>
    <t>Dear Yu Kyoung,
I hope you are doing well! Itâ€™s been great working with Jason over the past couple of months. I wanted to touch base to share some of the progress weâ€™ve made so far and share my thoughts on the plan moving forward.
Overall goal: Support Jason on his math journey
Areas that we have been working on:
â€¢Continue to practice and review skills such as long division, adding and subtracting fractions with unlike denominators and the multiplication algorithm. 
â€¢Continue to assess for gaps
â€¢Working with exponents
â€¢More complex problems using order of operations
â€¢Rewriting verbal statements as numerical expressions
Short-term goals moving forward:
â€¢Reinforce previously learned concepts 
â€¢I would like to start working from the book the Art of Problem Solving with Jason. It will dive into some more advanced prealgebra concepts such as properties of exponents and solving two-step equations. I think Jason would do well with it and enjoy the more challenging problems that will help him continue to develop problem solving skills. 
Recommendation: 
Jason continues to do well. He catches on to new concepts quickly and I love seeing what his mind wants to explore. I think my favorite thing is when he poses problems he thinks might stump me, lol. Itâ€™s a great chance to show him that even he can solve complex problems if he applies what we are learning. Based on his progress, I recommend continuing with at least one hour a week. 
Please let me know if you have any questions or if there are any adjustments you would like to make to our plan. Iâ€™m happy to schedule a time to talk by phone if that would be helpful. I look forward to supporting Jason in his continued academic journey.
Best regards,
Mary L.
mary.logan@revolutionprep.com
+16822312877</t>
  </si>
  <si>
    <t>Hana Amado</t>
  </si>
  <si>
    <t>Dear Yukiko,
I hope this email finds you well. I wanted to touch base regarding Hana's recent progress and discuss a plan moving forward.
First, I have seen significant improvements in Hana's ability to use area models for factoring and foiling quadratics. Sheâ€™s also made good progress with solving equations involving fractions, and this progress is commendable.
However, overall, weâ€™re not seeing the grade increase I had hoped to see for Hana by this point. There are many reasons this could be the case, but from my observations and previous experience, I think this is likely related to a need to complete homework more consistently and a lack of retention between sessions.
To address this, I recommend adding an hour session each week for Executive Functioning, if at all possible. This type of tutoring can greatly benefit students who struggle to complete homework and retain information between sessions. While I personally do not tutor this subject, your academic advisor, Joe Twohig, will be able to help you find a good match for Hana on this topic.
If this sounds like a good plan to you, you can redeem more credits through your Bright Horizon's portal. After you redeem your credits, you will receive an email from Revolution Prep to add the hours to your account.
Please let me know if you have any questions or if you have any additional insights that might be helpful for me to consider in my work with Hana. Iâ€™m happy to schedule a time to talk by phone as well. I am committed to helping Hana work towards her long-term goals.
Best,
Carina S.
carina.shanahan@revolutionprep.com
+15702932582</t>
  </si>
  <si>
    <t>Recommends adding an hour session each week for Executive Functioning.</t>
  </si>
  <si>
    <t>Gavriel Chelst</t>
  </si>
  <si>
    <t>Dear Dina,
I know this time of year is busy, and I appreciate you taking the time to review this email. As we close in on Gavriel's semester, I wanted to take a moment to share some updates about Gavrielâ€™s progress and outline our plans moving forward.
Currently, Gavrielâ€™s primary focus is getting through midterms. In particular, AP Language has been a major area of emphasis, as his grade was impacted by a recent exam. The upcoming exam and essay will be critical opportunities for him to finish the semester on a strong note. Over the past several weeks, Iâ€™ve seen improvement in his understanding of the rhetorical analysis essay, including a clear review of all required components and expectations, as well as discussion of the sophistication point, which will be especially important for higher-level scoring. Iâ€™ve also provided Gavriel with additional AP-style multiple-choice practice and reviewed these questions with him to reinforce strategy and accuracy.
In addition to AP Language, weâ€™ve made solid progress in SAT preparation. Gavriel currently demonstrates a strong grasp of standard English conventions, algebra and arithmetic problem solving, and consistently drawing and organizing his work on geometry problems. These strengths give him a good foundation moving forward. Areas that will require continued attention include lengthier word problems, dense or historical reading passages, and pure vocabulary-in-context questions, where building vocabulary depth will be key.
One important short-term goal is completing full-length SAT practice exams in a single sitting. Gavriel has completed part of the assigned practice exam, but finishing full exams under realistic conditions is critical so that we have complete data to review and target specific weaknesses. This is something I want him to prioritize as soon as possible so we can use those results productively.
Our short-term goals include finishing the semester strong in AP Language, particularly on the upcoming exam and essay, and establishing consistency with full-length SAT practice. The overall goal remains continued academic confidence and measurable score improvement heading into the spring.
For the remainder of the semester, our plan is to continue reinforcing AP Language exam preparation while balancing ongoing SAT skill development, with a particular focus on complex reading passages and vocabulary growth. I would also like to check on Gavrielâ€™s availability to ensure our sessions continue to fit his schedule, and I'd like him to continue twice weekly, adding a third as he moves closer towards AP Exams (~March).
Please let me know if you have any questions or if there are any adjustments you would like to make to our plan. Iâ€™m happy to schedule a time to talk by phone if that would be helpful. Iâ€™m looking forward to continuing my work with Gavriel as he finishes the semester and moves into the next phase of his academic journey.
Best regards,
Andrew</t>
  </si>
  <si>
    <t>Recommends continuing twice weekly</t>
  </si>
  <si>
    <t>Varun Kakarla</t>
  </si>
  <si>
    <t>Dear Shar,
I hope you are having a great day! I wanted to touch base regarding Varun's recent attendance and participation in our tutoring sessions.
Firstly, I have seen significant improvements in Varun's analysis of word problems. He has shown consistent progress in using the maps strategy and marking down relevant information to madel the problems we have been covering, and this progress is commendable.
However, Iâ€™ve noticed that there have been some inconsistencies in Varun's attendance. He has frequently arrived late, which can make it challenging to achieve the goals weâ€™ve set.
Since Varun is progressing towards achieving his goals, I recommend we continue with our three 60 minute class per week until his official exam date.
Please let me know if you have any questions or if there are any adjustments you would like to make to our plan. Iâ€™m happy to schedule a time to talk by phone if that would be helpful. I am here to support Varun and ensure he has the best possible chance to succeed.
Best regards,
Robert N.
robert.nantze@revolutionprep.com
+15754897446</t>
  </si>
  <si>
    <t>Recommends continuing three 60-minute classes per week until official exam.</t>
  </si>
  <si>
    <t>Briyel Merceron</t>
  </si>
  <si>
    <t>Hi Krystle!
I hope you are having a great start to the new year. Itâ€™s been great working with you and Briyel again over the past month, and I wanted to touch base to share some of the progress weâ€™ve made so far as well as my thoughts on the plan moving forward.
I have seen significant improvements in Briyelâ€™s understanding of her in-class math coursework. We have been focusing on topics such as inequalities, unit conversion, graphing the domain and range, and functions, and she has been doing a really great job keeping up with both the concepts and her homework. Briyel has shown consistent progress in applying these skills independently, especially when revisiting material that initially felt confusing. This improvement has been evident in her increased confidence and accuracy when determining concepts like whether a relationship is a function, as well as her overall homework completion and comprehension.
Our current short-term goals for Briyel include continuing to reinforce her class material and addressing any areas of confusion as they arise. In addition, we reviewed some more advanced algebraic concepts while preparing for her SSAT. The overall goal remains to build a strong mathematical foundation, support her success in her math class, and begin previewing concepts she will encounter in next yearâ€™s math curriculum.
Based on Briyelâ€™s progress, I recommend that we keep our current schedule of one hour on Wednesdays. This structure has been working well for her. If there are any specific assignments or topics from school that Briyel would like to review, she is always welcome to email them to me ahead of our sessions so we can plan accordingly.
Please let me know if you have any questions or if there are any adjustments you would like to make to our plan. Iâ€™m happy to schedule a time to talk by phone if that would be helpful. I look forward to continuing to support Briyel in her academic journey.
Best regards,
Katherine C.
katherine.clarke@revolutionprep.com
+17274184352</t>
  </si>
  <si>
    <t>Recommends keeping current schedule of one hour on Wednesdays.</t>
  </si>
  <si>
    <t>Adrija Paul</t>
  </si>
  <si>
    <t>Hi Amlan!
I hope you are having a happy start to the new year. I wanted to reach out to check in and to congratulate Adrija once again on completing her college applications. Finishing that process is a huge accomplishment, and she should be very proud of the work sheâ€™s done.
It was truly a pleasure working with Adrija throughout the application process. She is a strong writer with excellent language instincts, and she consistently brought thoughtfulness, creativity, and maturity to her essays. Her ability to develop ideas clearly and express herself effectively was evident across her work, and she approached revisions with focus and care!
At this point, since her applications are complete, we do not have any additional sessions scheduled. I would absolutely love to hear when Adrija begins receiving responses from colleges and where she decides to attend. If she ever needs support in her ELA classes, academic writing, or any future writing projects, I would be more than happy to help in any way I can!
Please feel free to reach out at any time, and best of luck to Adrija as she waits for her decisions and takes this exciting next step. Itâ€™s been wonderful working with her.
Warm regards,
Katherine C.
katherine.clarke@revolutionprep.com
+17274184352</t>
  </si>
  <si>
    <t>No additional sessions scheduled</t>
  </si>
  <si>
    <t>Ryko Iozzo</t>
  </si>
  <si>
    <t>Hi Nick!
I hope you are having a great start to the new year. I wanted to touch base to share an update on Rykoâ€™s progress in AP Language, as well as a quick reminder about our scheduled session tomorrow evening.
Overall, Ryko is doing solid work with the multiple-choice components of AP Lit. He demonstrates a strong ability to determine the purpose of a text and analyze how an author develops ideas, which is an important strength going into the exam. These skills have provided a good foundation for our work and will continue to support his overall performance.
Our primary area of focus moving forward is essay writing. In particular, Ryko would benefit from continued work on pacing and crafting strong, defensible claims under timed conditions. He sometimes struggles to develop a clear thesis, especially when working with poetry, and our short-term goal is to help him feel more confident generating and refining thesis statements efficiently within the AP exam time frame. The overall goal remains to ensure that he can approach each essay prompt with clarity, confidence, and a clear line of argumentation.
Based on Rykoâ€™s needs and the upcoming AP Exam on May 6, I recommend that we continue meeting once per week between now and the exam, with a consistent focus on timed essay practice. At the moment, we still have two hours remaining that are unscheduled, and I believe using these sessions consistently will be especially beneficial in strengthening his essay-writing skills before test day.
If you'd like to continue working together on achieving these goals, you can easily use this link to add the hours to your account today: https://my.revolutionprep.com/s/Z42d56Bbir.
As a quick reminder, our regular session time is Sundays at 6:00 PM CST, and I look forward to seeing Ryko tomorrow evening. Please let me know if you have any questions, would like to adjust our plan, or want to coordinate scheduling for the remaining hours. Iâ€™m happy to talk by phone if that would be helpful.
I look forward to continuing to support Ryko as he prepares for his AP exam!
Warm regards,
Katherine C.
katherine.clarke@revolutionprep.com
+17274184352</t>
  </si>
  <si>
    <t>Recommends continuing meeting once per week between now and exam</t>
  </si>
  <si>
    <t>Alana Demieville</t>
  </si>
  <si>
    <t>Hi Cory!
I hope you are having a great start to the new year. It was great to see Alana again this week after our break for the holidays, and I wanted to share an update on her progress as well as my recommendations moving forward.
Alana has made significant overall progress in her SAT preparation, and she recently earned a 1430 on her December practice test, which is an excellent result. She has shown especially strong growth in math, where her accuracy and confidence have improved noticeably. In reading and writing, we have been focusing on evidence-based questions, identifying the purpose of a text, vocabulary in context, and sentence boundaries. Her continued improvement in these areas has been evident in her ability to narrow answer choices effectively.
Our current short-term goals include continued practice with rhetorical synthesis, making inferences, and mastering the most challenging Standard English Conventions questions. Alana often narrows these questions down to two strong options but can occasionally be drawn in by a distraction trap. Moving forward, we will continue refining her test-taking strategies to help her confidently eliminate these traps, while also drilling the most difficult math questions. For homework this week, Alana will complete a Bluebook practice test and create an error log, which we will review together during our next session.
Based on her progress, I recommend that we schedule sessions consistently leading up to her March exam to maintain momentum during the final weeks of preparation. At the moment, our final session on the calendar is scheduled for February 11, and I would encourage us to add additional dates as soon as possible. She may also want to consider registering for the April SAT, which would provide additional opportunities for super-scoring.
If you'd like to continue working together on achieving these goals, you can easily use this link to add the hours to your account today: https://my.revolutionprep.com/s/YXC0EM7a3H.
Please let me know if you have any questions or if you would like to adjust our plan. Iâ€™m happy to talk by phone if that would be helpful. I look forward to continuing to support Alana in her SAT preparation.
Warm regards,
Katherine C.
katherine.clarke@revolutionprep.com
+17274184352</t>
  </si>
  <si>
    <t>Recommends scheduling sessions consistently leading to March exam</t>
  </si>
  <si>
    <t>Alanna Jones</t>
  </si>
  <si>
    <t>Dear Adrienne and Keidrick 
I hope that the new year is going well so far for all of you. It has been a joy to work with Alanna these past few months. I wanted to touch base to share some of the progress she's made and thoughts on a plan moving forward.
Alanna has made significant strides since we first started. Her math confidence has increased and she is quicker to understand new concepts because she seems to feel more solid on the fundamentals. We moved through fractions, decimals, area and geometry, long division, and multi-digit multiplication in the last months of 2025. Most recently, we've tackled volume, which she did well on, despite not having covered the topic yet in school. My hope is that when her teacher moves on to volume, Alanna will already have a body of knowledge to draw on.
Our current short-term goals for Alanna are improved math confidence and grades. Based on her progress, I recommend continuing at our current velocityâ€”one hour to 90 minutes per week, one to two sessions per week. 
Please let me know if you have any questions or if there are any adjustments you would like to make to this plan. Iâ€™m happy to schedule a time to talk by phone as well. I look forward to supporting Alanna in her continued academic progress.
Monday is our last scheduled session. My schedule is pretty full through the end of January, so please let me know if you rebook sessions and have difficulty finding time with me, and I'll see what I can do to help.
Warmest regards,
Stacey
stacey.jones@revolutionprep.com
+14044220251</t>
  </si>
  <si>
    <t>Recommends continuing at current velocity—one hour to 90 mins per week.</t>
  </si>
  <si>
    <t>Devri Aronson</t>
  </si>
  <si>
    <t>Dear Hallie and Devri,
I hope you are having a great winter. Itâ€™s been great working with both of you over the past couple of months, and I wanted to share an update on the progress weâ€™ve made so far along with my recommendations moving forward.
Over this time, Devri has made solid progress across both math and reading/writing. In math, weâ€™ve worked through multiple sections of the mixed algebra module, including reviewing the quadratic formula, functions, rewriting equations, and more recently advanced math topics such as understanding the form of exponential functions through targeted practice problems. In reading and writing, Devri successfully completed the mixed punctuation module and demonstrated a strong understanding of SAT punctuation and grammar rules. We also completed the Inferences module, where Devri did a great job applying inference strategies accurately and confidently.
Our short-term goals include completing the assigned Inferences Level 3 and Advanced Math Level 1 practice, as well as finishing the 12SD practice exam listed in the Homework Tracker. The overall goal remains steady score improvement through consistent skill reinforcement and regular full-length practice. Completing a full practice exam every 2â€“3 weeks will be essential for tracking progress, identifying patterns, and making meaningful improvements over time. 
To support this work and maintain momentum, continuing with one to two one-hour sessions per week will allow us to consistently reinforce both content mastery and test-taking strategy.
Please feel free to reach out if you have any questions or would like to discuss adjustments to our plan. Iâ€™m also happy to schedule a phone call if that would be helpful. I look forward to continuing to support Devriâ€™s progress.
Best regards,
Nick L.
nick.lucido@revolutionprep.com
+19258997733</t>
  </si>
  <si>
    <t>Recommends continuing with one to two one-hour sessions per week.</t>
  </si>
  <si>
    <t>Jasper Frankel</t>
  </si>
  <si>
    <t>Dear Jula and Jasper,
I hope you are having a great winter. Itâ€™s been great working with both of you over the past couple of months, and I wanted to share an update on Jasperâ€™s progress along with the plan moving forward.
Over this time, Jasper has been making steady progress across multiple ACT sections. In math, weâ€™ve worked through assorted ACT math problems and continued progressing through the MAPS module, including topics such as matrix multiplication, combinations and permutations using factorials, ratios, probability, and more recently Geometry and Trigonometry. In English and Reading, Jasper has completed several timed English passages, worked through fiction reading passages, and focused on pacing and accuracy under timed conditions.
Our short-term goals include completing the assigned ACT practice test, ACT English Passages 6â€“10, at least 30 ACT math problems from the Session 3 folder, and 3â€“5 timed ACT Reading passages. Reviewing missed math and English questions in our upcoming sessions will be an important focus, as this will help reinforce concepts, correct patterns of error, and strengthen overall test strategy. The broader goal remains improving consistency and confidence across all ACT sections through targeted practice and regular review.
Continuing at the current pace of 1.5 hours per week provides a strong structure to maintain momentum while reinforcing both content mastery and test-taking strategy.
Please feel free to reach out if you have any questions or would like to discuss adjustments to our plan. Iâ€™m happy to schedule a phone call if that would be helpful, and I look forward to continuing to support Jasperâ€™s progress.
Best regards,
Nick L.
nick.lucido@revolutionprep.com
+19258997733</t>
  </si>
  <si>
    <t>Recommends continuing at current pace of 1.5 hours per week.</t>
  </si>
  <si>
    <t>Jesera Mendez</t>
  </si>
  <si>
    <t>Dear Team Jesera,
I hope you are having a great start to the new year! It has been wonderful working with Jesera through December and January. I wanted to touch base to celebrate her official December SAT scores and outline our plan leading up to the March exam.
Celebrating Success: December SAT (1300) Jesera achieved an official score of 1300 on the December SAT, with a breakdown of 670 in Math and 630 in Reading/Writing,. This represents a steady upward trajectory from her September score of 1240 and her initial PSAT of 1060.
We reviewed the score report in detail during our late December session. A major highlight is her performance in Algebra, where she missed no bars, indicating mastery of that core topic.
Recent Focus: December &amp;amp; January Sessions To reach the 1400+ goal range,  we need to balance her strong Math performance by boosting the Reading/Writing score. Our analysis of the December score report indicated that the biggest opportunities for growth are in Standard English Conventions and Craft and Structure.
Consequently, our sessions in December and early January have focused heavily on these areas:
â€¢ Sentence Boundaries &amp;amp; Punctuation: We have worked on identifying complete sentences and using semicolons and colons correctly to separate clauses,.
â€¢ Grammar Mechanics: We recently covered subject-verb agreement and pronoun clarity to ensure she can identify the subject in complex sentences, a common trap on the SAT,.
â€¢ Test Strategy: Jesera noted feeling rushed at the end of the Reading/Writing Module 2 in December. We are working on efficiency strategies to manage her pacing better.
Plan for the March SAT With the March SAT as our next official target, our goal is to break the 700+ threshold in the Reading/Writing section while maintaining her high performance in Math.
For her current homework, I have assigned the Reading and Writing sections of practice exam DSAT 1SD,. This will help us benchmark her progress in the specific grammar concepts we have drilled over the last few weeks.
Based on Jesera's progress, I recommend continuing our regular weekly sessions to ensure she remains on track for March.
Please let me know if you have any questions. Iâ€™m happy to schedule a time to talk by phone if that would be helpful. I look forward to supporting Jesera as we push toward that next big score milestone.
Best regards,
Bryant S.
bryant.salinas@revolutionprep.com
+15624448241</t>
  </si>
  <si>
    <t>Recommends continuing regular weekly sessions.</t>
  </si>
  <si>
    <t>Setaya Motarjem</t>
  </si>
  <si>
    <t>Dear Reza,
I know this time of year is busy, and I appreciate you taking the time to review this email. As we begin a new academic semester, I wanted to take a moment to share some updates about Setaya's progress and outline our plans moving forward.
Over the past couple months, I have seen significant improvements in Setaya's analysis of writing/reading questions and math problems. She has continually increased her utilization of strategies(eliminate 3), methods(algebraic simplification) and formulae(compound interest). In particular, they have shown consistent progress in establishing better pacing habits by using the eliminate three strategy. This has been reflected in her increased score on her most recent practice test.
Our current short-term goals for Seataya include taking a mock-exam every two weeks from here on, until the official exam. The overall goal remains to score above 1450. If there have been any changes or new goals for this semester, please let me know so we can adjust our plan accordingly.
For this semester, our plan is to cover every reading, writing and mathematics question type that Setaya will see on the SAT.
Based on Setaya's progress, I recommend continuing with our 1-hour session twice per week until her official exam date.
Please let me know if you have any questions or if there are any adjustments you would like to make to our plan. Iâ€™m happy to schedule a time to talk by phone if that would be helpful. I am looking forward to continuing my work with Setaya and in these next steps of her academic journey.
Best regards,
Robert N.
robert.nantze@revolutionprep.com
+15754897446</t>
  </si>
  <si>
    <t>Recommends continuing 1-hour session twice per week until official exam.</t>
  </si>
  <si>
    <t>Liam Phung</t>
  </si>
  <si>
    <t>Dear Viet and Liam,
I hope you are having a great winter season. Itâ€™s been great working with both of you over the past couple of months, and I wanted to share an update on Liamâ€™s progress along with the plan moving forward.
Over this time, Liam has been engaging well with a variety of enrichment activities across reading, math, and science. In reading, weâ€™ve worked through both fiction and non-fiction passages at the 4th-grade level, focusing on comprehension skills and accurate responses to questions. Liam has also read a short story exploring the roles and functions of the legislative, executive, and judicial branches of government, demonstrating curiosity and thoughtful engagement with the material.
In math, weâ€™ve worked on multiplying fractions (including mixed and improper fractions), solving equivalent fractions, and reinforcing number sense through interactive activities such as the game 24. Weâ€™ve also incorporated science learning through short educational videos to support broader conceptual understanding and encourage curiosity across subjects.
Our short-term goals include continuing to strengthen reading comprehension, building fluency and confidence with fraction concepts, and expanding background knowledge in science and social studies. The overall goal remains well-rounded academic enrichment across reading, writing, math, and science while continuing to build confidence and problem-solving skills.
Continuing at the current pace of two hours per week will allow us to maintain consistent enrichment across all subject areas while supporting steady academic growth.
Please feel free to reach out if you have any questions or would like to discuss adjustments to our plan. Iâ€™m always happy to schedule a phone call if that would be helpful, and I look forward to continuing to support Liamâ€™s learning.
Best regards,
Nick L.
nick.lucido@revolutionprep.com
+19258997733</t>
  </si>
  <si>
    <t>Recommends continuing at current pace of two hours per week.</t>
  </si>
  <si>
    <t>Iksha Joshi</t>
  </si>
  <si>
    <t>Hi Iksha and Sajal,
Hope you had safe travels home! It was great getting to work with Iksha over her break. We worked on going through some notes and practice problems on her Units on Energy, Work, Power, and Newton's Laws of Motion. She started to get the hang of these topics and will need to continue to review to best prepare for what is coming this semester.
To keep up with our review and to make sure we keep up to date with what is being taught in class. I would recommend having at least a weekly session for an hour to review what was taught in the week and go over any key concepts, and if possible I would try for adding just one more hour session in the week so we can work on continuing to review first semester topics in preparation for the AP Exam in May. 
The main things for her to be mindful of and continue to practice is drawing her FBD's and practicing with the equations especially when dealing with inclines.
Let me know if you have any questions or concerns!
Best,
Eric C.
eric.chang@revolutionprep.com
+18185308101</t>
  </si>
  <si>
    <t>Recommends at least weekly hour session</t>
  </si>
  <si>
    <t>Pranay Pandya</t>
  </si>
  <si>
    <t>Dear Nadereh and Pranay,
I hope you are having a great winter season. Itâ€™s been great working with both of you over the past couple of months, and I wanted to share an update on Pranayâ€™s progress along with my thoughts on the plan moving forward.
Over this time, Pranay has been engaging thoughtfully with core biology concepts, particularly in our work through Chapter 4 of his biology textbook on populations, communities, and ecosystems. Weâ€™ve discussed what defines a stable ecosystem and explored the interactions between biotic and abiotic factors. Pranay has also taken notes on different types of species interactions, including mutualistic, predatory, and competitive relationships, and demonstrated a solid understanding of how these interactions shape ecosystems.
In addition, weâ€™ve worked through the roles of producers, consumers, and decomposers, discussed food webs and how energy and matter cycle through them, and examined ecosystem cycles and relationships within food webs. More recently, we reviewed the processes of photosynthesis and cellular respiration, connecting these ideas to energy flow and sustainability within ecosystems.
Our short-term goals include continuing to reinforce these foundational biology concepts while strengthening Pranayâ€™s ability to explain relationships and processes clearly. The overall goal remains continued academic enrichment in science, with flexibility to incorporate additional support in areas such as math or ELA as needed.
Continuing with one to two one-hour sessions per week will allow us to maintain momentum and provide consistent enrichment across science and other academic areas. The best way to schedule future sessions is through your Revolution Prep dashboard, where you can view my current and upcoming availability and book sessions directly on the calendar.
Please feel free to reach out if you have any questions or would like to discuss adjustments to our plan. Iâ€™m happy to schedule a phone call if that would be helpful, and I look forward to continuing to support Pranayâ€™s learning.
Best regards,
Nick L.
nick.lucido@revolutionprep.com
+19258997733</t>
  </si>
  <si>
    <t>Liam Benjamin</t>
  </si>
  <si>
    <t>Dear Andrea and Liam,
I hope you are having a great winter season. I wanted to take a moment to share a brief update on Liamâ€™s progress and outline my thoughts on how we can continue supporting his learning moving forward.
During our recent session, Liam worked on spelling using a 5th-gradeâ€“level vocabulary list and practiced using new words correctly within sentences. This work supported both decoding skills and written expression, and Liam showed a willingness to engage with the material and apply feedback.
Given that weâ€™ve had one 30-minute session recently, continuing with regular support will be helpful in reinforcing foundational literacy skills. Our short-term focus would be on strengthening decoding and spelling while also building Liamâ€™s ability to write clearly and express his thoughts with confidence. The overall goal remains steady growth in reading and writing skills through consistent, structured practice.
Continuing with one, one-hour session weekly or biweekly would provide a strong structure to support progress in spelling, decoding, and written expression while allowing time to build confidence and consistency.
Please feel free to reach out if you have any questions or would like to discuss next steps. Iâ€™m always happy to schedule a phone call if that would be helpful, and I look forward to supporting Liamâ€™s continued growth.
Best regards,
Nick L.
nick.lucido@revolutionprep.com
+19258997733</t>
  </si>
  <si>
    <t>Recommends continuing with one</t>
  </si>
  <si>
    <t>Zirwa Hassan</t>
  </si>
  <si>
    <t>Dear Shahana and Zirwa,
I hope you are having a great winter season. Itâ€™s been wonderful working with both of you over the past couple of months, and I wanted to share an update on Zirwaâ€™s math progress along with my recommendations moving forward.
Over this time, Zirwa has made strong and consistent progress in 2nd-grade math, particularly with addition and subtraction concepts. She has worked on representing addition using number lines, solving addition problems within 100 using decomposition and standard form, and adding multiple addends. Zirwa has also made great improvements with regrouping for addition within 100 and has begun extending these skills to addition within 1,000.
In subtraction, weâ€™ve worked on regrouping with two-digit numbers, subtracting using a variety of â€œcross-tenâ€ combinations, and reviewing missed test problems to strengthen accuracy and confidence. Zirwa successfully completed a Khan Academy unit test on addition and subtraction within 100, and her growth with standard-form regrouping has been especially noticeable. Our next focus will be continuing to build mastery with borrowing for subtraction within 100 and beyond.
Our short-term goals include solidifying regrouping strategies for both addition and subtraction and ensuring Zirwa is fully confident working within 1,000. The overall goal is to bring her to â€” and beyond â€” 2nd-grade math expectations by building strong foundational skills and long-term number sense.
Continuing at the current pace of 3â€“4 hours per week will allow us to reinforce these skills consistently and work toward full mastery of addition and subtraction within 1,000.
Please feel free to reach out if you have any questions or would like to discuss next steps. Iâ€™m always happy to schedule a phone call if that would be helpful, and I look forward to continuing to support Zirwaâ€™s math growth.
Best regards,
Nick L.
nick.lucido@revolutionprep.com
+19258997733</t>
  </si>
  <si>
    <t>Recommends continuing at current pace of 3–4 hours per week.</t>
  </si>
  <si>
    <t>Joyce Chen</t>
  </si>
  <si>
    <t>Hi Jianping and Joyce,
It has been great working with Joyce over these past few months. She seems to be having a good understanding of her Physics and math concepts as before her semester ends she mentioned to me the other day that she is currently at an A in Physics and a B in Math. I will aim to try to help her raise her Math grade while maintaining her Physics grade.
She always comes very well prepared with questions that she needs assistance with or concepts that she couldn't grasp easily. For example, in Physics was her Forces and Centripetal Motion. And in Math was graphing Trig functions.
I would recommend that we continue to meet at least once or twice a week for a total of an hour to two hours per week. I know my schedule and hers are pretty packed, but currently she seems to be doing well understanding the foundations where we are able to make the most of the times that we can meet.
If you have any questions or concerns don't hesitate to reach out!
Best,
Eric C.
eric.chang@revolutionprep.com
+18185308101</t>
  </si>
  <si>
    <t>Recommends continuing to meet at least once or twice a week.</t>
  </si>
  <si>
    <t>Kevin Hogan</t>
  </si>
  <si>
    <t>Dear Erica and Kevin,
I hope you are having a great winter season. Itâ€™s been wonderful working with both of you over the past couple of months, and I wanted to share an update on Kevinâ€™s progress and the plan moving forward.
Over this time, Kevin has been highly engaged in a wide range of enrichment activities across math, reading, and science. In math, weâ€™ve worked on single-digit multiplication (1â€“6) as well as addition, subtraction, and estimation at the third-grade level. Kevin has approached these challenges with curiosity and enthusiasm and has shown strong problem-solving skills.
In reading and enrichment, Kevin has read several short fiction stories and scientific articles, answered comprehension questions, and explored science topics such as how stars form and how black holes develop. These activities have supported both his reading comprehension and his ability to understand and discuss new information. Kevin is very bright, brings great energy to sessions, and is a joy to work with.
Moving forward, we will continue to support Kevinâ€™s enjoyment of learning and natural curiosityâ€”especially in math and scienceâ€”while also focusing on strengthening his reading comprehension and ability to process and explain information clearly. 
Continuing at the current scheduled velocity provides a strong structure to support Kevinâ€™s academic growth and enrichment.
Please feel free to reach out if you have any questions or would like to discuss next steps. Iâ€™m always happy to schedule a phone call if that would be helpful, and I look forward to continuing to support Kevinâ€™s learning.
Best regards,
Nick L.
nick.lucido@revolutionprep.com
+19258997733</t>
  </si>
  <si>
    <t>Recommends continuing at current scheduled velocity.</t>
  </si>
  <si>
    <t>Saikhanbilig Ochir</t>
  </si>
  <si>
    <t>Hi all,
Saikhanbilig had expressed that he was struggling a bit in his AP Precalc to me previously but I've noticed that he has been missing a few sessions in a row lately. So I just wanted to reach out and let you know that it would be difficult to see improvements with constantly missing sessions. Before missing sessions in AP Physics we were working on Circular motion where he did seem to start to get the idea of how to handle that concept. And in Pre-calc we were working on the Unit Circle and Trig functions.
I hope all is well!
Let me know if you have any questions or concerns!
Best,
Eric C.
eric.chang@revolutionprep.com
+18185308101</t>
  </si>
  <si>
    <t>Note about missing sessions impacting improvements.</t>
  </si>
  <si>
    <t>Piper Hills</t>
  </si>
  <si>
    <t>Dear Tressa and Piper,
I hope you are having a great winter season. Itâ€™s been great working with both of you over the past couple of months, and I wanted to share an update on Piperâ€™s progress along with the plan moving forward.
Over this time, Piper has been making steady progress in elementary ELA, particularly in writing and reading comprehension. Weâ€™ve reviewed vocabulary words and completed a lesson on accurately quoting from informational texts, including distinguishing between explicit and inferential evidence. Piper also worked on an explanatory essay focused on the different morphs of the hognose snake, demonstrating strong engagement with the topic and a willingness to revise and improve her work.
Throughout this process, Piper formulated an introduction paragraph, edited multiple drafts, added a hook in the form of a question, and strengthened her conclusion paragraph. Reading her essay aloud and making corrections along the way helped improve clarity, flow, and confidence in her writing.
Moving forward, I will continue supporting Piper with her classwork while encouraging consistent practice with writing and vocabulary development. Maintaining a balanced pace will help her continue improving without feeling overwhelmed.
Continuing at the current pace of two 30-minute sessions per week is a great fit for Piper and will help prevent burnout while still providing consistent support and structure.
Please feel free to reach out if you have any questions or would like to discuss next steps. Iâ€™m happy to schedule a phone call if that would be helpful, and I look forward to continuing to support Piperâ€™s growth.
Best regards,
Nick L.
nick.lucido@revolutionprep.com
+19258997733</t>
  </si>
  <si>
    <t>Recommends continuing at current velocity of two 30-minute sessions per week.</t>
  </si>
  <si>
    <t>Jonas Miksenas</t>
  </si>
  <si>
    <t>Dear Andrius,
I hope you are having a great week! As we prepare for Jonas' upcoming practice test, I wanted to share some updates and information about what to expect.
I have seen significant improvements in Jonas' mastery of the use of SohCahToa to solve prblems involving right-triangles and trigonometry. He has shown progress in his tendency to double check his work. 
To be set up for long-term success, it's crucial for Jonas to replicate official test day conditions as closely as possible when taking his practice test. He should find a quiet place and take the test in one sitting.
After the practice test, I will review the results and discuss the test experience with Jonas to determine our focus moving forward, and Iâ€™ll follow up with you on takeaways, improvements, and next steps in my next parent update.
Based Jonas' progress, I recommend continuing with our current rate of 1 hour session per week. This plan will best set them up for success for the official test sitting in March.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am excited to continue supporting Jonas in reaching his goals.
Best regards,
Robert N.
robert.nantze@revolutionprep.com
+15754897446</t>
  </si>
  <si>
    <t>Recommends continuing current rate of 1 hour session per week</t>
  </si>
  <si>
    <t>Marcos Corlett</t>
  </si>
  <si>
    <t>Dear Jacqueline and Marcos,
I hope you are having a great winter season. I wanted to share an update on Marcosâ€™s progress in middle school math and outline how we can continue supporting him moving forward.
Over the past couple of months, Marcos has worked through a wide range of math topics and has shown strong perseverance with increasingly challenging material. Weâ€™ve practiced adding, subtracting, multiplying, and dividing both improper and mixed number fractions, including working with decimals and converting between fractions and decimals. Marcos has also made progress with adding and subtracting integers, including negative numbers, and completed a unit test on negative integers through Khan Academy.
In addition, Marcos has worked on calculating simple interest, solving multi-step expressions involving fractions, decimals, and negative numbers, and tackling challenging PEMDAS problems. Weâ€™ve also begun strengthening his algebra foundation by setting up expressions with variables, solving basic algebraic expressions, working with linear equations, and exploring proportional reasoning through 7th-grade concepts such as constant of proportionality. Completing the 6th-grade course challenge on Khan Academy was a great milestone and reflects his growing confidence and skill set.
Our short-term focus will be continuing to solidify fraction and decimal operations while gradually incorporating more 7th-grade math concepts so Marcos feels confident and prepared for the second half of the semester. The overall goal is steady skill-building paired with increased confidence when approaching new material.
Continuing with one 1 or 0.5 hour session every other week provides a supportive pace to reinforce current skills while easing into higher-level concepts without overwhelming him.
If youâ€™d like to continue working together, you can redeem additional credits through your Bright Horizons portal. Once redeemed, youâ€™ll receive an email from Revolution Prep confirming the hours have been added to your account.
Please feel free to reach out if you have any questions or would like to talk through next steps. Iâ€™m always happy to schedule a phone call if that would be helpful, and I look forward to continuing to support Marcosâ€™s progress.
Best regards,
Nick L.
nick.lucido@revolutionprep.com
+19258997733</t>
  </si>
  <si>
    <t>Recommends continuing one 1 or 0.5 hour session every other week</t>
  </si>
  <si>
    <t>Daniel Torres</t>
  </si>
  <si>
    <t>Dear Sirley and Daniel,
I hope you are having a great winter season. I wanted to share an update on Danielâ€™s progress in middle school writing and touch base about plans moving forward.
Over the past several sessions, Daniel has done excellent work on multiple writing pieces focused on historical ships. He completed The Timeline of the Titanic and worked through drafting and editing with care and attention to detail. We also spent time adding more information about the Titanicâ€™s sister ship, the Olympic, which strengthened the depth and accuracy of his writing. More recently, Daniel completed The Timeline of the Britannic and successfully worked through the full editing process for that piece as well.
Danielâ€™s knowledge of ships and maritime history is genuinely impressive, and it has been great to see how confidently he brings that knowledge into his writing. He is very bright, highly engaged, and a pleasure to work with. 
I would love to continue supporting Danielâ€™s writing development and encourage him to explore additional writing styles in the future, such as narrative or opinion-based writing, to further expand his skills. I will be in touch soon to discuss future availability, as my January schedule is currently very full, but I should be able to fit Daniel in again in the coming weeks as openings become available.
Please feel free to reach out if you have any questions in the meantime. I look forward to continuing to work with Daniel and supporting his growth as a writer.
Best regards,
Nick L.
nick.lucido@revolutionprep.com
+19258997733</t>
  </si>
  <si>
    <t>General plan to fit student in again in coming weeks.</t>
  </si>
  <si>
    <t>Vivaan Sinha</t>
  </si>
  <si>
    <t>Dear Vivek and Vivaan,
I hope you are having a great winter season. I wanted to share an update on Vivaanâ€™s progress in 5th-grade math and science and outline how we can continue supporting him moving forward.
Over the past several sessions, Vivaan has been working on multi-step word problems involving fractions, including problems that require applying all four operations as well as PEMDAS. He has also practiced multi-step word problems using multiplication and division and worked on fraction-based problems that require careful reasoning and organization. In addition, we reviewed decimals, including place value, word form, and converting decimals to fractions, and completed assigned science homework alongside his math work.
Vivaan has shown steady improvement with breaking down complex problems into manageable steps, which is an important skill at this level. Our short-term focus will be continuing to strengthen his confidence and accuracy with multi-step problems while reinforcing fraction and decimal concepts across math and science.
Continuing with one-hour sessions on a weekly or biweekly basis provides a supportive pace to reinforce these skills while allowing time for practice and consolidation.
Please feel free to reach out if you have any questions or would like to discuss next steps. Iâ€™m always happy to schedule a phone call if that would be helpful, and I look forward to continuing to support Vivaanâ€™s learning.
Best regards,
Nick L.
nick.lucido@revolutionprep.com
+19258997733</t>
  </si>
  <si>
    <t>Recommends continuing with one-hour sessions on a weekly or biweekly basis.</t>
  </si>
  <si>
    <t>Camila Diaz-Balonek</t>
  </si>
  <si>
    <t>Hi Camila and Amelia,
I know this time of year is busy, and I appreciate you taking the time to review this email. As we begin a new academic semester, I wanted to take a moment to share some updates about Camilaâ€™s progress and outline our plans moving forward.
Over the past several weeks, Iâ€™ve seen meaningful growth in Camilaâ€™s math fluency, especially her ability to apply strategies quickly and accurately during problemâ€‘solving activities. She has also shown steady improvement in number sense, mentalâ€‘math flexibility, and her willingness to take on more challenging tasks. This progress has been reflected in her confidence and her strong performance during our math games and timed practice.
Our current shortâ€‘term goals for Camila include reinforcing core computation skills, strengthening multiâ€‘step reasoning, and continuing to build her problemâ€‘solving stamina. The overall goal remains to deepen her confidence and independence in math as the semester progresses. If there are any new goals or shifts in priorities for this term, please feel free to share them so we can adjust our plan accordingly.
Since Camila is progressing well toward her goals, I recommend we continue with one 60â€‘minute session per week to maintain steady growth and consistent support.
Please let me know if you have any questions or if there are any adjustments youâ€™d like to make to our plan. Iâ€™m happy to schedule a time to talk by phone if that would be helpful. Iâ€™m looking forward to continuing my work with Camila and supporting her in these next steps of her academic journey.
Best regards,
Scott
scott.holdcraft@revolutionprep.com
+15208480023</t>
  </si>
  <si>
    <t>Recommends continuing with one 60‑minute session per week.</t>
  </si>
  <si>
    <t>Hudson Vo</t>
  </si>
  <si>
    <t>Hi Hudson and Dottie,
I hope you had a good Holiday season! I hope that Hudson was able to finish last semester strong. 
I wanted to reach out as you mentioned that he started to have some struggles in his AP Precalculus so I wanted to try to come up with a plan to help Hudson. 
With his class being cumulative I would want to work on figuring out what areas he struggled with last semester so we could work on building up towards the newer topics and his AP exams. I would recommend that we aim to meet at least once a week for an hour per session. 
Let me know if you have any questions or concerns!
Best,
Eric C.
eric.chang@revolutionprep.com
+18185308101</t>
  </si>
  <si>
    <t>Recommends meeting at least once a week for an hour per session.</t>
  </si>
  <si>
    <t>Om Parande</t>
  </si>
  <si>
    <t>Dear Pawan &amp;amp; Nipa Parande,
I know this time of year is busy, and I truly appreciate you taking the time to review this update. As we begin a new academic semester, I wanted to share Omâ€™s progress so far and outline our focus moving forward.
Over the past several sessions, we have seen encouraging growth in Omâ€™s reading comprehension and communication skills. He has been making steady progress in understanding passages, identifying key ideas, and discussing what he reads with greater clarity. Om is also becoming more comfortable expressing his thoughts verbally and engaging in guided discussions, which has helped strengthen both his confidence and comprehension.
Our short-term goals for Om include continuing to build reading comprehension by identifying main ideas and key details, improving his ability to explain his thinking in complete sentences, and increasing confidence when responding to questions. The overall goal remains to help Om become a confident, independent reader and communicator who can clearly express his understanding of a text.
For this semester, our plan includes continued guided reading practice, discussion-based comprehension strategies, and targeted activities that support vocabulary development and clear expression of ideas. Sessions will remain interactive and structured to reinforce understanding while keeping Om engaged.
Please let me know if there have been any changes to Omâ€™s schedule so we can ensure our sessions continue to fit smoothly into your routine. You can also make adjustments directly from the student dashboard if that is more convenient.
Velocity Recommendation:
Based on Omâ€™s progress and current goals, I recommend continuing with three 60-minute sessions per week through the school year to maintain consistency and support steady growth.
If you would like to continue working together on these goals, you can redeem additional credits through your Bright Horizons portal. Once credits are redeemed, you will receive an email from Revolution Prep to add the hours to your account.
Please donâ€™t hesitate to reach out if you have any questions or would like to discuss Omâ€™s progress in more detail. Iâ€™m happy to schedule a time to talk by phone if helpful. I look forward to continuing to support Om in his learning journey this semester.
Warm regards,
Madia B.
madia.banda@revolutionprep.com
+17043527601</t>
  </si>
  <si>
    <t>Recommends continuing with three 60-minute sessions per week</t>
  </si>
  <si>
    <t>Avaan Prashar</t>
  </si>
  <si>
    <t>Dear [Parent/Guardianâ€™s Name],
I know this time of year can be busy, and I truly appreciate you taking the time to review this update. As we begin a new academic semester, I wanted to share Avaanâ€™s progress so far and outline our focus moving forward.
During our past sessions, I saw encouraging growth in Avaanâ€™s math skills, particularly in his understanding of orders of operations and overall problem-solving approach. Avaan is becoming more comfortable breaking problems into steps and checking his work, which has helped improve both his accuracy and confidence. He is also showing increased engagement during practice and is more willing to explain his thinking aloud.
Our short-term goals for Avaan include strengthening his understanding of the order of operations, improving accuracy when solving multi-step problems, and building consistency in applying strategies correctly. The overall goal remains to develop strong foundational math skills while increasing Avaanâ€™s confidence and independence as a problem solver.
For this semester, our plan includes continued guided practice with the order of operations, targeted review of foundational math concepts, and problem-solving activities that encourage Avaan to explain each step of his thinking. We will also incorporate mixed practice to help him apply these skills across different types of math problems.
Please let me know if there have been any changes to Avaanâ€™s schedule so we can ensure our sessions continue to fit smoothly into your routine. You can also adjust the schedule directly from the student dashboard if that is more convenient.
Velocity Recommendation:
Based on Avaanâ€™s current progress and goals, I recommend continuing with two 60-minute session per week through the school year to maintain consistency and support steady growth in his math skills.
If you would like to continue working together on these goals, you can redeem additional credits through your Bright Horizons portal. Once credits are redeemed, you will receive an email from Revolution Prep to add the hours to your account.
Please donâ€™t hesitate to reach out if you have any questions or would like to discuss Avaanâ€™s progress in more detail. Iâ€™m happy to schedule a time to talk by phone if helpful. I look forward to continuing to support Avaanâ€™s learning and confidence this semester.
Warm regards,
Madia B.
madia.banda@revolutionprep.com
+17043527601</t>
  </si>
  <si>
    <t>Recommends continuing with two 60-minute sessions per week</t>
  </si>
  <si>
    <t>Valor Rose</t>
  </si>
  <si>
    <t>Dear Christal,
I know this time of year can be busy, and I truly appreciate you taking the time to review this update. As we begin a new academic semester, I wanted to share Valorâ€™s progress so far and outline our focus moving forward.
Over the past several sessions, I have seen encouraging growth in Valorâ€™s reading skills. We have been working on core reading fundamentals, including fluency, accuracy, and comprehension, through guided reading activities. Valor recently read a passage about Harriet Tubman, where he practiced reading smoothly, recognizing words accurately, and maintaining appropriate pacing. He is becoming more confident reading aloud and is demonstrating increased focus and effort during reading tasks.
Our short-term goals for Valor include improving reading fluency, strengthening word accuracy, and building comprehension by answering questions and discussing key details from texts. The overall goal remains to develop strong foundational reading skills while increasing Valorâ€™s confidence and comfort as an independent reader.
For this semester, our plan includes continued guided reading practice, fluency-building exercises, and comprehension activities that support understanding and expression. We will also incorporate discussion and short responses to help Valor reflect on what he reads and communicate his ideas clearly.
Please let me know if there have been any changes to Valorâ€™s schedule so we can ensure our sessions continue to fit smoothly into your routine. You can also adjust the schedule directly from the student dashboard if that is more convenient.
Velocity Recommendation:
Based on Valorâ€™s current progress and goals, I recommend continuing with two 60-minute session per week through the school year to maintain consistency and support steady growth in his reading skills.
If you would like to continue working together on these goals, you can redeem additional credits through your Bright Horizons portal. Once credits are redeemed, you will receive an email from Revolution Prep to add the hours to your account.
Please donâ€™t hesitate to reach out if you have any questions or would like to discuss Valorâ€™s progress in more detail. Iâ€™m happy to schedule a time to talk by phone if helpful. I look forward to continuing to support Valorâ€™s reading development and confidence this semester.
Warm regards,
Madia B.
madia.banda@revolutionprep.com
+17043527601</t>
  </si>
  <si>
    <t>Komal Chilukuri</t>
  </si>
  <si>
    <t>Dear Team Komal,
I hope you are having a wonderful start to the New Year! It has been a pleasure working with Komal over the holidays. I wanted to share an update on her progress, our recent findings from her practice exams, and our strategy regarding the upcoming February MCAT date.
Recent Progress and Strengths I have seen significant dedication in Komalâ€™s daily study habits. She has maintained consistency with her 100 daily Anki cards and has successfully integrated UWorld practice questions into her routine,. We have shifted our focus to using official AAMC materials (the "gold standard" for preparation), which is crucial for understanding the specific logic of the test.
Komal has shown great maturity in analyzing her errors. In our recent sessions, we moved away from simply noting correct answers to creating detailed "error logs" that identify exactly why a question was missedâ€”whether it was a content gap, a misinterpretation of the passage, or a timing issue,. This shift is already helping her recognize patterns, such as a tendency to select answers based on partial knowledge rather than full passage evidence.
Practice Exam Results and The February Test Date Komal recently completed a full-length AAMC practice exam. While she has previously seen strong CARS scores (up to 129), this specific exam highlighted some stamina and timing challenges, resulting in a total score of 492. This score indicates we have specific work to do to bridge the gap to her goal of 514+, particularly in the Bio/Biochem and Chem/Phys sections, where she scored in the 121-122 range.
Given the current score and her goal of submitting a highly competitive application, Komal and I discussed the possibility of rescheduling her February 13th test date to late March or early April. While taking the test in February is an option, pushing the date would allow her to:
1. Solidify high-yield content knowledge without rushing.
2. Build the necessary endurance to maintain her CARS performance throughout the 7.5-hour exam.
3. Walk into the exam room fully confident in her ability to hit her target score on the first attempt.
Komal is currently researching availability for test centers in neighboring states if local spots are unavailable.
Action Plan: The Road Ahead Whether for February or a later date, our immediate work remains aggressive and structured.
â€¢ High-Yield Content Review: We are prioritizing "high-yield" topics that appear most frequently, specifically Enzyme Kinetics, Stoichiometry, Acid-Base Chemistry, and Electrochemistry,. We are moving away from low-yield topics (like organic chemistry substitution reactions) to maximize score efficiency.
â€¢ AAMC "Mini-Exams": I have assigned Komal to take "mini-exams" using official AAMC question packs. This helps her practice pacing (aiming for 19 questions in 30 minutes) and builds her testing stamina incrementally.
â€¢ Weekly Strategy Meetings: We have scheduled weekly sessions on Mondays to review her error logs and adjust the study plan dynamically based on her performance.
I am confident that with this structured approachâ€”combining content review with strategic error analysisâ€”Komal can achieve the score increase she is aiming for.
Please let me know if you have any questions regarding the potential change in test date or her current schedule.
Best regards,
Bryant S.
bryant.salinas@revolutionprep.com
+15624448241</t>
  </si>
  <si>
    <t>We have scheduled weekly sessions on Mondays.</t>
  </si>
  <si>
    <t>Apryll Ibanez</t>
  </si>
  <si>
    <t>Dear Airyn,
I know this time of year can be busy, and I truly appreciate you taking the time to review this update. As we begin a new academic semester, I wanted to share Apryllâ€™s progress so far and outline our focus moving forward.
Over the past several sessions, I have seen positive growth in Apryllâ€™s academic skills and overall engagement during our sessions. Apryll has been working thoughtfully through activities, demonstrating increased focus and a growing willingness to explain her thinking. She is becoming more comfortable applying strategies introduced during sessions and is showing steady progress in accuracy and confidence.
Our short-term goals for Apryll include continuing to strengthen foundational skills, improving consistency when applying strategies, and building confidence when approaching new or more challenging tasks. The overall goal remains to support Apryll in becoming a more confident, independent learner.
For this semester, our plan includes continued guided practice, targeted skill-building activities, and opportunities for discussion and reflection to reinforce understanding. Sessions will remain structured and supportive, with an emphasis on applying skills across a variety of tasks.
Please let me know if there have been any changes to Apryllâ€™s schedule so we can ensure our sessions continue to fit smoothly into your routine. You can also adjust the schedule directly from the student dashboard if that is more convenient.
**Velocity Recommendation:**
Based on Apryllâ€™s current progress and goals, I recommend continuing with one 60-minute session per week through the school year to maintain consistency and support steady growth.
If you would like to continue working together on these goals, you can redeem additional credits through your Bright Horizons portal. Once credits are redeemed, you will receive an email from Revolution Prep to add the hours to your account.
Please donâ€™t hesitate to reach out if you have any questions or would like to discuss Apryllâ€™s progress in more detail. Iâ€™m happy to schedule a time to talk by phone if helpful. I look forward to continuing to support Apryllâ€™s learning and confidence this semester.
Warm regards,
Madia B.
madia.banda@revolutionprep.com
+17043527601</t>
  </si>
  <si>
    <t>Recommends continuing with one 60-minute session per week</t>
  </si>
  <si>
    <t>Jacquelyn Chen</t>
  </si>
  <si>
    <t>Hi Jacquelyn and Chi-Lin,
It has been great working with Jacquelyn over these past months. She has really started to improve on her Chemistry knowledge as we work through her homework and go over her class notes on topics she didn't learn as well in class. 
We've recently worked on Kinetics. It was a tough topic for her at first but she seemed to start to understand it towards the end. Some of her biggest struggles with it were with the math calculations as it required the use of log rules that she didn't really remember them. 
Other than that, she has started to understand her other topics on IMF's, Gasses, Chemical Reactions, and Energy with wavelengths. I would recommend that we continue to meet twice a week for an hour each session so we can continue to work towards preparing for her current topics and prepare for the AP exam. 
Let me know if you have any questions or concerns.
Best,
Eric C.
eric.chang@revolutionprep.com
+18185308101</t>
  </si>
  <si>
    <t>Recommends continuing to meet twice a week for an hour each session.</t>
  </si>
  <si>
    <t>Esther Njoroge</t>
  </si>
  <si>
    <t>Dear Virginia,
I know this time of year can be busy, and I truly appreciate you taking the time to review this update. As we begin a new academic semester, I wanted to share Estherâ€™s progress so far and outline our focus moving forward.
Over the past several sessions, I have seen steady growth in Estherâ€™s engagement and skill development. She has been working thoughtfully through activities and is becoming more comfortable applying strategies introduced during our sessions. Esther is showing increased confidence when approaching tasks and is making progress in explaining her thinking and staying focused throughout lessons.
Our short-term goals for Esther include continuing to strengthen foundational skills, improving consistency and accuracy, and building confidence when tackling new or more challenging material. The overall goal remains to support Esther in developing independence and confidence as a learner.
For this semester, our plan includes continued guided practice, targeted skill-building activities, and opportunities for discussion and reflection to reinforce understanding. Sessions will remain supportive and structured, with an emphasis on applying skills across a variety of tasks and contexts.
Please let me know if there have been any changes to Estherâ€™s schedule so we can ensure our sessions continue to fit smoothly into your routine. You can also adjust the schedule directly from the student dashboard if that is more convenient.
**Velocity Recommendation:**
Based on Estherâ€™s current progress and goals, I recommend continuing with one 30-minute session per week through the school year to maintain consistency and support steady growth.
If you would like to continue working together on these goals, you can redeem additional credits through your Bright Horizons portal. Once credits are redeemed, you will receive an email from Revolution Prep to add the hours to your account.
Please donâ€™t hesitate to reach out if you have any questions or would like to discuss Estherâ€™s progress in more detail. Iâ€™m happy to schedule a time to talk by phone if helpful. I look forward to continuing to support Estherâ€™s learning and confidence this semester.
Warm regards,
Madia B.
madia.banda@revolutionprep.com
+17043527601</t>
  </si>
  <si>
    <t>Recommends continuing with one 30-minute session per week</t>
  </si>
  <si>
    <t>Liam McConnell</t>
  </si>
  <si>
    <t>Dear Loren,
I know this time of year can be busy, and I truly appreciate you taking the time to review this update. As we begin a new academic semester, I wanted to share Liamâ€™s progress so far and outline our focus moving forward.
Over the past several sessions, I have seen positive growth in Liamâ€™s engagement and skill development. He has been working steadily through activities and is becoming more comfortable applying strategies introduced during our sessions. Liam is showing increased confidence when approaching tasks and is improving in explaining his thinking and staying focused throughout lessons.
Our short-term goals for Liam include continuing to strengthen foundational skills, improving accuracy and consistency, and building confidence when working through new or challenging material. The overall goal remains to support Liam in becoming a more independent and confident learner.
For this semester, our plan includes continued guided practice, targeted skill-building activities, and structured opportunities for discussion and reflection to reinforce understanding. Sessions will remain supportive and engaging, with an emphasis on applying skills across a variety of tasks.
Please let me know if there have been any changes to Liamâ€™s schedule so we can ensure our sessions continue to fit smoothly into your routine. You can also adjust the schedule directly from the student dashboard if that is more convenient.
**Velocity Recommendation:**
Based on Liamâ€™s current progress and goals, I recommend continuing with one 60-minute session per week through the school year to maintain consistency and support steady growth.
If you would like to continue working together on these goals, you can redeem additional credits through your Bright Horizons portal. Once credits are redeemed, you will receive an email from Revolution Prep to add the hours to your account.
Please donâ€™t hesitate to reach out if you have any questions or would like to discuss Liamâ€™s progress in more detail. Iâ€™m happy to schedule a time to talk by phone if helpful. I look forward to continuing to support Liamâ€™s learning and confidence this semester.
Warm regards,
Madia B.
madia.banda@revolutionprep.com
+17043527601</t>
  </si>
  <si>
    <t>Akshaya Kannan</t>
  </si>
  <si>
    <t>Dear Team Akshaya,
I hope you are having a great start to the new year! It has been a pleasure working with Akshaya over the past couple of months as we prepare for the March SAT. I wanted to share some updates on her progress and outline a crucial next step for our upcoming sessions.
Work:
So far I have seen significant improvements in Akshaya's approach to both the Math and Reading/Writing sections.
â€¢ Math: We have shifted focus toward "Advanced Math" and "Algebra," which make up the majority of the exam. Akshaya has shown consistent progress in mastering exponential functions and linear equations, specifically with "no solution" and "infinite solution" conceptual questions. We are also heavily utilizing the Desmos calculator strategy to solve complex equations more efficiently, which will be a major time-saver on test day.
â€¢ Reading &amp;amp; Writing: We have targeted specific high-yield question types such as Rhetorical Synthesis and Transitions. Akshaya is successfully learning to analyze the relationship between sentences (e.g., contrast vs. sequence) and has improved her grasp of grammar rules, particularly regarding punctuation and apostrophe usage,
Importance of the Practice Exam: 
To ensure Akshaya is set up for success, we need to gauge her stamina and application of these new strategies in a full test environment. While she has attempted practice exams recently, due to a mix of technical glitches and an accidental repeat of a previous test form, we have not yet captured a complete score for Practice Exam 12SD.
It is essential that she restarts and completes Practice Exam 12SD before our next session on Monday,. This will provide us with the necessary diagnostic data to refine our study plan for the final weeks leading up to the March test.
Please let me know if you have any questions or if there are any adjustments you would like to make. I look forward to reviewing her exam results next week!
Best regards,
Bryant S.
bryant.salinas@revolutionprep.com
+15624448241</t>
  </si>
  <si>
    <t>Essential to complete Practice Exam 12SD before next session.</t>
  </si>
  <si>
    <t>Shrihan Maddukuri</t>
  </si>
  <si>
    <t>Dear Phani Kiran,
I know this time of year can be busy, and I truly appreciate you taking the time to review this update. As we begin a new academic semester, I wanted to share Shrihanâ€™s progress so far and outline our focus moving forward.
Over the past several sessions, I have seen positive growth in Shrihanâ€™s engagement and skill development. He has been working steadily through activities and is becoming more comfortable applying strategies introduced during our sessions. Shrihan is showing increased confidence when approaching tasks and is improving in explaining his thinking and maintaining focus throughout lessons.
Our short-term goals for Shrihan include continuing to strengthen foundational skills, improving accuracy and consistency, and building confidence when working through new or challenging material. The overall goal remains to support Shrihan in becoming a more independent and confident learner.
For this semester, our plan includes continued guided practice, targeted skill-building activities, and structured opportunities for discussion and reflection to reinforce understanding. Sessions will remain supportive and engaging, with an emphasis on applying skills across a variety of tasks.
Please let me know if there have been any changes to Shrihanâ€™s schedule so we can ensure our sessions continue to fit smoothly into your routine. You can also adjust the schedule directly from the student dashboard if that is more convenient.
**Velocity Recommendation:**
Based on Shrihanâ€™s current progress and goals, I recommend continuing with one 60-minute session per week through the school year to maintain consistency and support steady growth.
If you would like to continue working together on these goals, you can redeem additional credits through your Bright Horizons portal. Once credits are redeemed, you will receive an email from Revolution Prep to add the hours to your account.
Please donâ€™t hesitate to reach out if you have any questions or would like to discuss Shrihanâ€™s progress in more detail. Iâ€™m happy to schedule a time to talk by phone if helpful. I look forward to continuing to support Shrihanâ€™s learning and confidence this semester.
Warm regards,
Madia B.
madia.banda@revolutionprep.com
+17043527601</t>
  </si>
  <si>
    <t>Christina-Panagiota Tsingis</t>
  </si>
  <si>
    <t>Hi Team Christina,
I hope you are having a wonderful weekend. I wanted to send a quick note to congratulate Christina on completing the MCAT today!
It has been a pleasure working with Christina since August. She has put in an incredible amount of effort, balancing her university coursework with intense MCAT preparation. Her dedication clearly paid off in her final practice exams, particularly that remarkable 523 score she achieved recently. Reaching that level of masteryâ€”with 130s across the sectionsâ€”is a huge achievement and a testament to the "honing" process she focused on during these final weeks.
I know today was a long day, and with travel planned for tomorrow and school starting up again on Monday, it is going to be a busy transition. I hope Christina is able to take some well-deserved time to decompress after this major milestone.
Please keep me updated when the official scores are released in about a month. I am confident they will reflect her hard work and capabilities!
Best regards,
Bryant S.
bryant.salinas@revolutionprep.com
+15624448241</t>
  </si>
  <si>
    <t>Keep updated when official scores are released.</t>
  </si>
  <si>
    <t>Federico Roussillion Guerra</t>
  </si>
  <si>
    <t>Dear Team Federico,
I hope you are having a great week! As we settle back into our schedule after the holidays, I wanted to share some updates on Federico's progress and outline our immediate goals.
I have seen significant improvements in Federico's mastery of the Desmos calculator for solving algebra problems and his understanding of key geometry concepts, such as right triangles and circle properties. He has shown consistent dedication, notably completing his assigned geometry worksheets and One Prep questions over the break despite traveling. This hard work is helping him build the necessary foundations for the SAT.
As we discussed in our recent session, the next critical step is for Federico to complete Practice Exam 12 SD for homework. Taking this full-length practice test will help him build the necessary stamina for the official March exam and allow us to measure his growth since his initial diagnostic score.
To ensure the results are accurate, he should replicate official test day conditions as closely as possible by finding a quiet place and taking the test in one sitting.
Once he completes the exam, we will review the score report together to identify specific strengths and weaknesses. We will then update our study plan accordingly to target the areas that will yield the highest score increases.
Please let me know if you have any questions. I look forward to reviewing Federico's results and continuing to support him toward his goals.
Best regards,
Bryant S.
bryant.salinas@revolutionprep.com
+15624448241</t>
  </si>
  <si>
    <t>Next step is to complete Practice Exam 12 SD for homework.</t>
  </si>
  <si>
    <t>Eve McDermott</t>
  </si>
  <si>
    <t>Hello,
I wanted to provide an update on Eveâ€™s recent tutoring session and outline plans for the coming weeks.
We began by catching up on the holidays and discussing her recent midterm performance. Eve did very well in history and math and expressed a desire to improve her ELA and science grades. She also reviewed her upcoming assignments, including a history review, math and science quizzes, and ELA work, and we agreed to focus on the science and math assessments in upcoming sessions.
During the session, we explored earth science topics, focusing on rock formation. Eve did very well scanning the text and locating answers, and she provided thoughtful explanations to support her responses. I also recommended that she start creating flashcards for the many terms she will need to know in preparation for upcoming quizzes and tests.
Looking ahead, Eve has 1.5â€“2 hours scheduled for tutoring in the coming weeks. I believe this is a solid plan that will allow us to cover all her subjects and continue supporting her progress effectively. Please reach out with any questions or concerns. 
Best regards,
Jacey C.
jacey.clifton@revolutionprep.com
+17063043963</t>
  </si>
  <si>
    <t>Has 1.5–2 hours scheduled... believe this is a solid plan.</t>
  </si>
  <si>
    <t>Grayson Kiple</t>
  </si>
  <si>
    <t>Hi Grayson and Trent,
Itâ€™s been great working with you and Grayson over the past couple of months. As we prepared for Graysonâ€™s HSPT this morning, I wanted to share a few updates and reflections on his progress.
I have seen significant improvements in Graysonâ€™s application of key math strategiesâ€”especially with triangles, circles, percentages, and proportional reasoningâ€”as well as his ability to slow down and check his work. He has shown consistent progress in meeting our session objectives, including strengthening accuracy on multiâ€‘step problems and improving his pacing. This improvement has been evident in his practice performance, his growing confidence, and the way he now approaches unfamiliar problems with more structure and patience.
For this exam, our goal was for Grayson to feel confident, prepared, and steady in his approach to each section. While we cannot guarantee a specific score, we worked diligently toward this goal by reviewing essential formulas, practicing timed sets, reinforcing when to skip and return to difficult questions, and building strong habits with scratchâ€‘paper organization. We also discussed the importance of rest, managing testâ€‘day nerves, and staying focused inside the test zone.
I am looking forward to hearing how Grayson feels about his performance once scores are released. Looking ahead, I recommend continuing with one 60â€‘minute session per week through the end of March to maintain academic momentum and support his ongoing math development. This would give us an opportunity to continue strengthening foundational skills, reinforce concepts that will appear in middleâ€‘school math, and build on the strong habits he has developed during HSPT prep.
Please let me know if you have any questions or if there are any adjustments you would like to make to our plan. Iâ€™m also able to schedule a time to talk by phone if that would be helpful. I am happy to support Grayson in his continued academic journey.
Best regards,
Scott
scott.holdcraft@revolutionprep.com
+15208480023</t>
  </si>
  <si>
    <t>Recommends continuing one 60‑minute session per week through end of March.</t>
  </si>
  <si>
    <t>Ivanna Garcia</t>
  </si>
  <si>
    <t>Dear Angelica,
I hope you are having a great start to the new year. Itâ€™s been great working with you and Ivanna over the past couple of weeks. I wanted to touch base to share some of the progress weâ€™ve made so far and share my thoughts on the plan moving forward.
I have seen significant improvements in Ivanna's perseverance, application of punctuation rules, and use of test-taking strategies, such as TRAP and iCARE. They have shown consistent progress in increasing their ACT score. This consistent improvement has been evident in homework completion, recent practice test scores, and effort during our sessions.
Based on Ivanna's goals, I recommend we continue with our one 60 minute session per week until her April ACT.
If you'd like to continue working together on achieving these goals, you can easily use this link to add the hours to your account today: https://my.revolutionprep.com/s/MLlipChLaZ.
Please let me know if you have any questions or if there are any adjustments you would like to make to our plan. Iâ€™m happy to schedule a time to talk by phone if that would be helpful. I look forward to supporting Ivanna in their continued academic journey.
Best regards,
Cheyanne J.
cheyanne.jones@revolutionprep.com
+17193935674</t>
  </si>
  <si>
    <t>Recommends continuing one 60 minute session per week until April ACT</t>
  </si>
  <si>
    <t>Aarshitha Shyam</t>
  </si>
  <si>
    <t>Dear Bindu, 
I hope you are having a great New Year! Itâ€™s been great working with you and Ashritha over the past couple of months. I wanted to touch base to share some of the progress weâ€™ve made so far and share my thoughts on the plan moving forward.
I have seen significant, consistent improvements in Ashritha's ability to identify question types, specifically the relationship between on the SSAT: Middle Level! She has also been growing in her ability to recognize relationships between words in the analogy questions and pick the correct answer. Arshitha has grown in her knowledge of root words, which helps with synonym questions. 
Our current short-term goals for Ashritha include increasing her vocabulary through memorization of prefixes, suffixes, and root words, and improving her English score on the SSAT.  The overall goal remains to increase Ashrithaâ€™s SSAT score.  Based on these goals, my recommendation is to maintain the velocity at one 60-minute session per week.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Ashritha in their continued academic journey.
Best regards,
Nicole Bishop
nicole.bishop@revolutionprep.com
+14343163151</t>
  </si>
  <si>
    <t>Recommends maintaining velocity at one 60-minute session per week</t>
  </si>
  <si>
    <t>Alexander Norbut</t>
  </si>
  <si>
    <t>Good evening, Norbut family! I wanted to update you on Xander's progress.
So far, Xander and I have covered both Math and English. We began with punctuation rules and the basic approach to Words in Context. Xander did great with these first sessions, and clearly retained a lot! After that, we looked at math. Xander clearly has great math reasoning, and we identified a few areas that need a little more practice. After that, we've looked at the highest difficulty questions for Words in Context and Transitions questions. Xander did great with these, using the strategy well and learning a lot! Xander has a structured approach to dissect both kinds of questions, and just needs to broaden his vocabulary and practice a little more. Xander accepts feedback well and always gives 100%!
At the moment, Xander is making steady progress and has a clear idea of where he needs practice. Continuing our weekly rate of one hour per week seems perfectly fine, and I don't see any need to accelerate that.
Please let me know if you have any questions or concerns about our plan or progress. I am reliably available by text or email, but also phone or Zoom if needed.
Have a good weekend!
Eddie C.
eddie.cayia@revolutionprep.com
+18037278636</t>
  </si>
  <si>
    <t>Recommends continuing weekly rate of one hour per week.</t>
  </si>
  <si>
    <t>Nicholas Rociola</t>
  </si>
  <si>
    <t>Dear Kimberly, 
I hope you are having a great New Year! Itâ€™s been great working with you and Nick over the past couple of months. I wanted to touch base to share some of the progress weâ€™ve made so far and share my thoughts on the plan moving forward.
I have seen significant, consistent improvements in Nick's homework completion, as well as his understanding of exponent rules, factoring polynomials, and finding zeros of polynomials. 
Our current short-term goals for Nick include understanding the current topics covered in class and completing all homework assignments. The overall goal remains to increase Nickâ€™s math grade.  Based on these goals, my recommendation is to keep the velocity at one 60-minute session per week, except for test weeks, where it may be beneficial to add another 60-minute session to complete the test-review. 
Please let me know if you have any questions or if there are any adjustments you would like to make to our plan. Iâ€™m happy to schedule a time to talk by phone if that would be helpful. I look forward to supporting Nick in their continued academic journey.
Best regards,
Nicole Bishop
nicole.bishop@revolutionprep.com
+14343163151</t>
  </si>
  <si>
    <t>Recommends keeping velocity at one 60-minute session per week</t>
  </si>
  <si>
    <t>Anthony Wingfield</t>
  </si>
  <si>
    <t>Dear Alita,
I hope you are having a great winter and had a refreshing break during the recent holidays! I wanted to touch base regarding Anthony's recent attendance and participation in our tutoring sessions. Firstly, I have seen significant improvements in Anthony's understanding of strategic guessing and elimination to avoid clearly wrong answers. He has shown consistent progress in in-session participation and his enthusiasm, and this progress is commendable.
However, Iâ€™ve noticed that there have been some inconsistencies in Anthony's attendance. They have frequently missed sessions (around 6 or so) and or arrived late, which can make it challenging to achieve the goals weâ€™ve set. As a reminder, our goal is to achieve a high score on the SSAT, and maintaining a consistent schedule is crucial for Anthony to reach this goal.
Based on Anthonyâ€™s goals, I recommend adding an additional 60 minutes per week for a total of two one-hour sessions until his exam. Moving forward, I suggest we revisit the current schedule to find days and times that might work better for Anthony. If adjusting the schedule isn't possible, increasing the time spent studying outside of session can help keep Anthony on track.
Please let me know if you have any questions or if there were any adjustments you would like to make to our plan. Iâ€™m happy to schedule a time to talk by phone if that would be helpful. I am here to support Anthony and ensure he has the best possible chance to succeed.
Best Regards,
Ernie Chu
704-231-5478 (m)</t>
  </si>
  <si>
    <t>Recommends adding additional 60 minutes per week for total of two one-hour sessions.</t>
  </si>
  <si>
    <t>Alex Hong</t>
  </si>
  <si>
    <t>Dear Ellen,
I hope you are having a great winter and had a refreshing break during the recent holidays! Itâ€™s been great working with you and Alex over the past couple of months. I wanted to touch base to share some of the progress weâ€™ve made so far and share my thoughts on the plan moving forward.
I have seen significant improvements in Alex's ease and application of the MAPS strategy towards solving constant problems. He has been able to use constant matching and advanced sum and difference of solutions formulas in order to gain a better understanding of this topic. This consistent improvement has been evident in the amount of homework he has completed and the ease at which he answers in session questions.
Since Alex is achieving his goals, I recommend we continue with our one 60-minute class per week through any upcoming SAT exam. Our current short-term goals for Alex to improve his score. The overall goal remains to score over a 1500. Based on Alex's progress, I recommend maintaining our velocity.
Please let me know if you have any questions or if there were any adjustments you would like to make to our plan. Iâ€™m happy to schedule a time to talk by phone if that would be helpful. I look forward to supporting Anthony on his continued academic journey.
Best Regards,
Ernie Chu
704-231-5478 (m)</t>
  </si>
  <si>
    <t>Recommends continuing with one 60-minute class per week through upcoming SAT exam.</t>
  </si>
  <si>
    <t>Emma Suarez</t>
  </si>
  <si>
    <t>Dear Robert and Dana, 
I hope you are having a great New Year! Itâ€™s been great working with you and Emma over the past couple of months. I wanted to touch base to share some of the progress weâ€™ve made so far and share my thoughts on the plan moving forward.
I have most recently seen improvements in Emma's reading comprehension, where she can find the main point given a list of details from a paragraph. Throughout our time working together, she has also improved in her ability to add and subtract multi-digit numbers as well as estimate/round to the nearest ten, hundred, thousand, and ten-thousand. 
Our current short-term goals for Emma include learning reading comprehension strategies and finishing math homework assignments. The overall goals remain increasing reading comprehension and improving Emmaâ€™s math grade. Based on these goals, my recommendation is to maintain a velocity of two 30-minute sessions per week, one for each subject.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Emma in their continued academic journey.
Best regards,
Nicole Bishop
nicole.bishop@revolutionprep.com
+14343163151</t>
  </si>
  <si>
    <t>Recommends maintaining velocity of two 30-minute sessions per week</t>
  </si>
  <si>
    <t>Anish Gorti</t>
  </si>
  <si>
    <t>Dear Hema,
I hope you are having a great winter and had a refreshing break during the recent holidays! Itâ€™s been great working with you and Anish over the past couple of months. I wanted to touch base to share some of the progress weâ€™ve made so far and share my thoughts on the plan moving forward.
I have seen significant improvements in Anish's ability to reason about and solve complex problems in geometry and data analysis questions without much assistance from my end. This consistent improvement has been evident in his achievement of the perfect 800 on the mathematics section of the recent 11SD practice exam he took on his Revolution Prep student dashboard along with the confidence he has displayed in our sessions!
Since Anish is achieving their goals, I recommend we continue with our two or three 60 minute sessions per week through his upcoming SAT. Our current short-term goals for Anish to improve his understanding and application of grammar questions, specifically challenging ones categorized within the poetry subsection. The overall goal remains to achieve a 1500-1550 on the SAT. Based on Anish's progress, I recommend maintaining our velocity. He is already at a 1500 based on our latest practice simulations!
Please let me know if you have any questions or if there were any adjustments you would like to make to our plan. Iâ€™m happy to schedule a time to talk by phone if that would be helpful. I look forward to supporting Anish on his continued academic journey.
Best Regards,
Ernie Chu
704-231-5478 (m)</t>
  </si>
  <si>
    <t>Recommends continuing two or three 60 minute sessions per week through upcoming SAT.</t>
  </si>
  <si>
    <t>Aarush Lagisetty</t>
  </si>
  <si>
    <t>Hi Aarush and Snehal,
Aarush has been progressing well in our review of his many Math topics in preparation for his big test coming up this month. He has a good memory and understanding for most of these concepts which is great to see! 
For the topics we covered today he just had sometimes a bit of a tough time with the rational expressions especially when it came to simplifying. As we went through the problems he started to improve and get better at it. In other topics he mainly just needs to work on watching out for the signs of positives and negatives as that is where he makes the most of his careless errors.
I would recommend that we continue to work at the pace we have setup for this month to work on getting him ready for his test. For afterwards, probably at least an hour or two a week will be good to keep up with his class.
Let me know if you have any questions or concerns!
Best,
Eric C.
eric.chang@revolutionprep.com
+18185308101</t>
  </si>
  <si>
    <t>Recommends continuing pace for this month</t>
  </si>
  <si>
    <t>Malaya Jemmott</t>
  </si>
  <si>
    <t>Dear Yenejah,
I hope you are having a great winter and had a refreshing break during the recent holidays! I wanted to touch base regarding Malaya's recent attendance and participation in our tutoring sessions.
Firstly, I have seen significant improvements in Malaya's ability to keep sticking with a problem even if she is stuck on how to proceed. She has shown consistent progress in keeping focused in session, and this progress is commendable.
However, Iâ€™ve noticed that there have been some inconsistencies in Malayaâ€™'s attendance and homework completion rates. They have frequently arrived late into our sessions, which can make it challenging to achieve the goals weâ€™ve set. As a reminder, our goal is passing PreCalculus, and maintaining a consistent schedule is crucial for Malaya to reach this ambitious goal.
Moving forward, I suggest we revisit the current schedule to find days and times that might work better for Malaya. Based on Malayaâ€™s goals, I recommend adding an additional 60 minutes per week for a total of three one hour sessions through the rest of the academic year. If adjusting the schedule isn't possible, increasing the time spent studying outside of session can help keep Malaya on track. Iâ€™ve noticed that Malaya currently has 10 unscheduled hours on her account, and Iâ€™d highly recommend you to take advantage of them before they expire. Scheduling ahead ensures we are able to meet on a more consistent basis, as my schedule is often booked weeks in advance.
Please let me know if you have any questions or if there were any adjustments you would like to make to our plan. Iâ€™m happy to schedule a time to talk by phone if that would be helpful. I am here to support Malaya and ensure she has the best possible chance to succeed.
Best Regards,
Ernie Chu
704-231-5478 (m)</t>
  </si>
  <si>
    <t>Recommends adding additional 60 minutes per week for total of three one hour sessions.</t>
  </si>
  <si>
    <t>Manaswin Guggilam</t>
  </si>
  <si>
    <t>Dear Sandeep,
I hope you are having a great week! I wanted to share an update on Manaswinâ€™s progress and the skills we have been focusing on during our sessions.
Recently, Manaswin and I have been working on both reading and writing skills. He has shown improvement with short-answer responses, particularly in finding answers directly from the passage and citing evidence to support his ideas. This reflects growing confidence in his reading comprehension and ability to engage thoughtfully with texts.
As we continue, an important area of focus will be developing his longer written responses. Manaswin can benefit from additional support with organizing and writing full essays using a clear five-paragraph structure. We will work on planning, structuring ideas, and expanding his responses so that his writing becomes more detailed, organized, and complete.
To support this progress, I recommend meeting for 30-minute sessions twice per week. This consistent schedule will allow us to reinforce skills regularly while keeping sessions focused and manageable.
If you would like to continue working together, you can redeem additional credits through your Bright Horizons portal. Once redeemed, you will receive an email from Revolution Prep to add the hours to your account.
Please let me know if you have any questions or would like to discuss Manaswinâ€™s progress further. I look forward to continuing to support his growth in reading and writing.
Best,
Rehan Z.
+1 (732) 810-5782</t>
  </si>
  <si>
    <t>Recommends meeting for 30-minute sessions twice per week</t>
  </si>
  <si>
    <t>Mayukha Nair</t>
  </si>
  <si>
    <t>Dear Vinod,
I hope you are having a great winter and had a refreshing break during the recent holidays! Itâ€™s been great working with you and Mayukha over the past couple of months. I wanted to touch base to share some of the progress weâ€™ve made so far and share my thoughts on the plan moving forward.
I have seen significant improvements in Mayuka's application of the MAPS strategy to questions and topics including but not limited to linear equations and linear word problems. She has shown consistent progress in completing homework, and this consistent improvement has been evident in the confidence and ease in which she is able to answer in-session questions.
Our current short-term goals for Malaya include improving her mathematics subscore on the SAT. The overall goal remains to boost her score as much as possible, preferably to around a 1300 from a starting point of approximately 1050. Based on Malayaâ€™s ambitious goals, I recommend adding an additional 60 minutes per week for a total of two one-hour sessions until her next upcoming SAT exam.
Please let me know if you have any questions or if there were any adjustments you would like to make to our plan. Iâ€™m happy to schedule a time to talk by phone if that would be helpful. I look forward to supporting Mayukha on her continued academic journey.
Best Regards,
Ernie Chu
704-231-5478 (m)</t>
  </si>
  <si>
    <t>Pete Christiano</t>
  </si>
  <si>
    <t>Dear Baskar,
I hope you are having a great week! I wanted to share an update on Peteâ€™s progress and the skills we have been focusing on during our sessions.
Recently, we have been concentrating on increasing Peteâ€™s speaking fluency. He has made noticeable improvement in taking time to think before he speaks, which has helped him express his ideas more clearly and confidently. This has been an important step in developing his communication skills.
At times, Pete may benefit from writing out his thoughts before speaking, especially when he is working through more complex ideas. This strategy can help him better organize his thinking and articulate his ideas more effectively. I have also noticed that he occasionally needs vocabulary explained, which is very appropriate for his level and a normal part of language development.
To continue supporting his progress, I recommend meeting twice a week for 60-minute sessions. This consistent schedule will allow us to reinforce speaking strategies, build vocabulary, and continue strengthening his fluency.
If you would like to continue working together, you can redeem additional credits through your Bright Horizons portal. Once redeemed, you will receive an email from Revolution Prep to add the hours to your account.
Please let me know if you have any questions or would like to discuss Peteâ€™s progress further. I look forward to continuing to support his growth.
Best,
Rehan Z.
rehan.zaib@revolutionprep.com
+17328105782</t>
  </si>
  <si>
    <t>Recommends meeting twice a week for 60-minute sessions</t>
  </si>
  <si>
    <t>Nathan Higo</t>
  </si>
  <si>
    <t>Dear Michelle, 
I hope you are having a great New Year! Itâ€™s been great working with you and Nathan over the past couple of months. I wanted to touch base to share some of the progress weâ€™ve made so far and share my thoughts on the plan moving forward.
I have most recently seen improvements in Nathan's ability to convert measurements (both metric and customary) as well as in his understanding of ratios and their different representations. Iâ€™ve seen this in his ability to answer questions during our sessions. 
Our current short-term goals for Nathan include mastering ratios and rates, and then moving on to percentages. The overall goals remain increasing Nathanâ€™s math fluency and confidence.  Based on these goals, my recommendation is to maintain a velocity of one 60-minute session per week. 
Please let me know if you have any questions or if there are any adjustments you would like to make to our plan. Iâ€™m happy to schedule a time to talk by phone if that would be helpful. I look forward to supporting Nathan in their continued academic journey.
Best regards,
Nicole Bishop
nicole.bishop@revolutionprep.com
+14343163151</t>
  </si>
  <si>
    <t>Recommends maintaining velocity of one 60-minute session per week.</t>
  </si>
  <si>
    <t>Simmony Gordon</t>
  </si>
  <si>
    <t>Dear Simmony, 
I hope you are having a great New Year! Itâ€™s been great working with you and Simmony over the past couple of months. I wanted to touch base to share some of the progress weâ€™ve made so far and share my thoughts on the plan moving forward.
I have most recently seen improvements in Simmony's understanding of place value and multidigit addition and subtraction. Iâ€™ve seen this in his ability to answer questions during our sessions. 
Our current short-term goal for Simmony includes increasing fluency in math basics. The overall goals remain elevating Simmonyâ€™s math level.  Based on these goals, my recommendation is to maintain a velocity of one 60-minute session per week.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Simmony in their continued academic journey.
Best regards,
Nicole Bishop
nicole.bishop@revolutionprep.com
+14343163151</t>
  </si>
  <si>
    <t>Recommends maintaining velocity of one 60-minute session per week</t>
  </si>
  <si>
    <t>Julianna Cloesmeyer</t>
  </si>
  <si>
    <t>Dear Jessica,
I hope you are having a great winter and had a refreshing break during the recent holidays! I wanted to touch base regarding Julianna's recent attendance and participation in our tutoring sessions.
Firstly, I have seen significant improvements in Julianna's ability and understanding of linear equation problems, specifically solving for the y-intercept and slope. She has shown consistent progress in generally completing her homework, and this progress is commendable.
However, Iâ€™ve noticed that there have been some inconsistencies in Julianna's attendance. She has frequently missed sessions or arrived late, which can make it challenging to achieve the goals weâ€™ve set. As a reminder, our goal is to apply to gain acceptance to competitive universities such as Penn and UConn, and NC State. Maintaining a consistent schedule is crucial for Julianna to reach this goal.
Moving forward, I suggest we revisit the current schedule to find days and times that might work better for Julianna. Based on Juliannaâ€™s goals, I recommend adding two additional 60-minute sessions per week for a total of three one-hour sessions per week until her upcoming SAT. If adjusting the schedule isn't possible, increasing the time spent studying outside of session can help keep Julianna on track.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were any adjustments you would like to make to our plan. Iâ€™m happy to schedule a time to talk by phone if that would be helpful. I am here to support Julianna and ensure she has the best possible chance to succeed.
Best Regards,
Ernie Chu
704-231-5478 (m)</t>
  </si>
  <si>
    <t>Recommends adding two additional 60-minute sessions per week</t>
  </si>
  <si>
    <t>Madelyn Brown</t>
  </si>
  <si>
    <t>Dear Kimberly,
I hope you are having a great New Year! Itâ€™s been great working with you and Maddy over the past couple of months. I wanted to touch base to share some of the progress weâ€™ve made so far and share my thoughts on the plan moving forward.
I have seen significant improvements in Maddy's understanding of exponent and root rules, as well as her ability to simplify expressions using PEMDAS. Iâ€™ve seen this in his ability to answer questions during our sessions, and several incredible test grades!!! :) 
Our current short-term goal for Maddy includes maintaining her stellar math grade for the spring semester. The overall goal remains to elevate Maddyâ€™s confidence in her ability to solve math problems.  Based on these goals, my recommendation is to maintain a velocity of one 60-minute session per week.
Please let me know if you have any questions or if there are any adjustments you would like to make to our plan. Iâ€™m happy to schedule a time to talk by phone if that would be helpful. I look forward to supporting Maddy in their continued academic journey.
Best regards,
Nicole Bishop
nicole.bishop@revolutionprep.com
+14343163151</t>
  </si>
  <si>
    <t>Ayan Khemuka</t>
  </si>
  <si>
    <t>Dear Atul,
I hope you are having a great winter and had a refreshing break during the recent holidays! Itâ€™s been great working with you and Ayan over the past couple of months. I wanted to touch base to share some of the progress weâ€™ve made so far and share my thoughts on the plan moving forward.
I have seen significant improvements in Ayan's ability to apply critical thinking in solving his weekly assignments from CodeHS, along with an improvement in applying correct Java syntax on a more consistent basis. This consistent improvement has been evident in the decreased error rate at which I see syntax errors appearing in his code.
Our current short-term goals for Ayan includes increasing his readiness for any upcoming quizzes and exams in his AP Computer Science A class. The overall goal remains to pass the AP Computer Science Exam with a 3 or higher and receive a A/B+ or higher for his class average. I highly recommend we increase our session velocity to meeting two to three times per week throughout the school year to maximize his chances of success. 
As previously mentioned, it is very important for us to schedule out these meetings in advance. Scheduling on an ad-hoc basis will make it difficult for me to slot Ayan into my schedule, and it is my personal opinion that it will be more difficult for Ayan to achieve these ambitious goals if we only meet one or two times on average per month.
Please let me know if you have any questions or if there were any adjustments you would like to make to our plan. Iâ€™m happy to schedule a time to talk by phone if that would be helpful. I look forward to supporting Ayan on his continued academic journey.
Best Regards,
Ernie Chu
704-231-5478 (m)</t>
  </si>
  <si>
    <t>Highly recommends increasing session velocity to meeting two to three times per week.</t>
  </si>
  <si>
    <t>Eve Zipser</t>
  </si>
  <si>
    <t>Dear Sarah, 
I hope you are having a great New Year! Itâ€™s been great working with you and Eve over the past couple of months. I wanted to touch base to share some of the progress weâ€™ve made so far and share my thoughts on the plan moving forward.
Our current short-term goal for Eve includes increasing her knowledge and speed on the quantitative section. The overall goal remains to improve Eveâ€™s ISEE score.
I have seen significant improvements in Eve's understanding of topics on the ISEE Upper Level test, specifically, weâ€™ve worked through each type of question on the English and Math sections and have discussed overall test strategies as well as specific strategies for each section and question type. 
We have discussed taking a practice test next Saturday, 1/17/2026. Weâ€™ve set goals around how to take the test, including replicating test day by waking up on Saturday morning, eating a good breakfast, hydrating, and being in an environment without distractions. She should also use the iCare strategy to answer English questions and eliminate answers before guessing. She should use the MAPS  strategy to answer Math questions. This will give insight into areas of strength and areas she can improve. 
Right now, based on Eve's goals, I recommend we maintain a velocity of two 60-minute sessions per week. 
Please let me know if you have any questions or if there are any adjustments you would like to make to our plan. Iâ€™m happy to schedule a time to talk by phone if that would be helpful. I look forward to supporting Eve in their continued academic journey.
Best regards,
Nicole Bishop
nicole.bishop@revolutionprep.com
+14343163151</t>
  </si>
  <si>
    <t>Recommends maintaining velocity of two 60-minute sessions per week.</t>
  </si>
  <si>
    <t>Megan Ly</t>
  </si>
  <si>
    <t>Dear Julie,
I hope you are having a great winter and had a refreshing break during the recent holidays! Itâ€™s been great working with you and Megan over the past couple of months. I wanted to touch base to share some of the progress weâ€™ve made so far and share my thoughts on the plan moving forward.
I have seen significant improvements in Megan's fluency and ease in solving questions across a variety of algebraic topics covered on the SAT. These areas include systems of equations, quadratic factoring, linear equations, equivalence problems, and word problems. This consistent improvement has been evident in the score increase she recently achieved on her latest 12SD practice exam; she got around a solid 1250! This was before we had begun covering the majority of these topics, so I am looking forward to her next improvement on a practice test I will assign her soon.
Our current short-term goals for Megan involving shoring up more advanced mathematics topics on the geometry and data analysis sections. The overall goal remains the same - achieving a substantial score increase to a 1300 to 1400 by the March SAT exam. Since Megan is on track to achieving these ambitious goals, I recommend we continue with our current velocity of three classes per week through the upcoming March 14th SAT exam.
Please let me know if you have any questions or if there were any adjustments you would like to make to our plan. Iâ€™m happy to schedule a time to talk by phone if that would be helpful. I look forward to supporting Megan on her continued academic journey.
Best Regards,
Ernie Chu
704-231-5478 (m)</t>
  </si>
  <si>
    <t>Recommends continuing current velocity of three classes per week through March 14th SAT.</t>
  </si>
  <si>
    <t>Taylor Smith</t>
  </si>
  <si>
    <t>Dear Meg,
I hope you are having a great winter and had a refreshing break during the recent holidays! Itâ€™s been great working with you and Taylor over the past couple of months. I wanted to touch base to share some of the progress weâ€™ve made so far and share my thoughts on the plan moving forward.
I have seen significant improvements in Taylor's understanding and application of grammatical constructs such as commas, semicolons, and dashes. This consistent improvement has been evident in her recent ACT score increase of 3 points to a 26 from a 23â€“ a great start!
Our current short-term goals for Taylor include raising her mathematics and reading scores on the ACT, respectively. The overall goal remains to achieve an overall score of 30 or higher on the ACT. Based on Taylorâ€™s goals, I recommend maintaining our current velocity of meeting once a week for 60-minutes until her next exam or possibly adding a second session such that we meet twice a week. To ensure we stay on track, I would suggest adding additional time to Taylorâ€™s account with the link below! 
https://my.revolutionprep.com/s/BZjQNYW9VG.
Iâ€™ve set an initial additional time extension recommendation of 36 hours, and it comes with 4 free hours of bonus tutoring for a total of 40 additional hours. This is a future forecast based upon the remaining time she has left on her account, which appears to be 10 hours. 
Please let me know if you have any questions or if there were any adjustments you would like to make to our plan. Iâ€™m happy to schedule a time to talk by phone if that would be helpful, and I look forward to supporting Taylor on her continued academic journey!
Best Regards,
Ernie Chu
704-231-5478 (m)</t>
  </si>
  <si>
    <t>Recommends maintaining current velocity or adding second session</t>
  </si>
  <si>
    <t>Anne Kelly</t>
  </si>
  <si>
    <t>Dear Mindy, 
I hope you are having a great New Year! Itâ€™s been great working with you and Anne over the past couple of months. I wanted to touch base to share some of the progress weâ€™ve made so far and share my thoughts on the plan moving forward.
I have seen significant improvements in Anne's understanding of Constants Math questions and English Verbs. Our current short-term goal for Anne includes increasing her English grade while maintaining her Math grade. After the next SAT, we will more heavily focus on Math while maintaining English. 
The overall goal remains to improve Anneâ€™s SAT score to above 1400. Based on these goals, I recommend that we continue at a velocity of one to two 60-minute sessions per week.
While Anne works extremely hard during our session, and has a very busy schedule, it is very important that Anne accomplishes her New Yearâ€™s resolution of working on the SAT for at least 10 minutes per day. As I assign homework, thatâ€™s the best way to get it done - by working a little bit every day. This will be imperative as she works toward the 1400 goal. The closer she gets to it, the harder it is to accomplish.
Please let me know if you have any questions or if there are any adjustments you would like to make to our plan. Iâ€™m happy to schedule a time to talk by phone if that would be helpful. I look forward to supporting Anne in their continued academic journey.
Best regards,
Nicole Bishop
nicole.bishop@revolutionprep.com
+14343163151</t>
  </si>
  <si>
    <t>Recommends continuing at velocity of one to two 60-minute sessions per week.</t>
  </si>
  <si>
    <t>Anay Gangwal</t>
  </si>
  <si>
    <t>Dear Pulkit, 
I hope you are having a great New Year! Itâ€™s been great working with you and Anne over the past couple of months. I wanted to touch base to share some of the progress weâ€™ve made so far and share my thoughts on the plan moving forward.
I have seen significant improvements in Anay's ability to combine like terms. Our current short-term goal for Anay includes working on Pre-Algebra, so that he can get into the advanced class next year. The overall goal remains to increase Anayâ€™s ability and confidence in math. Based on these goals, I recommend that we continue at a velocity of one to two 30-minute sessions per week.
While Anay works extremely hard during our sessions, and I understand he has a very busy schedule, it is important that he does the homework I assign to reinforce the concepts we cover. 
Please let me know if you have any questions or if there are any adjustments you would like to make to our plan. Iâ€™m happy to schedule a time to talk by phone if that would be helpful. I look forward to supporting Anay in their continued academic journey.
Best regards,
Nicole Bishop
nicole.bishop@revolutionprep.com
+14343163151</t>
  </si>
  <si>
    <t>Recommends continuing at velocity of one to two 30-minute sessions per week.</t>
  </si>
  <si>
    <t>Nora Hasan</t>
  </si>
  <si>
    <t>Dear Aseel, 
I hope you are having a great New Year! Itâ€™s been great working with you and Nora over the past couple of months. I wanted to touch base to share some of the progress weâ€™ve made so far and share my thoughts on the plan moving forward.
I have recently seen significant improvements in Nora's ability to use reading comprehension strategies, apply grammar rules, write succinctly, and identify personification in context.  Our current short-term goal for Nora includes elevating her writing level by using multiple literary devices. The overall goals remain to increase Noraâ€™s knowledge base and confidence in English, as well as expand her vocabulary. Based on these goals, I recommend that we continue at a velocity of one 60-minute session per week.
Please let me know if you have any questions or if there are any adjustments you would like to make to our plan. Iâ€™m happy to schedule a time to talk by phone if that would be helpful. I look forward to supporting Nora in their continued academic journey.
Best regards,
Nicole Bishop
nicole.bishop@revolutionprep.com
+14343163151</t>
  </si>
  <si>
    <t>Recommends continuing at velocity of one 60-minute session per week.</t>
  </si>
  <si>
    <t>Arayna Rastogi</t>
  </si>
  <si>
    <t>Dear Shikha,
I hope you are having a great New Year! Itâ€™s been great working with you and Arayna over the past couple of months. I wanted to touch base to share some of the progress weâ€™ve made so far and share my thoughts on the plan moving forward.
I have recently seen significant improvements in Arayna's ability to identify r-controlled vowel syllables and read passages with r-controlled words. She has also improved her ability to identify nouns and verbs. Our current short-term goal for Arayna includes correctly identifying nouns and verbs by understanding the meaning of the verbs. The overall goal remains to increase Araynaâ€™s knowledge of English. Based on these goals, I recommend that we continue at a velocity of two 30-minute sessions per week.
Please let me know if you have any questions or if there are any adjustments you would like to make to our plan. Iâ€™m happy to schedule a time to talk by phone if that would be helpful. I look forward to supporting Arayna in their continued academic journey.
Best regards,
Nicole Bishop
nicole.bishop@revolutionprep.com
+14343163151</t>
  </si>
  <si>
    <t>Recommends continuing at velocity of two 30-minute sessions per week.</t>
  </si>
  <si>
    <t>Nalan Sudhakar</t>
  </si>
  <si>
    <t>Dear Sudhakar,  
I hope you are having a great New Year! Itâ€™s been great working with you and Nalan over the past couple of months. I wanted to touch base to share some of the progress weâ€™ve made so far and share my thoughts on the plan moving forward.
I have recently seen significant improvements in Nalan's ability to correctly interpret and solve problems involving ratios, proportions, and unit rates using multiple methods. Our current short-term goal for Nalan includes interpreting and solving percentage problems. The overall goal remains to increase Nalanâ€™s critical thinking skills as well as improve his Math grade. Based on these goals, I recommend that we continue at a velocity of three to four 30-minute sessions per week.
Please let me know if you have any questions or if there are any adjustments you would like to make to our plan. Iâ€™m happy to schedule a time to talk by phone if that would be helpful. I look forward to supporting Nalan in their continued academic journey.
Best regards,
Nicole Bishop
nicole.bishop@revolutionprep.com
+14343163151</t>
  </si>
  <si>
    <t>Recommends continuing at velocity of three to four 30-minute sessions per week.</t>
  </si>
  <si>
    <t>Niki Gruber</t>
  </si>
  <si>
    <t>Dear Irina,
I hope you are having a great New Year! Itâ€™s been great working with you and Niki over the past couple of months. I wanted to touch base to share some of the progress weâ€™ve made so far and share my thoughts on the plan moving forward.
I have recently seen significant improvements in Niki's ability to solve exponential and logarithmic equations. Our current short-term goal for Niki includes mastering Algebra ll topics that will be on the SAT, including trigonometric functions, mixed proportional reasoning, and circle problems. The overall goal remains to increase Nikiâ€™s SAT score by learning advanced topics. Based on these goals, I recommend that we continue at a velocity of one 60-minute session per week.
Please let me know if you have any questions or if there are any adjustments you would like to make to our plan. Iâ€™m happy to schedule a time to talk by phone if that would be helpful. I look forward to supporting Niki in their continued academic journey.
Best regards,
Nicole Bishop
nicole.bishop@revolutionprep.com
+14343163151</t>
  </si>
  <si>
    <t>Edna McElroy</t>
  </si>
  <si>
    <t>Dear Michael, 
I hope you are having a great New Year! Itâ€™s been great working with you and Edna over the past couple of months. I wanted to touch base to share some of the progress weâ€™ve made so far and share my thoughts on the plan moving forward.
I have recently seen significant improvements in Edna's ability to recognize patterns and solve multiplication facts by using skip counting and groups. Our current short-term goal for Edna includes understanding division as equal groups. The overall goal remains to increase Ednaâ€™s math to a 3rd-grade level. Based on these goals, I recommend that we continue at a velocity of one 60-minute session per week.
Please let me know if you have any questions or if there are any adjustments you would like to make to our plan. Iâ€™m happy to schedule a time to talk by phone if that would be helpful. I look forward to supporting Edna in their continued academic journey.
Best regards,
Nicole Bishop
nicole.bishop@revolutionprep.com
+14343163151</t>
  </si>
  <si>
    <t>Lea Denker</t>
  </si>
  <si>
    <t>Dear Steven, 
I hope you are having a great New Year! Itâ€™s been great working with you and Lea over the past couple of months. I wanted to touch base to share some of the progress weâ€™ve made so far and share my thoughts on the plan moving forward.
I have recently seen significant improvements in Lea's ability to correctly identify the operations necessary to complete a word problem. She has also improved in her ability to add and subtract fractions with like and unlike denominators. Our current short-term goal for Lea includes mastering the addition and subtraction of fractions, as well as making sure all her homework is completed correctly. The overall goal remains to increase Leaâ€™s math and English scores. Based on these goals, I recommend that we continue at a velocity of two to three 30-minute sessions per week.
Please let me know if you have any questions or if there are any adjustments you would like to make to our plan. Iâ€™m happy to schedule a time to talk by phone if that would be helpful. I look forward to supporting Lea in their continued academic journey.
Best regards,
Nicole Bishop
nicole.bishop@revolutionprep.com
+14343163151</t>
  </si>
  <si>
    <t>Recommends continuing at velocity of two to three 30-minute sessions per week.</t>
  </si>
  <si>
    <t>Ishwank Veerannagari</t>
  </si>
  <si>
    <t>Dear Krishna, 
I hope you are having a great New Year! Itâ€™s been great working with you and Ishwank over the past couple of months. I wanted to touch base to share some of the progress weâ€™ve made so far and share my thoughts on the plan moving forward.
I have recently seen significant improvements in Ishwank's ability to correctly identify the sounds of letters, identify vowels, know long and short vowel sounds, and blend sounds of letters to make words. Our current short-term goal for Ishwank includes reading grade-level sight words and starting to read sentences. The overall goal remains to increase Ishwankâ€™s reading fluency. Based on these goals, I recommend that we continue at a velocity of three to four 30-minute sessions per week.
PIshwankse let me know if you have any questions or if there are any adjustments you would like to make to our plan. Iâ€™m happy to schedule a time to talk by phone if that would be helpful. I look forward to supporting Ishwank in their continued academic journey.
Best regards,
Nicole Bishop
nicole.bishop@revolutionprep.com
+14343163151</t>
  </si>
  <si>
    <t>Rishita Ganguli</t>
  </si>
  <si>
    <t>Hi, Nilanjan!
I hope this email finds you well. I wanted to touch base regarding Rishita's recent progress and discuss a plan moving forward.
First, Rishita's in-session work continues to be solid. Her attendance is consistent, and she always puts forth her best effort and she takes initiative, asking questions when she is unsure about something
However, overall, weâ€™re not seeing the score increase I had hoped to see for  Rishita by this point. There are many reasons this could be the case, but from my observations and previous experience, I think this is likely related to a few factors, including having some gaps in heart knowledge base to begin with (particularly with some math concepts  in geometry and surrounding quadratics), as well as a lack of retention between sessions.
Although our long-term goal remains an SAT score of 1300 or more, to work towards that long term goal, I would like us to prioritize the short-term goal of improving to a score of 1100-1150 for the March SAT, then focusing on reaching that 1300 score by June. With that in mind, I recommend we do the following adjustments:
1) Either longer sessions (perhaps 90 minutes instead of 60) or more sessions in a week. Of the two, I think that more sessions in a week might be the better way to go, so there will be 3-4 days between our sessions instead of 7 days, meaning less time to forget the things we've talked about and more reinforcement of the concepts being taught.
2)  Narrowing the focus of the sessions a little bit, making the material covered a little bit more targeted. One example of that would be in this week's session: one of the lowest areas on Rishita's December SAT was craft and structure, which involves words and context and structure and purpose.  This week, we only did words in context, focusing only on that and leaving craft and structure for next time.  This can couple with...
3) Adding more homework, and making it more targeted. This week, I left Rishita 64 words in context questions -  more than I usually give her - and that's Level 1 and Level 2 questions.  Then, after our next session, when we cover structure and purpose, I'll give her homework on that, but also add some additional homework on words and context (Level 3), so she's getting additional reinforcement of the stuff we talked previously. We'll continue that pattern as we go forward in order to improve retention of contents and use of strategies. 
4) You know Rishita better than anyone - If there's something I'm missing,  be sure to reach out to me so I can make adjustments in my presentation.  I was heartbroken when Rishita asked 'what am I doing wrong?'  I don't think she's doing anything wrong, per se, I just think she and I haven't hit on the perfect formula yet, but I am hopeful that these adjustments will get her back on track to success.
Please let me know if you have any questions or if you have any additional insights that might be helpful for me to consider in my work with Rishita. Iâ€™m happy to schedule a time to talk by phone as well. I am committed to helping Rishita work towards their long-term goals.
Best regards,
Ralph Strope
ralph.strope@revolutionprep.com
+12083801452</t>
  </si>
  <si>
    <t>Recommends longer or more sessions per week</t>
  </si>
  <si>
    <t>Alex Lesik</t>
  </si>
  <si>
    <t>Hello Iryna and Alex, I hope you are enjoying your weekend!
I hope youâ€™re enjoying your weekend! Iâ€™m grateful to be working with Alex and wanted to share a quick progress update.
Alex has mastered his short vowel sounds and the consonant blends â€œblâ€ and â€œcl.â€ Today we began the RazKids book Crazy Cat; he listened to the story and read aloud through page 10. Going forward, weâ€™ll continue using RazKids: listening to the story, reading it, and answering comprehension questions to build fluency and understanding.
Please let me know if you have any questions or would like to adjust our plan. Iâ€™m happy to schedule a phone call if that would be helpful. I look forward to supporting Alexâ€™s continued academic growth.
Thank you, 
Michelle T.
michelle.testerman@revolutionprep.com
+18636703374</t>
  </si>
  <si>
    <t>Plan to continue focusing on reading comprehension</t>
  </si>
  <si>
    <t>Nickolas John</t>
  </si>
  <si>
    <t>Hi team Nickolas!
It's been great working with Nickolas over the past few months. Our notes from today are here: https://kami.app/z7w-Gii-aAz-KpZ
I've enjoyed getting to know him and working with him on his HSPT prep and his math work. I wanted to send a progress update since it's been a little while since you've heard from me and since we're starting a new year in a new semester.
Nickolas is progressing well with his year. He has a very keen and intuitive understanding of mathematics that he is able to deploy easily. Unfortunately, it doesn't always translate into technically correct mathematical solving. I see this a lot with students who are finding a little bit of boredom in mathematics class due to the tedium of the repetitive nature of the work. 
Math is a tool that we practice in order to be as successful as possible when processing complex relationships. By understanding our own logical relationship to mathematics we develop intuition and comfort with the material, but by practicing new algorithms for solving we expand our possibilities for tackling new and more complex problems.
Nickolas is currently being hindered by our persistent technological issues: he is unable to screen share and Zoom without his Zoom crashing and he is also unable to open any documents that I sent him to view on his own screen. As a result, I spend most of the session writing on his behalf. While Nicholas is an amazing student, and I love working with him, this cannot be interesting for him. Coupling this with our early start time on Sundays, I'm worried that he is not getting the most out of our sessions.
Please discuss with Nickolas if this is working as effectively as possible. Since we have pivoted our focus to working on math rather than test prep, it is a good time to adjust our plan, if needed. Please let me know if you would like to discuss anything further via phone or Zoom and I will be happy to. 
Best,
Elliot 
elliot.emadian@revolutionprep.com
+15409682458</t>
  </si>
  <si>
    <t>Discuss with student if this is working</t>
  </si>
  <si>
    <t>Hanah Samuel</t>
  </si>
  <si>
    <t>Dear Team Hanah,
First and foremostâ€”congratulations to Hanah on her acceptance to Arizona State Universityâ€™s Masterâ€™s Program in Special Education (Applied Behavior Analysis)! This is a tremendous achievement and a well-earned recognition of her hard work, determination, and dedication to the field. Itâ€™s been an absolute joy to see how much effort she put into every stage of the application process, from crafting essays that reflected her authentic passion to juggling full-time work while staying organized and resilient. Also, Happy New Year!
Over the past several months, Hanah and I have worked extensively on graduate school applications, personal statements, and supplemental essays, refining her voice and highlighting her experience in the behavioral sciences. Our sessions also incorporated executive functioning strategiesâ€”time management, prioritization, planning, and maintaining motivation during a demanding season. Balancing work, personal life, and applications was no easy feat, but Hanah handled the challenge with remarkable persistence and emotional intelligence.
Weâ€™ve also discussed techniques for stress management and cognitive reframing, helping her navigate periods of uncertainty with a more balanced mindset. Iâ€™ve been particularly impressed by her growth in identifying early signs of overwhelm and implementing concrete coping toolsâ€”an essential skill that will serve her well in graduate school and beyond.
Looking ahead, weâ€™re now entering an exciting transition phase as Hanah prepares to begin the Spring 2026 semester. My primary recommendation is that, once classes begin, we meet twice per week for 90-minute sessions. These sessions will provide dedicated structure for reviewing course materials and breaking down complex assignments into manageable steps, building consistent study and note-taking routines tailored to graduate-level expectations, continuing executive functioning support to balance work, coursework, and personal commitments, and introducing strategies for reading and writing efficiency (particularly for research-heavy classes).
If Hanah has not yet finalized her class schedule, Iâ€™d be happy to assist with course planningâ€”just as we did successfully during her undergraduate studies. We can also develop a system for tracking assignments, deadlines, and readings to ensure she begins the program feeling confident, organized, and supported.
Recommended Plan:
Begin two 90-minute sessions per week starting in January 2026
Establish a consistent study schedule and time-blocking routine before classes begin
Hanahâ€™s perseverance and reflective approach to learning have been inspiring. She has demonstrated not only academic capability but also the self-awareness and compassion that will make her an outstanding future behavior analyst. With continued structure and the right balance of academic and executive support, Iâ€™m confident sheâ€™ll thrive in her masterâ€™s program.
Iâ€™m very proud of the work sheâ€™s done and deeply excited to continue supporting her through this next chapter. Please donâ€™t hesitate to reach out if Hanah would like to begin class planning or organize a January or February prep meeting before the semester begins. Keep me in the loop!
Warmly,
Sean U.
sean.ulfik@revolutionprep.com
+18455412219</t>
  </si>
  <si>
    <t>Recommends beginning two 90-minute sessions per week starting in January 2026.</t>
  </si>
  <si>
    <t>Dear Tomoko Kawabe,
I hope you are having a great week! As we prepare for Kenta's upcoming practice test, I wanted to share some updates and information about what to expect.
I have seen significant improvements in Kenta's use of test taking strategies. They have shown consistent progress in analyzing complex passages for main idea, purpose, and diction. This includes growth in areas we previously discussed as struggles, such as comparing and contrasting the ideas between two passages.
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To be set up for long-term success, it's crucial for Kenta to replicate official test day conditions as closely as possible when taking their practice test. They should find a quiet place and take the test in one sitting.
After the practice test, I will review the results and discuss the test experience with Kenta to determine our focus moving forward, and Iâ€™ll follow up with you on takeaways, improvements, and next steps in my next parent update.
Based on our discussions and Kenta's progress, I recommend continuing on our current schedule. Don't forget that the best way to ensure consistent results on the SAT is by doing the assigned work and practicing as we discuss between each session. This plan will best set them up for success for the official test sitting soon.
Please let me know if you have any questions or if there are any adjustments you would like to make to our plan. Iâ€™m happy to schedule a time to talk by phone if that would be helpful. I am excited to continue supporting Kenta in reaching their goals.
Best regards,
Brock Dilley
brock.dilley@revolutionprep.com
+19724006172</t>
  </si>
  <si>
    <t>Dylan Maxwell Ezeta</t>
  </si>
  <si>
    <t>Hi Rosemary,
I hope you are having a great start to the year! Itâ€™s been great working with you and Dylan over the past couple of months. I wanted to touch base to share some of the progress weâ€™ve made so far and share my thoughts on the plan moving forward.
I have seen significant improvements in Dylan's use of strategy for reading comprehension passages, his understanding of multiplying/dividing with negatives, geometry, exponents, basic algebra, and the use of strategies to solve math problems. He has shown consistent progress in in finding evidence to eliminate or keep answers and in his approach to math questions. This consistent improvement has been evident in his ease of answering questions for homework and during sessions, and in his confidence.
Our current short-term goals for Dylan include going over any math concepts that Dylan has not yet learned for the exam and to feel confident on the vocab. The overall goal remains to improve Dylan's timing on the exam and his score. Based on Dylan's progress, I recommend maintaining our one 60-minute session a week schedule.
Please let me know if you have any questions or if there are any adjustments you would like to make to our plan. Iâ€™m happy to schedule a time to talk by phone if that would be helpful. I look forward to supporting Dylan in his continued academic journey.
Best regards,
Sarah 
sarah.vollero@revolutionprep.com
+13155607858</t>
  </si>
  <si>
    <t>Recommends maintaining one 60-minute session a week schedule.</t>
  </si>
  <si>
    <t>Caroline Bronski</t>
  </si>
  <si>
    <t>Hi everyone,
Just checking in as we continue our SAT preparation with recent progress and plans for the next couple months heading into the March test. Always happy to answer any questions!
Caroline made great progress on the reading section of the Dec test compared to her PSAT, with the jump to 750! Reading was the section we leaned into more in the weeks before the test, with some concerted practice on the hardest versions of punctuation/grammar, transitions, and vocab questions that she may see on the test. The fact that the score report from December indicated full bars on each reading subsection means she likely only missed a handful of questions, spread across the different types. The ones missed were likely also of the hardest difficulty, so sheâ€™s not giving away easy points.
Heading into March, weâ€™re aiming to work mainly on math to help raise the 700 from December closer to even with reading and help crack 1500. In recent sessions, we were able to take some time to focus on geometry and data analysis/statistics topics, which were two areas we hadnâ€™t had time to get to before the December test. Weâ€™re also planning to do some further work with constants questions (which we started today) to help with some of the toughest questions on the second module. Caroline has a math section best score of 770, so itâ€™s definitely possible to crack that 750+ score in March!
I really appreciate the effort Caroline put into SAT prep over the fall and continuing toward the March test! Weâ€™ll want to shoot for 2-3 more practice tests between now and March, as consistency is extra important for students looking to score a 1500+. Iâ€™ll work with her next week to pick a few weekends when she might be able to take a test.
Iâ€™ll see Caroline again next Sunday, please let me know if I can be of any further assistance!
Julie B.
julie.byrom@revolutionprep.com
+15129250963</t>
  </si>
  <si>
    <t>Sessions booked Mondays through March SAT</t>
  </si>
  <si>
    <t>Sophia Tsenovoy</t>
  </si>
  <si>
    <t>https://revolutionprep.zoom.us/j/96680520043
Jackson B.
jackson.byars@revolutionprep.com
+14693520230</t>
  </si>
  <si>
    <t>Zoom link only.</t>
  </si>
  <si>
    <t>Lucy Biggio</t>
  </si>
  <si>
    <t>Hi Allison and Lucy,
It has been great working with Lucy! Below is a summary of her recent progress.
Back in early November, Lucy was working on learning and implementing study skills and memory retention strategies. She also needed to learn test-taking strategies and build skills to manage test-anxiety, focusing during study sessions, and explaining reasoning and complex concepts. Lucy also plans to take the spring SAT and needed support with learning annotation, pacing, and question-type-specific strategies while building content knowledge.
Since then, Lucy has done a great job staying on top of deadlines and building long-term study habits. She seems to feel more confident going into tests and was able to use a variety of memory strategies to prepare for her most recent Anatomy exam. Lucy has also started becoming familiar with the structure and format of the SAT. Weâ€™ve established resources for at-home practice between sessions and Lucy knows where to find practice tests. Lucy has also learned the importance of post-practice reflection, and we developed a structured way to do that after each practice test using an Error Log. 
Lucy still needs to know the best order to answer SAT questions, learn how to identify question types, build skills with using question-type-specific strategies, use annotation-focused strategies to identify key information, and build reasoning skills to eliminate answer choices, and build content-specific knowledge.
Based on Lucyâ€™s current goals and needs, I recommend that we continue with 1 to 2 60-minute (or 90-minute) sessions per week throughout this spring semester. 
If youâ€™d like to schedule a zoom call to check in or discuss Lucyâ€™s progress in more detail, here are some days when Iâ€™m available:
Wednesday, 1/14 at 12pm est
Thursday, 1/15 at 12:30pm est
Saturday, 1/17 at 3pm est
Please let me know if you have any questions!
best,
Sharon
__
sharon.vincuilla@revolutionprep.com
(323) 774 - 4547</t>
  </si>
  <si>
    <t>Recommends continuing with 1 to 2 60-minute (or 90-minute) sessions per week.</t>
  </si>
  <si>
    <t>Eva LaBeau</t>
  </si>
  <si>
    <t>Hi Michele and Eva,
It has been wonderful working with Eva! Below is a summary of her recent progress:
Back in November, Eva was working on building skills for long-term planning, identifying priorities and values, breaking big tasks into steps, anticipating potential obstacles, and identify resources and strategies for support. Eva has also been working on building awareness of her strengths and needs related to success in school.
Since then, Eva has done a great job identifying 3 life priorities: career, financial stability, and marriage while also building understanding of the difference between a career and a job and narrowing down her dream career path options to Social Media Manager / Content Creation / Digital Marketing. Eva has developed more awareness of how she has grown in her communication skills by asking questions of her teachers and advocating for her needs. Finally, through scaffolding of weekly short-term goals, Eva did an awesome job staying on top of school assignments and getting Aâ€™s in all of her classes.
Eva still has room to improve in the area of procrastination, and she identified that sheâ€™d like to improve her ability to focus during classes. Eva also shared today that sheâ€™s feeling stressed about being able to succeed in school and this is impacting her quality of sleep. In future sessions, we can increase scaffolding to reduce procrastination by including time in our sessions to get started on assignments. We can also explore strategies for improving focus that Eva has not yet tried and use a system of planning and reflection to practice different strategies and determine their effectiveness. Weâ€™ll also be sure to include time for building more tools for managing stress and improving quality of sleep. 
To continue to support Evaâ€™s growth and success, I recommend that we continue meeting for 60 minutes 1x per week through the rest of this semester. 
**Eva currently only has 1 more session on our calendar. I recommend adding hours ASAP to avoid losing your preferred time slot.
If youâ€™d like to connect via zoom call to discuss in more detail, here are some dates when Iâ€™m available:
Wednesday, 1/14 at 11:30am cst
Thursday, 1/15 at 12pm cst
Saturday, 1/17 at 2:30pm cst
Please let me know if you have any questions.
best,
Sharon
__
sharon.vincuilla@revolutionprep.com
(323) 774 - 4547</t>
  </si>
  <si>
    <t>Recommends continuing meeting for 60 minutes 1x per week</t>
  </si>
  <si>
    <t>Kassie Stephens</t>
  </si>
  <si>
    <t>Dear Randy,
I hope you are having a great start to the new year! It has been a pleasure working with Kassie, and I wanted to share an update on her progress as we begin this new semester.
Progress &amp;amp; Recent Focus:
Kassie has been doing an excellent job staying engaged and putting in strong effort during sessions. Over the past several weeks, we have worked through a range of math topics while also keeping pace with her schoolwork. Our recent focus has included:
â€“ Geometry concepts, including angles, parallel lines, and supplementary angles
â€“ Area of triangles, including solving for area and solving for height
â€“ Trapezoid area formula and applying formulas correctly
â€“ Unit rate questions and real-world applications
â€“ Fraction operations, including multiplying and dividing fractions and mixed numbers
â€“ Word problems involving radius, diameter, and area
â€“ Reviewing math study guides and preparing for quizzes and tests
Kassie consistently demonstrates a solid understanding of the material and is able to apply concepts accurately once expectations are clear.
Positives:
Kassie is a hardworking and motivated student. She asks thoughtful questions, stays focused during sessions, and does a great job explaining her thinking. Our 30-minute sessions, 2â€“3 times per week, have worked very wellâ€”this schedule allows us to complete homework efficiently while also exploring more challenging or in-depth problems when time allows.
Areas for Continued Growth:
As we move forward, we will continue refining accuracy with multi-step geometry problems and word problems, especially those that require identifying which formulas to use and carefully organizing steps.
Recommendation for Velocity:
I recommend continuing with our current schedule of 30-minute sessions, 2â€“3 times per week. This pace has been very effective for Kassie and allows us to reinforce school material while also staying ahead as new topics are introduced this semester.
Academic Focus Moving Forward:
â€“ Continuing work with geometry, especially triangle area and angle relationships
â€“ Strengthening unit rate and word-problem strategies
â€“ Reinforcing fraction operations and multi-step problem solving
â€“ Preparing for upcoming quizzes and assessments early to build confidence
Kassie has been doing a great job overall, and Iâ€™m confident she will continue to succeed with consistent practice and support. Please feel free to reach out if you have any questions or would like to discuss her progress further.
Best regards,
Jose F.
jose.falconi@revolutionprep.com
+12092615048</t>
  </si>
  <si>
    <t>Recommends continuing with current schedule of 30-minute sessions</t>
  </si>
  <si>
    <t>Ethan Aronauer</t>
  </si>
  <si>
    <t>Dear Lisa,
I hope you are having a great start to the new year! It has been a pleasure working with Ethan, and I wanted to share an update on his progress along with my recommendations as we move further into the semester.
Progress &amp;amp; Recent Focus:
Over the past several months, Ethan and I have been primarily focusing on AP Calculus AB and AP Computer Science, and he has made solid progress in both courses. Our sessions have been flexible and productive, allowing us to prioritize upcoming tests, projects, and assignments as needed.
In AP Calculus AB, Ethan has worked through:
â€“ Optimization problems and applications of derivatives
â€“ Limits involving infinity, indeterminate forms (âˆž/âˆž, 0/0), and Lâ€™HÃ´pitalâ€™s Rule
â€“ Integrals, including antiderivatives, u-substitution, and integral properties
â€“ Integrals involving trigonometric functions
â€“ Approximating area using the trapezoidal method
â€“ Recently introduced topics involving 3D objects and volume
In AP Computer Science, Ethan has made strong progress with:
â€“ 2D arrays, ArrayLists, and looping structures
â€“ File input/output (reading words from files, string manipulation, writing output)
â€“ String-based problems and vocabulary review
â€“ Binary and hexadecimal conversions
â€“ Sorting algorithms and simulations
â€“ Completing larger projects, including a fully working Minesweeper game and FRQ-style practice problems
Ethan has done well balancing multiple subjects and deadlines, and he consistently comes to sessions with clear questions and specific goals.
Positives:
Ethan is a thoughtful and capable student who puts in strong effort during sessions. He does a great job engaging with challenging material, especially when working through complex computer science problems and higher-level calculus concepts. His ability to debug code, think logically through problems, and ask targeted questions has noticeably improved. When concepts are reviewed together, he is able to apply them effectively on assignments and tests.
Areas for Continued Growth:
As coursework continues to increase in rigor, the main focus will be reinforcing consistency across topicsâ€”especially when juggling multiple AP classes at once. Continued practice with multi-step calculus problems (such as integrals involving geometry or trigonometry) and more complex AP Computer Science FRQs will help strengthen confidence and efficiency under test conditions.
Recommendation for Velocity:
We are currently meeting 1â€“2 times per week, which has been an excellent pace for Ethan. This schedule allows us to stay aligned with his classes while still being flexible around tests and larger projects. I recommend continuing at this rate, with the option to add sessions during heavier weeks (such as before exams or major assignments).
Academic Focus Moving Forward:
â€“ Continuing support with AP Calculus topics, especially integrals involving 3D objects and applications
â€“ Preparing for upcoming AP Computer Science exams, including FRQ and multiple-choice practice
â€“ Reinforcing problem-solving strategies and efficiency under timed conditions
â€“ Staying proactive as new units begin in math, computer science, and chemistry
Ethan has been doing very well overall, and Iâ€™m confident that with continued consistency and support, he will remain successful across his AP courses. Please feel free to reach out if you have any questions or would like to discuss scheduling or priorities moving forward.
Best regards,
Jose F.
jose.falconi@revolutionprep.com
+1 (209) 261-5048</t>
  </si>
  <si>
    <t>Recommends continuing at this rate [1-2 times per week]</t>
  </si>
  <si>
    <t>Akash Mattoo</t>
  </si>
  <si>
    <t>Dear Mr. and Mrs. Mattoo,
I hope you are having a great week. It's been great working with you and Akash over the past couple of months. I wanted to touch base to share some of the progress we've made so far and share my thoughts on the plan moving forward.
So far we've worked on Algebra 2 topics covering exponent rules and quadratic equations. We've worked on FOILing binomials to create quadratic equations. We've also worked on solving quadratics by factoring, using the quadratic formula, and graphing. Akash can understand the topics, but I'm concerned about his focus. There are some times when he seems distracted and other times when he hasn't slept enough the night before class. I recommend he treat our sessions like school classes and make sure he is sharp and prepared to learn. In our next lessons, I plan to practice more factoring of quadratics and then advance to exponential equations.
On the topic of tutoring hours, I recommend adding 12 hours of tutoring if you'd like to schedule 1 or 2 sessions per week for the next few months.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I'm happy to schedule a time to talk by phone if that would be helpful. I look forward to supporting Akash in his continued academic journey. 
Best regards,
Jon C.
jon.cathapermal@revolutionprep.com
+17049758359</t>
  </si>
  <si>
    <t>Recommends adding 12 hours to schedule 1 or 2 sessions per week.</t>
  </si>
  <si>
    <t>Emilliano Buitron</t>
  </si>
  <si>
    <t>Hi, Anna!
I hope you are having a great weekend! Itâ€™s been great working with you and Emilliano over the past couple of weeks. I wanted to touch base to share some of the progress weâ€™ve made so far and share my thoughts on the plan moving forward.
I have seen significant improvements in Emilliano's work in geometry - specifically on the topics of perimeter and area - something we've been working on for a couple of weeks now. He Has shown consistent progress in understanding and applying the principles for finding perimeter and area for both triangles and quadrilaterals. This consistent improvement has been evident in his improvement in both speed and accuracy as we work through the module, and he reports increased confidence in his abilities.
Our current short-term goals for Emilliano include building his basic geometry skills to assist him with his classwork. The overall goal remains reaching and maintaining a high grade in his math class and making sure he's ready to advance to the next level of math by the end of the year.  Based on Emilliano's progress, I recommend maintaining our current velocity for now, although if his schedule (and mine) will allow it, it way be better to have two 60-minute sessions each week rather than three 30-minute sessions - as he moves into more advanced topics, 30 minutes may not be adequate to get in enough guided practice or fully address topics which he may find confusing. 
Please let me know if you have any questions or if there are any adjustments you would like to make to our plan. Iâ€™m happy to schedule a time to talk by phone if that would be helpful. I look forward to supporting Emilliano in his continued academic journey.
Best regards,
Ralph Strope
ralph.strope@revolutionprep.com
+12083801452</t>
  </si>
  <si>
    <t>Recommends maintaining current velocity</t>
  </si>
  <si>
    <t>Nathan Peterson</t>
  </si>
  <si>
    <t>Hi, Melissa!
I hope you are having a great weekend. Itâ€™s been great working with you and Nathan over the past couple of weeks. I wanted to touch base to share some of the progress weâ€™ve made so far and share my thoughts on the plan moving forward.
Nathan has continued to perform very well as we have been working through his latest unit on polynomial division and fractions. He has shown consistent progress in factoring the polynomials, finding common denominators, and using  previously learned skills in new situations. This consistent improvement has allowed him to stay at least one full chapter ahead in his studies compared to where the rest of his class is.
Our current short-term goal for Nathan remains to maintain his high grade in his math class and to continue to work ahead. The overall goal remains to stay on pace for advanced math classes once he reaches high school. Based on Nathan's progress, I recommend maintaining his current velocity for now.
Please let me know if you have any questions or if there are any adjustments you would like to make to our plan. Iâ€™m happy to schedule a time to talk by phone if that would be helpful. I look forward to supporting Nathan in his continued academic journey.
Best regards,
Ralph Strope
ralph.strope@revolutionprep.com
+12083801452</t>
  </si>
  <si>
    <t>Recommends maintaining current velocity for now.</t>
  </si>
  <si>
    <t>Nash Maheshwari</t>
  </si>
  <si>
    <t>Hi Nash, Vinay, and Sarah,
It was great getting started with Nash, and Iâ€™m very pleased with how smoothly everything has been set up so far. Weâ€™ve officially launched into SAT prep, and Nash came prepared, engaged, and ready to work. He currently has 0.5 unscheduled hours remaining, but overall we are in a good place with hours for now.
To help me tailor our prep as precisely as possible, Nashâ€”please send me your December SAT score report when you have a chance. After our next three sessions, we will complete a full-length practice test to establish a new baseline and track growth. Iâ€™d also love to know: What test date are you planning on taking next? This will help me pace our timeline strategically.
For structure, Nash will now have daily homework (short, targeted, and efficient). I am actively working on making assignments phone-friendly so he has more flexibility in completing them wherever he is.
Iâ€™ve personally taken the SAT five times (June, August, September, November, and December) and have seen clear patterns in how the test is written. One of the biggest trends right now is that the reading passages are extremely dense, and the test increasingly rewards students who can interpret quickly and accurately. Nash and I will be focusing primarily on:
     - Improving speed and accuracy on interpretation-based reading questions
     - Mastering the higher-level grammar concepts that often separate 1200â€“1300 scores from 1400+ scores
Nash is incredibly brightâ€”what he needs now are the advanced tools and strategies that are not usually taught explicitly in school. Thatâ€™s exactly what weâ€™ll be working on.
Iâ€™m very excited about the direction weâ€™re heading in, and Iâ€™m confident weâ€™ll see strong growth as we continue. Please feel free to reach out anytime with questions.
Thanks!
Cara
Cara R.
cara.mclaughlin@revolutionprep.com
+16056596774</t>
  </si>
  <si>
    <t>Mentions unscheduled hours</t>
  </si>
  <si>
    <t>Niya Deshpande</t>
  </si>
  <si>
    <t>Hello Reena,
I hope you and your family had a wonderful winter break! Itâ€™s been a few months since Niya and I started tutoring sessions, so I wanted to touch base to update you on her progress since October. Additionally, I would like to discuss plans for the next two months.
Since October, Niya has made great progress in reading and ELA. Our sessions have been focused on reading comprehension, reading fluency, main ideas, recalling key details, inferences, and answering written response questions using strategies like R.A.C.E. Niyaâ€™s reading fluency is improving. She still struggles with her reading pace (reading too fast) and skipping over words, especially if the word is unfamiliar. However, she is self-correcting more and making more attempts to slow down.
Overall, her reading comprehension is great! Selecting text evidence to support her written response answers is challenging for her, but she is able to recall key details and describe main ideas. Recently, we started working on inferences, character traits, and predictions. Niya has a difficult time using context clues to answer these types of questions, but sheâ€™s making progress. In our upcoming sessions, we will work on reading pace, fluency, highlighting context clues, and using text evidence to answer inference questions. 
The overall goals for Niya in the next two months are to help her improve her reading fluency and build her foundational reading comprehension skills. Feel free to send over any materials, test scores, or teacher instructions that may be helpful for planning our sessions. Based on Niyaâ€™s progress, I recommend continuing to meet about 1 hour per week.
Please let me know if you have any questions or if there are any adjustments you would like to make to our plan. Iâ€™m happy to schedule a time to talk by phone if that would be helpful. I hope you have a great week!
Best regards,
Brenna Hubnik
Professional Tutor, Revolution Prep
brenna.hubnik@revolutionprep.com | www.revolutionprep.com
Customer Service: 877-738-7737 | Direct Line: 903-392-7703
Better Results. Less Stress.
Please note my work days are Sunday, Monday, Wednesday, and Friday.</t>
  </si>
  <si>
    <t>Recommends continuing to meet about 1 hour per week.</t>
  </si>
  <si>
    <t>Leila Evans</t>
  </si>
  <si>
    <t>Hi Patti and Leila
It has been great working with Leila! She has been putting in a lot of effort as we transitioned from SAT to ACT. She is showing improvement, but we need to make sure that practice tests are being completed in a timely manner so that I can asses progress more accurately.
At this point, Leila has 5 hours remaining in her current package. To avoid any interruption in momentum, I recommend adding additional hours now so we can continue seamlessly back into SAT-focused prep after the ACT. Making sure that she is effectively using Desmos and her TI84 for math problems. For example, using the TI84 for matrices is more effective than using Desmos.
Academically, Leila continues to show strong comprehension and strategy awareness. Her reading and writing skills are a clear strength, and sheâ€™s building confidence in math by applying structured approaches rather than relying on intuition. Our plan moving forward is to keep sharpening her ACT performance first, then pivot directly into SAT prep with the same consistency and structure. As the upcoming ACT is before the upcoming SAT.
Over the last several sessions, our primary areas of focus have been: Leila has been strengthening her SAT/ACT math efficiency by using calculator-supported strategies when appropriate, and we have been reinforcing core algebra and geometry foundationsâ€”especially for multi-step word problems and probability. She has also been developing stronger accuracy in English by consistently applying formal grammar rules (punctuation, modifiers, and sentence structure), and we will continue building her reading strategy so she can identify question intent quickly and avoid trap answers.
Next Steps
Leila: Continue completing assigned practice work so we can keep building consistency between sessions.
Cara: Keep homework targeted and efficient, and shift pacing to match the SAT timeline first, then transition into ACT-specific practice immediately after the SAT.
Scheduling: Since 5 hours remain, please let me know if youâ€™d like me to go ahead and add hours now so we can continue straight through the SAT and into ACT prep without a gap.
Thanks!
Cara
Cara R.
cara.mclaughlin@revolutionprep.com
+16056596774</t>
  </si>
  <si>
    <t>Recommends adding additional hours now to continue seamlessly.</t>
  </si>
  <si>
    <t>Emmanuella Aborode</t>
  </si>
  <si>
    <t>Hello Michael,
I hope you and your family had a wonderful winter break! Itâ€™s been a few months since Emmanuella and I started tutoring sessions, so I wanted to touch base to update you on her progress since November. Additionally, I would like to discuss plans for the next two months.
Since November, Emmanuella has made great progress in reading and ELA. Our sessions have been focused on reading comprehension, summarizing, main ideas, recalling key details, inferences, and answering written response questions using strategies like R.A.C.E. 
Overall, she has made good progress with reading comprehension. Selecting text evidence to support her written response answers is challenging for her, but she is able to recall key details and describe main ideas. Emmanuella struggled with summarizing, but her reading summaries have significantly improved since November. 
Recently, we started working on inferences, authorâ€™s purpose, and synthesizing. She has a good understanding of authorâ€™s purpose. Inferences are more challenging for Emmanuella. She has a difficult time using context clues to answer inference style questions, but sheâ€™s making progress. In our upcoming sessions, we will be reviewing topics and skills that she will be test on during the STAAR/end of the year test. We will spend extra time reviewing topics that she needs extra practice with.
The overall goals for Emmanuella in the next two months are to help her improve her reading and ELA abilities and build her foundational reading comprehension skills. Feel free to send over any materials, test scores, or teacher instructions that may be helpful for planning our sessions. Based on Emmanuellaâ€™s progress, I recommend continuing to meet two days per week for 30 minutes each session.
Please let me know if you have any questions or if there are any adjustments you would like to make to our plan. Iâ€™m happy to schedule a time to talk by phone if that would be helpful. I hope you have a great week!
Best regards,
Brenna Hubnik
Professional Tutor, Revolution Prep
brenna.hubnik@revolutionprep.com | www.revolutionprep.com
Customer Service: 877-738-7737 | Direct Line: 903-392-7703
Better Results. Less Stress.
Please note my work days are Sunday, Monday, Wednesday, and Friday.</t>
  </si>
  <si>
    <t>Recommends continuing to meet two days per week for 30 minutes each.</t>
  </si>
  <si>
    <t>Sophia Ustayev</t>
  </si>
  <si>
    <t>Dear Team Sophia,
Itâ€™s been wonderful continuing to work with Sophia this winter so far and seeing how much her understanding of Biology has expanded since the fall. Sheâ€™s been focused, thoughtful, and increasingly confident in tackling complex material. Over the past few months, weâ€™ve deepened our work on genetics, DNA replication, and protein synthesis, while continuing to review earlier topics such as cellular respiration, photosynthesis, and osmosis to keep those skills sharp.
Sophia has done an excellent job connecting ideas across unitsâ€”understanding not just what each process does, but how everything fits together in the larger biological system. Her explanations are becoming clearer and more precise, and sheâ€™s showing steady improvement in recall when revisiting previously covered content. Iâ€™ve been particularly impressed by her note-taking and use of study strategies like mnemonics and concept mapping, which are helping to reinforce long-term retention.
As we enter the spring semester, our next step is to begin structured review for the May end-of-year Biology exam. I wanted to check whether Sophia was able to purchase her Biology review book (Princeton Review or Barronâ€™s or similar are fine)â€”these will be essential for targeted practice and timed review as testing season approaches. If she already has one, we can begin incorporating selected sections and practice questions into our weekly lessons starting next week. Alternatively, Sophia can take practice tests and review on her own.
We have our last scheduled session for this term tonight, and I strongly recommend that we continue meeting for one 60-minute session per week through the May exam. Maintaining this schedule will ensure consistent progress, allow us to reinforce challenging areas as they arise in class, and prevent the need for last-minute cramming in April.
Sean U.
sean.ulfik@revolutionprep.com
+18455412219</t>
  </si>
  <si>
    <t>Strongly recommends continuing one 60-minute session per week through May exam.</t>
  </si>
  <si>
    <t>Ann Eloise Patton</t>
  </si>
  <si>
    <t>Dear Kelly
I hope your New year is full of promise. Itâ€™s been great working with you and Jackie over the past couple of months. I wanted to touch base to share some of the progress weâ€™ve made so far and share my thoughts on the plan moving forward.
Jackie and I have begun studying for the SAT exam. They have shown consistent progress in foundational algebra concepts. This consistent improvement has been evident in the material presented during the session. At present, Jackie should complete an SAT practice exam (using any accommodations approved by the SAT). Jackie can access a practice exam through their Revolution Prep dashboard, â€œexamâ€ â€“ â€œSATâ€. This score will help guide in acknowledging skill areas of strength and areas that need review.
Our current short-term goals for Jackie include additional math concepts: functions, constants, and quadratics. The overall goal remains improvement in both academic grades and SAT exam scores (goal score is1350). Based on Jackie's progress, I recommend continuing with the current velocity of twice weekly (one-hour per session). They currently have 57 hours of tutoring remaining with 29 hours that are not scheduled. Jackieâ€™s last scheduled session is April 16, 2026. 
Please let me know if you have any questions or if there are any adjustments you would like to make to our plan. Iâ€™m happy to schedule a time to talk by phone if that would be helpful. I look forward to supporting Jackie in their continued academic journey.
Best regards,
Linda H.
linda.hindi@revolutionprep.com
+19188412706</t>
  </si>
  <si>
    <t>Recommends continuing current velocity of twice weekly (one-hour per session).</t>
  </si>
  <si>
    <t>Sammy Greenstein</t>
  </si>
  <si>
    <t>Dear Tracy Greenstein,
I hope your New Year is full of promise. I enjoyed meeting Sammy on January 10, 2026. I would like to update you onwhat to expect in upcoming sessions.
Sammy and I clarified that the focus for the upcoming sessions should continue to be reviewing skills for the SAT exam (if needed, Sammy can request a review of academic concepts at the beginning of a session).  During our initial session, we reviewed the strategy of TRAP, which is used for English skill questions, and applied the strategy to various â€œConvention of Standard Englishâ€ skills. Sammy was assigned a practice exam that was due by Sunday, January 11, 2026. However, the exam she took was the PSAT, not SAT. Although this exam can serve as a precursor to SAT scores and can indicate areas of strength and areas needed for review, we do not use it as a baseline score or as an official practice exam score for the SAT. 
The strongest skill areas appear to be in the Reading and Writing section of the PSAT exam. Skill areas at the highest difficulty level  for the reading-writing section  will be covered in future session. The skill areas indicated on the PSAT that have room for most improvement appear to be in the Math section: Algebra, Problem-Solving and Data Analysis, and Geometry and Trigonometry. Our current short-term goals for Sammy include math concepts found in the domain of Algebra: linear equations and inequalities, Systems of Equations, and linear functions. The overall goal remains improvement in the SAT exam scores. At present, I recommend a velocity of two one-hour sessions per week. Sammy is currently scheduled for one one-hour session per week. There are 31.5 hours of tutoring remaining, with 13.5 hours that are not scheduled. The unscheduled hours can be used to add an additional session per week. Sammyâ€™s last scheduled session is June 2, 2026. 
Please let me know if you have any questions or if there are any adjustments you would like to make to our plan. Iâ€™m happy to schedule a time to talk by phone if that would be helpful. I look forward to supporting Sammy in her continued academic journey.
Best regards,
Linda H.
linda.hindi@revolutionprep.com
+19188412706</t>
  </si>
  <si>
    <t>Recommends velocity of two one-hour sessions per week.</t>
  </si>
  <si>
    <t>Lydia Zhang</t>
  </si>
  <si>
    <t>Hi everyone!
I wanted to check in with some further thoughts on our progress after the first 6 weeks of sessions and some plans for the next 6-8 weeks. Happy to answer any questions!
Our first few weeks of sessions were devoted to getting Lydia familiar with strategies and best practices for handling math, reading, and grammar questions. This included some tips for using the Desmos graphing calculator effectively, the importance of anticipating the correct answer on reading questions, and to not rely on â€œvibesâ€ for grammar questions. I really appreciate Lydiaâ€™s willingness to try out these new strategies in our sessions! 
The strategies are something weâ€™ll continue to revisit and build on throughout our prep, but now weâ€™re also turning to some more specific content review in each section. Weâ€™ve worked on categorizing different transition words and looking for context clues in the text to anticipate the right relationship, gone over the different rules for punctuation and verbs, and done some initial work on strategies for â€œconstantsâ€ questions in math.
I know Lydiaâ€™s score on the second practice test was roughly the same as her first, but stagnant or even lower scores on the second test is fairly common as students work on changing their approach to the test. Weâ€™ll aim to continue practice tests roughly every month for the immediate future, ramping up the frequency as we get closer to Lydiaâ€™s first official test. 
Some areas Iâ€™d like to focus on in coming weeks would be more specific reading question types, like the rhetorical synthesis problems we worked on yesterday as well as moving over to math to review nonlinear/exponential functions, which was an area where she missed a few questions on the last practice test.
Weâ€™ve got our sessions booked regularly on Sundays at 7pm ET for the rest of spring, but we can always make adjustments as needed. Please let me know if you have any questions, otherwise Iâ€™ll see Lydia next week!
Julie B.
julie.byrom@revolutionprep.com
+15129250963</t>
  </si>
  <si>
    <t>Sessions booked regularly on Sundays at 7pm ET for rest of spring.</t>
  </si>
  <si>
    <t>Hi Inez,
It was wonderful to talk with you today! I really admire your emphasis on the importance of responsibility and accountability, as well as your approach to clear expectations. 
Some logistical things we discussed to ensure accountability and ease of workflow during sessions:
1. Ari does have access to Teams and One Note bookmarked on his computer, but he may have forgotten about this.
2. You will make sure that Ari has the Trello app installed on his computer so he can use that to keep track of assignments.
3. Ari has told me that his school computer charger is broken - his tutoring homework this week includes going to IT to get a new one.
4. The boys have a box of single-subject notebooks in their room, and Microsoft 365 on their computers, so they have plenty of resources for taking notes and keeping track of tutoring sessions.
5. It would be best if the boys are not in the same room during tutoring sessions to avoid distracting each other and improve vulnerability.
I will keep you informed about how things are going in sessions with my usual post-session emails. Please reach out any time if you have any questions or concerns, or there are any other ways I can support you and your family.
best,
Sharon
__
sharon.vincuilla@revolutionprep.com
(323) 774 - 4547</t>
  </si>
  <si>
    <t>Logistical discussion about computers and accountability.</t>
  </si>
  <si>
    <t>Eeman Hassan</t>
  </si>
  <si>
    <t>Greetings, Hassan!
I hope your January is going well! Eeman has been wonderful to work with, always engaged and ready to learn. Eeman asks great questions and tries multiple methods for finding solutions. It has been wonderful working together over the past month! With the conclusion of the four steps to the statistical problem-solving topic and the continuation of the calculating probability topic, I wanted to reach out to share the progress so far and the tentative plan going forward. 
When working on geometrical concepts, Eeman has done well finding the areas, volumes, and perimeters of 2D and 3D shapes as well as using geometrical strategies such as modifying shapes to complete these calculations and viewing 3D shapes as slices when completing volume calculations. Additionally, when learning what is involved in each step of the statistical problem-solving process, Eeman has shown increased understanding by answering multi-step problems, discussing and completing steps in the process such as analyzing data and interpreting results, and calculating values such as the standard deviation and measures of central tendency. 
Furthermore, Eeman has continually and successfully reviewed past topics by making connections to current subjects and by answering review questions at the beginning of our sessions together. These topics include turning successive discounts into a single discount, completing unit conversions, finding out the number of possible combinations in word problems, and calculating new concentrations when two liquids are combined.
Going forward, we will continue reviewing and eventually deepening the understanding of past concepts while also learning more about calculating probabilities through the textbook that is linked at the bottom of this message. Based on the Bergen County Admissions Practice Exam, our next topic will be an introduction to graph theory (based on question 20), learning not only the patterns but the formulas for combinations and permutations (based on question 38), or deriving solutions to problems where two liquids of differing concentrations are combined (based on question 29). 
As we have progressed throughout these past two topics (geometry and the statistical problem-solving process), Eeman has been challenged with new material as well as reviewing past topics. We will add the geometrical and statistical problem-solving method topics to the list of subjects to be reviewed and proceed with learning probability until another new topic is added. Because combinations and permutations are very helpful when calculating probability, it is likely that we will dive more deeply into the topic while still on probability to work with the two related subjects together just as we have done for probability and the statistical problem-solving process. With this in mind, I recommend keeping Eeman on the current velocity of three sessions that are one to two hours per week throughout this semester, given that Eemanâ€™s extracurriculars and school-oriented academic ventures do not become more rigorous during the spring semester. 
Please let me know if you have any questions or if there are any adjustments you would like to make to our plan. If you would like to meet and chat via Zoom or phone, please let me know, and we can schedule a time. I look forward to continuing to support Eeman in her academic goals!
Best regards, 
Delphine Hintz
delphine.hintz@revolutionprep.com</t>
  </si>
  <si>
    <t>Recommends keeping current velocity of three sessions (1-2 hours) per week.</t>
  </si>
  <si>
    <t>Vihaan Dudani</t>
  </si>
  <si>
    <t>Dear Megha, 
I hope you are having a wonderful January! It has been a pleasure working with Vihaan and learning more about his mathematical strategies, his hobbies, and what types of math problems he enjoys most. As we go fully underway for this spring semester, I wanted to reach out and share some of the progress since the last update and reaffirm the tentative plan going forward. 
Vihaan has continually improved the habit of verifying his work through various methods, including checking stress points of problems when complete verification is difficult or impossible to complete due to time constraints on tests. Additionally, when seeing new problems where he is not sure where to start (as during our last session), Vihaan is applying strategies to pick apart the problem and find a place to begin solving, even if the entire path to the solution is not quite clear. 
As we move into polynomial functions, we will continue testing out and explaining how and why graphs and equations behave the way they do as well as increasing Vihaanâ€™s understanding, mathematical communication skills, and problem-solving and verification techniques. We will continue checking answers and checking that we have included all the parts to our answers (such as arrows on our lines, the correct signs, and all the labeled points). Based on Vihaanâ€™s work so far and the approximate schedule for the rest of the schedule (included at the bottom of this update, taken from some of our prior communication), we should continue the current velocity of at least one hour session per week, with the two per week as you have currently scheduled out to provide mid-week support and keep our minds questioning and verifying throughout the semester!
Please let me know if you have any questions or if there are any adjustments you would like to make to our plan. Iâ€™m happy to schedule a time to talk by phone or Zoom. I look forward to continuing supporting Vihaan in his mathematical education!
Hope you have a wonderful rest of your day and best regards, 
Delphine Hintz
delphine.hintz@revolutionprep.com 
6. Polynomial functions
7. Rational Functions
8. Inverse functions &amp;amp; logarithmic functions
9. Trigonometry &amp;amp; basic trigonometric functions
10. Analytical geometry
11. Solving radical, rational &amp;amp; absolute value equations and inequalities &amp;amp; systems of non-linear equations
12. Arithmetic &amp;amp; Geometric sequences &amp;amp; series</t>
  </si>
  <si>
    <t>Recommends continuing current velocity of at least one hour session per week.</t>
  </si>
  <si>
    <t>Benjamin Shang</t>
  </si>
  <si>
    <t>Greetings, Mr. Shang!
I hope your January is going well! Benjamin has been wonderful to work with over the past month, and I have enjoyed learning more about how he views mathematics, his hobbies and favorite books, and how he prefers to approach math problems. As the new semester gets fully underway, I wanted to reach out to share some of Benjaminâ€™s progress so far and affirm the tentative plan going forward. 
Benjamin has improved his problem-solving abilities in pulling out key information, labeling units, and using the context of problems to help find solutions. Furthermore, as shown in our last session, Benjamin is more often identifying when the notes and solutions are messy and why having disorganized notes can impede our solution finding. This past session, he recognized right away that it was getting difficult to read the screen even though the notes were staying in the blank spaces, and he rewrote the notes, even creating a chart without prompting! Finally, Benjamin is becoming better at verifying his answers and checking the stress points. We ended our last session with a discussion on the reasonable number of rooms in a hotel since one of our answers was in the thousands (which appeared unreasonable) and the other possible answer was in the hundreds (which appeared more reasonable). 
Currently, we are working on ratios and proportions as given in the Engage New York curriculum for grade 6. This was a topic that was seen on some of the mathematical competition questions and is useful throughout mathematical areas. Based on Benjaminâ€™s current progress and his goal of continually deepening his mathematical understanding, I would recommend continuing to meet once every week or every two weeks for an hour session throughout this upcoming semester. We are solving more complex problems with ratios and proportions (such as equivalent ratios) and will continue working with the Engage New York curriculum. 
If you have any questions or would just like to chat via phone or Zoom, please let me know. Iâ€™m happy to schedule a time to talk! I am excited to continue supporting Benjamin in his academic journey. 
Thank you and hope you have a wonderful rest of your day!
Best regards, 
Delphine Hintz
delphine.hintz@revolutionprep.com</t>
  </si>
  <si>
    <t>Recommends continuing meeting once every week or two for an hour session.</t>
  </si>
  <si>
    <t>Henry Lamphier</t>
  </si>
  <si>
    <t>Team Henry,
Our weekly two hour sessions continue to be productive. Henry has shown improvement on his English Reading Comprehension score (40+ points). I'm a firm believer that our work on his Grammar skills is playing a part in his long term reading comprehension skills.
Our plan going forward involves continued daily drills on Sentence Boundaries, Command of Text Evidence, Transitions, Misplaced Modifiers, and Text Structure and Purpose. In addition, we have Advanced Math (Rewriting Expressions), Geometry and Unit Conversion drills assigned.
In tandem with these daily skill building drills, I assigned a complete Error Log for his most recent 3SD practice exam. The error log is a detailed survey and annotation of his last exam. Like a surgeon post-op, we need to explore the what and why we missed a certain question. This is a laborious but important exercise, and I encourage you to check in with him to see how this "Error Logging" of 3SD is progressing this week.
I recommend investigating the College Board website March "Official" exam page for tickets. If they are not available now, tickets should be available in February. 
Given Henry's current trajectory, he should be breaking into the 1300's consistently by then. Most students perform best on their second or third official test, so we will continue to drill, discuss, and learn.
Our weekly session velocity appears to be working, so let's maintain.
I appreciate the opportunity to spend time discussing Henry's film passions and academic pursuits. It is a tough road to make a creative dent in this industry, so if you have any additional questions about Film Schools or Film Careers, I may be uniquely qualified to share insight.
Kindest regards,
Chris P.
chris.prouty@revolutionprep.com
+13108710081</t>
  </si>
  <si>
    <t>Weekly session velocity appears to be working</t>
  </si>
  <si>
    <t>Noah Orme</t>
  </si>
  <si>
    <t>Dear Team Noah,
Itâ€™s been a real pleasure continuing to work with Noah this winter and seeing his steady progress in both academic skills and test preparation. Since the fall, weâ€™ve expanded our work beyond the SAT into ACT strategy and content, allowing Noah to build flexibility across both formats and develop the analytical mindset needed for whichever exam he ultimately pursues. His enthusiasm and thoughtful engagement during sessions continue to make each lesson productive and enjoyable.
Over the past few months, Noah and I have tried to maintain a balanced routineâ€”one session each week devoted to academics and one to test prepâ€”which has helped strengthen his overall foundation while keeping our focus fresh and varied. On the academic side, weâ€™ve worked through fractions, algebraic multiplication and division, multi-step accuracy, and trigonometry, including reviews of trig identities such as secant and cosecant and how they apply to real-world and test-style problems. Many of these are also useful on the SAT/ACT. Heâ€™s showing clear improvement in recognizing patterns and avoiding small calculation errors, which used to slow him down earlier in the year.
On the test prep side, Noah has been introduced to a variety of ACT and SAT-specific strategies, including how to pace each section efficiently and how to approach challenging reading and data-analysis passages with a critical eye. Our recent ACT Science work has also been strong: Noah is learning to focus on interpreting visuals and extracting information rather than overanalyzing the scientific details.
At this stage, Noahâ€™s next key milestone is to take a full-length ACT practice test. This will help us compare his performance across both exams and decide which one best suits his test-taking strengths. Heâ€™s built enough strategic awareness that this practice test will now give us meaningful data to guide future lessons.
While Noahâ€™s progress has been impressive, retention and consistencyâ€”especially with grammar rules and certain algebraic conceptsâ€”remain areas to keep strengthening. To reinforce long-term recall, I recommend that he spend short periods during the week reviewing notes, formula sheets, and grammar rules between sessions. I recommend that we continue with two 60-minute sessions per week (one academic, one test prep, doubling up when necessary), and that Noah schedule and complete a full-length ACT practice test before the end of January. His current plan is to do that this weekend, which I think is a great idea.
Please let me know if you have any questions!
Warmly,
Sean U.
sean.ulfik@revolutionprep.com
+18455412219</t>
  </si>
  <si>
    <t>Bridget Schilb</t>
  </si>
  <si>
    <t>Dear [Parent/Guardian's Name],
I'm excited to reach out to celebrate Bridgetâ€™s amazing progress. Bridget has worked diligently, and as a result, she has exceeded her goal of 1300 on her latest practice exam. I am so proud of Bridget.
 While we want to celebrate this success, we also know there is still some work to do on the Reading-Writing skills. Bridget scored a 620 on this section of the SAT, with areas of opportunity for improvement in â€œInformation and Ideasâ€ and â€œConvention of Standard Englishâ€ domains. During our upcoming sessions, I plan to continue working on â€œConvention of Standard Englishâ€ skills at the most difficult level of questions. I am looking forward to continuing to work with Bridget towards further improvements. I recommend that we continue with the same velocity of twice-weekly sessions (one-hour per session). At present, Bridget has 23 hours of tutoring remaining, with 7 hours that are not scheduled. Her last scheduled session is March 11, 2026. 
Please let me know if you have any questions. Iâ€™m happy to schedule a time to talk by phone if that would be helpful. I am always available to support Bridget in her continued academic journey.
Best regards,
Linda H.
linda.hindi@revolutionprep.com
+19188412706</t>
  </si>
  <si>
    <t>Recommends continuing with same velocity of twice-weekly sessions (one-hour per session).</t>
  </si>
  <si>
    <t>Manuela Gross</t>
  </si>
  <si>
    <t>Dear Christoph,
I hope you are having a great start to your week. Itâ€™s been great working with you, Manuela, and Gabriela over the past couple of months. I wanted to touch base to share some of the progress weâ€™ve made so far and share my thoughts on the plan moving forward.
I have seen significant improvements in Manuela and Gabriela's knowledge of the Digital SAT test format and tools available in the test interface and their ability to apply the iCARE and TRAP strategies on the reading and writing section. They have shown great progress in writing/rewriting equations of lines, calculating slopes of lines, and graphing equations of lines. This consistent improvement has been evident in their most recent dashboard practice exam scores (~1180 for Gabriela and ~1240 for Manuela).
Our current short-term goals for Manuela and Gabriela include writing equations of parallel lines and perpendicular lines, applying the iCARE strategy to answer text structure and purpose questions, identifying and correcting subject-verb agreement issues and verb tense issues, and using the MAPS strategy to break down word problems. The overall goal remains achieving a score of 1250. Based on Manuela and Gabriela's progress, I recommend maintaining our current session schedule of two 1.5-hr sessions per week until the March SAT.
Please let me know if you have any questions or if there are any adjustments you would like to make to our plan. Iâ€™m happy to schedule a time to talk by phone if that would be helpful. I look forward to supporting Manuela and Gabriela in their continued academic journey.
Best regards,
Alexa Pinera
Alexa P.
alexa.pinera@revolutionprep.com
+13022653917</t>
  </si>
  <si>
    <t>Recommends maintaining current session schedule of two 1.5-hr sessions per week.</t>
  </si>
  <si>
    <t>DearTodd,
I'm excited to reach out to celebrate Bridgetâ€™s amazing progress. Bridget has worked diligently, and as a result, she has exceeded her goal of 1300 on her latest practice exam. I am so proud of Bridget.
While we want to celebrate this success, we also know there is still some work to do on the Reading-Writing skills. Bridget scored a 620 on this section of the SAT, with areas of opportunity for improvement in â€œInformation and Ideasâ€ and â€œConvention of Standard Englishâ€ domains. During our upcoming sessions, I plan to continue working on â€œConvention of Standard Englishâ€ skills at the most difficult level of questions. I am looking forward to continuing to work with Bridget towards further improvements. I recommend that we continue with the same velocity of twice-weekly sessions (one-hour per session). At present, Bridget has 23 hours of tutoring remaining, with 7 hours that are not scheduled. Her last scheduled session is March 11, 2026.
Please let me know if you have any questions. Iâ€™m happy to schedule a time to talk by phone if that would be helpful. I am always available to support Bridget in her continued academic journey.
Best regards,
Linda H.
linda.hindi@revolutionprep.com
+19188412706
Linda H.
linda.hindi@revolutionprep.com
+19188412706</t>
  </si>
  <si>
    <t>Lauren Harrelson</t>
  </si>
  <si>
    <t>Hi Team Lauren!
I wanted to take this opportunity to touch base about Lauren's programming and progress. We've been focusing largely on her vocabulary homework; lately, we have been studying hard for her exam with all her past vocab lists. She has been doing well juggling the larger amount of words to memorize and use. After this exam, we will return to working on her weekly homework. 
A few things I wanted to point out. One, as we discussed, she has missed the past two Sundays in a row. I know the struggles of navigating multiple households, so please let me know if there's anything I can do to help adjust scheduling or anything that would be helpful. Additionally, Lauren rarely does her tutoring homework in between sessions. For example, we have been working on her review vocab list for several sessions via a worksheet I created and shared with her. Her homework has been to complete the worksheet in between sessions, which she has not done for multiple weeks. Practice in between sessions is really important because working a little every day on memorizing is essential to understanding her vocab words and scoring well on her exams, especially with these more combined lists. Please touch base with her and let me know if there's anything I can do to help clarify the homework assignments. 
I would recommend we continue with 30 minute sessions, as that seems best for her needs and the average attention span for her age group. As for frequency, 1x weekly seems to work well as we focus on her weekly homework for her English class. Should she see an increase in homework or if there are additional subjects I can support her with, we should discuss switching to multiple sessions per week.  
Please let me know if you have any questions or concerns, or if you would like to schedule a phone call to discuss this. 
Thank you!
Miki 
Miki C.
miki.cornwell@revolutionprep.com
+19312619816</t>
  </si>
  <si>
    <t>Recommends continuing with 30 minute sessions</t>
  </si>
  <si>
    <t>Adam Katsnelson</t>
  </si>
  <si>
    <t>Dear Joe, 
I hope you are having a great winter season. Itâ€™s been great working with you and Adam over the past couple of months. I wanted to touch base to share some of the progress weâ€™ve made so far and share my thoughts on the plan moving forward.
I have seen significant improvements in Adamâ€™s pronunciation techniques, reading fluency, and overall confidence when speaking Spanish. He has also shown strong improvement in vocabulary retention, which has allowed him to recognize and use new words more accurately during practice activities.
He has shown consistent progress in applying pronunciation strategies and vocabulary knowledge during reading and speaking exercises. This consistent improvement has been evident in his increased confidence, clearer pronunciation, and stronger participation during sessions.
Velocity Recommendation:
Since Adam is achieving his goals, I recommend we continue meeting once a week for 30-minute sessions throughout the school year to maintain steady progress and skill development.
Our current short-term goals for Adam include beginning to work on verb conjugations and integrating them into simple sentence practice. The overall goal remains building a strong foundation in Spanish, improving fluency, and increasing confidence in both spoken and written language.
Please let me know if you have any questions or if there are any adjustments you would like to make to our plan. Iâ€™m happy to schedule a time to talk by phone if that would be helpful.
I look forward to supporting Adam in his continued academic journey.
Best Regards, 
Alexandra B.
alexandra.berrios@revolutionprep.com
+18138021204</t>
  </si>
  <si>
    <t>Recommends continuing meeting once a week for 30-minute sessions.</t>
  </si>
  <si>
    <t>Alice Chan</t>
  </si>
  <si>
    <t>Hello,
I hope youâ€™re having a great week. Itâ€™s been wonderful working with Alice over the past several weeks â€” I wanted to share some progress and our plan moving forward.
Alice has shown significant improvement in writing clear, concise essays on topics of her choice. Iâ€™m especially proud of how well sheâ€™s doing with citing her sources; this was clear in our last session.
My plan is to continue focusing on improving her writing and to build her confidence in her abilities. Please let me know if you have any questions or would like to adjust the plan. Iâ€™m happy to schedule a phone time if that would be helpful.
Thank you for your support.
Michelle T.
michelle.testerman@revolutionprep.com
+18636703374</t>
  </si>
  <si>
    <t>Plan is to continue focusing on improving writing.</t>
  </si>
  <si>
    <t>Kai Bell</t>
  </si>
  <si>
    <t>Hi Team Kai!
I wanted to take this opportunity to touch base regarding Kai's programming and progress. He has come so far with his reading skills and is a total delight to work with. Today, he seemed perturbed that I was not planning to become a librarian when I grew up (due to the fact that I'd have to go back to school) since I knew so many words and was seemingly so qualified :) 
Right now, we are working on a book that is definitely a bit advanced for him, comprehension-wise. He's at that point where his reading mechanics are ahead of his vocabulary and mental processing stamina, so that's what we are practicing- figuring out what is being said and keeping track of a longer plot with many characters. He was seeming a little restless with it this week, so we might take a break and do some fun Minecraft reading next session, as requested. I will also say that I have noticed that he seems to focus better when seated at a table or desk as opposed to on a bed or couch; he seems more antsy and fidgity in a more comfy environment. 
As for upcoming sessions, 30 minutes is definitely the move for his needs and the attention span of his age group. I would recommend continuing 2-3x per week sessions to maintain his practice, though this is flexible as the semester ramps up. 
Please let me know if you have any questions or concerns, or if you want to schedule a phone call to discuss this further. 
Thank you!
Miki 
Miki C.
miki.cornwell@revolutionprep.com
+19312619816</t>
  </si>
  <si>
    <t>Recommends continuing 2-3x per week sessions.</t>
  </si>
  <si>
    <t>Alyssa Kulcar</t>
  </si>
  <si>
    <t>Greetings Lizza, 
I hope you are having a great winter season. Itâ€™s been great working with you and Alyssa over the past couple of months. I wanted to touch base to share some of the progress weâ€™ve made so far and share my thoughts on the plan moving forward.
I have seen significant improvements in Alyssaâ€™s ability to conjugate regular verbs using the -ar, -er, and -ir rules, as well as her overall vocabulary retention. She has demonstrated a stronger understanding of verb patterns and applies these rules more confidently during sentence practice. Additionally, Alyssa has been progressing well with reading comprehension, showing improved accuracy and understanding when working through Spanish texts.
She has shown consistent progress in applying verb conjugation rules and vocabulary knowledge during reading and sentence-based exercises. This improvement has been evident in her increased confidence, improved accuracy during practice, and stronger participation during sessions.
Velocity Recommendation:
Based on Alyssaâ€™s goals and continued progress, I recommend we continue with our two one-hour sessions per week throughout the school year to support steady growth in her Spanish skills.
Our current short-term goals for Alyssa include continuing to strengthen vocabulary retention, improving pronunciation, and expanding her use of verb conjugations within more complex sentences. The overall goal remains building strong fluency and confidence in Spanish, both verbally and in written form.
Please let me know if you have any questions or if there are any adjustments you would like to make to our plan. Iâ€™m happy to schedule a time to talk by phone if that would be helpful. I look forward to supporting Alyssa in her continued academic journey.
Best regards,
Alexandra B.
alexandra.berrios@revolutionprep.com
+18138021204</t>
  </si>
  <si>
    <t>Recommends continuing with two one-hour sessions per week throughout school year.</t>
  </si>
  <si>
    <t>Belle Gelberg</t>
  </si>
  <si>
    <t>Greetings Anna, 
I hope you are having a great winter season. Itâ€™s been great working with you and Belle over the past couple of months. I wanted to touch base to share some of the progress weâ€™ve made so far and share my thoughts on the plan moving forward.
I have seen significant improvements in Belleâ€™s retention and understanding of chemistry content, as well as her ability to apply learned concepts to practice questions. She has shown stronger comprehension when working through chemistry problems and demonstrates increased confidence in explaining her reasoning. In math, Belle has made great progress in applying mathematical concepts and problem-solving strategies to practice questions, allowing her to approach problems more efficiently and accurately.
She has shown consistent progress in applying content knowledge and strategies during practice and homework-based questions. This consistent improvement has been evident in her accuracy during practice, increased confidence, and strong engagement throughout sessions.
Velocity Recommendation:
Since Belle is achieving her current goals, I recommend we continue meeting once per week for a 60-minute session throughout the school year to maintain momentum and support continued growth in both subjects.
Our current short-term goals for Belle include strengthening her retention of chemistry concepts, continuing to build confidence with applying formulas and problem-solving strategies, and increasing consistency across math topics. The overall goal remains continued academic success and confidence in both chemistry and math.
Please let me know if you have any questions or if there are any adjustments you would like to make to our plan. Iâ€™m happy to schedule a time to talk by phone if that would be helpful. I look forward to supporting Belle in her continued academic journey.
Best regards,
Alexandra B.
alexandra.berrios@revolutionprep.com
+18138021204</t>
  </si>
  <si>
    <t>Recommends continuing meeting once per week for a 60-minute session.</t>
  </si>
  <si>
    <t>Leyla Dogan</t>
  </si>
  <si>
    <t>Leyla,
I hope you are having a great start to your week! Itâ€™s been so great working with you over the past couple of months, and I wanted to touch base to share some of the progress weâ€™ve made so far and share my thoughts on the plan moving forward.
I have seen significant improvements in your ability to calculate percents and interpret function notation. Youâ€™ve also shown solid progress with finding missing terms of sequences and working with formulas! This consistent improvement has been evident in your increased confidence! I would like to make sure, though, that you are completing homework consistently; if we need to adjust the homework amount, please let me know! I want to make sure that the amount of work is reasonable and feels doable while still providing a sufficient challenge. Completing homework consistently will remain crucial to achieving your ultimate goals!
Our current short-term goals include making sure you can write and solve systems of equations from word problems and rule out out-of-scope answers for logic-based reading comprehension questions. The overall goal remains achieving a score of 320-330 on the GRE. Based on your progress, I recommend trying to nail down a first test date and then holding at least one 1-hr session per week (ideally two 1-hr sessions per week if we decide on a test date in the very near future). I would also recommend that you continue trying to commit at least 30 minutes each day to reviewing for the exam. 
Please let me know if you have any questions or if there are any adjustments you would like to make to our plan. I look forward to continuing to support you in your continued journey!
Alexa P.
alexa.pinera@revolutionprep.com
+13022653917</t>
  </si>
  <si>
    <t>Recommends holding at least one 1-hr session per week.</t>
  </si>
  <si>
    <t>Greetings Zhiying,
I hope you are having a great winter season. Itâ€™s been great working with you and Emma over the past couple of months. I wanted to touch base to share some of the progress weâ€™ve made so far and share my thoughts on the plan moving forward.
I have seen significant improvements in Emmaâ€™s grammatical usage in Spanish, particularly in her ability to apply grammar rules accurately within exercises and sentence practice. She has also shown noticeable growth in her reading comprehension skills, demonstrating a stronger understanding of written passages and increased confidence when answering comprehension-based questions.
She has shown consistent progress in applying grammar concepts and comprehension strategies during session practice and homework assignments. This consistent improvement has been evident in her accuracy, confidence, and active participation during sessions.
Velocity Recommendation:
Since Emma is achieving her current goals, I recommend that we continue with one 60-minute session per week throughout the school year to maintain momentum and support continued improvement.
Our current short-term goals for Emma include continuing to strengthen her grammatical accuracy, expanding vocabulary, and further developing reading comprehension skills. The overall goal remains building confidence and proficiency in Spanish. 
Please let me know if you have any questions or if there are any adjustments you would like to make to our plan. Iâ€™m happy to schedule a time to talk by phone if that would be helpful. I look forward to supporting Emma in her continued academic journey.
Best regards,
Alexandra B.
alexandra.berrios@revolutionprep.com
+18138021204</t>
  </si>
  <si>
    <t>Recommends continuing with one 60-minute session per week throughout school year.</t>
  </si>
  <si>
    <t>Isabella Chau</t>
  </si>
  <si>
    <t>Hello Team Isabella! 
I wanted to take this opportunity to touch base about Isabella's progress and programming. She has been working really hard preparing for her upcoming March and May exam sittings, and is currently taking her first RP practice exam before our next session next weekend. We have been focused on content modules for all the high-value concepts on the exam (punctuation, algebra, main ideas, using Desmos, etc.) and will continue to do so in a more targeted fashion using the score report from her practice exam. 
For the next two months or so prior to her March exam, I recommend we continue 1-2x per week sessions (based on her academic schedule availability) for 60-120 minutes. Most students don't do well with longer than 90 minute sessions, but Isabella seems to hang in there well. She could just be good at hiding it, so please check in with her and see if shortening her sessions would be better moving forward! I know 120 min sessions are your preferred duration, but I would recommend 60 minute sessions if that is what fits in her/my schedule; it's certainly better to do a shorter session than no session at all. Additionally, as Isabella gets busier with school, it might be beneficial to split the 2 hours into 2 seperate sessions on different days. Please discuss with her (I will, as well) and let me know your thoughts. 
Please let me know if you have any questions or concerns, or if you would like to schedule a phone call to discuss this further. 
Miki C.
miki.cornwell@revolutionprep.com
+19312619816</t>
  </si>
  <si>
    <t>Recommends continuing 1-2x per week sessions for 60-120 minutes.</t>
  </si>
  <si>
    <t>Brooke Henderson</t>
  </si>
  <si>
    <t>Hi everyone,
Just checking in with a progress update as we start the push for the March SAT. Always happy to answer any questions!
Brooke has done really well on the two Bluebook practice test sheâ€™s taken in the last month or so with a 1450 and 1430. Math in particular is in really good shape at 760. We did some in depth review of problem solving and data analysis questions during Nov/Dec, which was one of the areas of math we hadnâ€™t had a chance to go over before, so hopefully that is paying off! In coming weeks, I want to spend a bit of time on geometry, which is the last major area we havenâ€™t touched yet.
Weâ€™ll aim to spend a bit more focus on reading in the next couple months to hopefully bring that sections score in line with math. Weâ€™ve done a couple of sessions returning to the grammar section, introducing the TRAP strategy, and going over punctuation rules. Itâ€™s key for a reading score of 750 to have the grammar questions pretty well locked down, so Iâ€™ll keep assigning some weekly practice in this area from the resources I sent over last week. Weâ€™re also looking to work more on the toughest words in context questions and general skills at breaking down hard passages to try to find the most important parts of a sentence and skip the cruft.
Ideally, with around 9 weeks remaining until the March SAT, Iâ€™d like to shoot for 2-3 more practice tests between now and then, which is something I can work with Brooke to schedule during slower weekends. I know weâ€™re also hoping to have this done in one shot in March, but it is very common for students with score goals of 1500+ to end up taking 2 or 3 tests to have a shot at superscoring their best sections. Brooke is testing close to 1500 now, so if she does need a second attempt, I think she can plan to take one of the next available dates in May or June depending on school/tennis scheduling.
Schedule-wise, weâ€™ve got sessions booked on Mondays at 4pm through the March SAT, and then adding in Tuesdays at 5:30pm the week of Feb 3rd. Please let me know if you have any questions, otherwise Iâ€™ll see Brooke next week!
Julie B.
julie.byrom@revolutionprep.com
+15129250963</t>
  </si>
  <si>
    <t>Hi everyone,
Itâ€™s been great working with Krystof the past 6 weeks - I just wanted to check in with our progress so far and plans as we approach the olympiad test.
Krystof has put in a lot of effort over the past month to plug the gaps in chemistry that he hadnâ€™t yet covered in class. So far, weâ€™ve covered kinetics, equilibrium, acids and bases, and electrochemistry. This is the majority of the material that Krystof was needing to get to before the olympiad, and Krystofâ€™s understanding on these units has improved to a great degree. Some areas that we can work on in future sessions include nuclear chemistry and organic chemistry. I think itâ€™s also important to make sure he feels confident with the format of the questions on the olympiad test.
Today was the last of our scheduled sessions, but there are still 8 hours on the account that are unscheduled - if youâ€™d like to add any further sessions before the test on the 2nd feel free to check out the calendar and add any times that work for you!
Please feel free to reach out with any questions - have a great week!
Julie B.
julie.byrom@revolutionprep.com
+15129250963</t>
  </si>
  <si>
    <t>Add any further sessions before test if desired.</t>
  </si>
  <si>
    <t>Jacob Palestrant</t>
  </si>
  <si>
    <t>Dear Daniel,
I hope this email finds you well. I wanted to touch base regarding Jacobâ€™s recent progress.
First, I have seen some improvement in his preparation habits. In particular, he has shown increased awareness of how practice consistency and review impact his performance, and he was able to clearly identify gaps in preparation following his most recent practice exam, setting up an exam plan with exact dates.
However, overall, we are not seeing the score increase I had hoped to see for Jacob at this point. His most recent practice test resulted in a 1220, which he noted was influenced by inconsistent practice, homework completion, and meeting regularity. While the silver lining is that this score is still higher than one of his earlier exams taken during a period of more consistent preparation, it also highlights the need for more consistency to maintain improvement.
Based on Jacobâ€™s goals, he and I discussed having two 60-minute sessions per week for the next 6â€“8 weeks. I have assigned him online content to complete over the next few months as well, where he can (and should) get in the habit of daily review.
Please let me know if you have any questions or if you have additional insights that might be helpful for me to consider in my work with Jacob. I've copied Jennifer here as well.
Best regards,
Andrew</t>
  </si>
  <si>
    <t>Discussed having two 60-minute sessions per week for next 6-8 weeks.</t>
  </si>
  <si>
    <t>Margaret Ravaglia</t>
  </si>
  <si>
    <t>Hi Ray,
I hope you are having a great start to the year! It was great seeing Maisie last week!. I wanted to touch base to share  my thoughts on her AP Statistics plan.
It was great to see how comfortable Maisie seems in AP Statistics with her understanding of when to use different equations for sampling distribution and how to complete the calculations! This was really evident, in how she wanted to work through each question without first asking any questions and she was only slightly unsure on what the conditions were as she had missed that class's notes. 
As Maisie continues in the class, if she wants any focused help with either exams or the AP exam I'd be happy to continue working with her. For the AP exam if she wanted review help, I'd suggest meeting once a week for 60-minutes for a few weeks leading up to the exam. We would probably spend each review session going over 1-2 units to make sure Maisie is confident in which equations to use for each question's phrasing and which conditions to meet.
Please let me know if you have any questions or if there are any adjustments you would like to make to our plan. Iâ€™m happy to schedule a time to talk by phone if that would be helpful. I look forward to supporting Maisie in her continued academic journey.
Best regards,
Sarah 
sarah.vollero@revolutionprep.com
+13155607858</t>
  </si>
  <si>
    <t>Suggests meeting once a week for 60-minutes for review.</t>
  </si>
  <si>
    <t>Malina Wan</t>
  </si>
  <si>
    <t>Dear Thanitha,
I hope you and your family are doing well this winter season! I wanted to provide an update on Malina's progress in AP Pre-Calculus over the past month.
Throughout our work together, Malina has shown strong analytical abilities and isn't afraid to tackle complex mathematical concepts. She's proactive about identifying what she needs help with and comes to sessions with specific questions. Her success in chemistry and English, combined with her engagement in AP Pre-Calc despite its difficulty, shows she has the foundation and work ethic to succeed across all her courses.
Malina has been managing an impressive and demanding course load this year: AP Pre-Calculus, AP US History, an engineering class, honors chemistry (where she's earning an A!), and honors English (also an A!). Her ability to balance these rigorous courses while maintaining strong performance demonstrates excellent time management and academic dedication.
Throughout our sessions, we have tackled several challenging problems, including trigonometric identities, proofs, linear combinations of sine and cosine, and Normal Forms of linear equations. She demonstrated strong mathematical reasoning and asked thoughtful questions throughout. We have also focused on test preparation for her unit exam. Malina identified two areas of concern: proving trigonometric identities and converting linear equations to "Normal Form"â€”a specialized representation her teacher requires. The Normal Form conversion process involves dividing a standard linear equation by Â±âˆš(AÂ²+BÂ²) to express it as x cos Ï† + y sin Ï† - p = 0, where p represents the distance from the origin and Ï† is an angle. During the session on Normal Forms, I got a bit stuck on the presentation of the information by the teacher, so I built an applet after the session and shared that with Malina to help her understand the information graphically.
Overall, Malina is a strong student and clearly understands mathematical reasoning at a deeper level than is typical. This is excellent because it allows her to tackle problems of varying scope and complexity, even if she hasnâ€™t seen that type of problem before. Of note, Malina can find her way out of common mathematical pitfalls and notice them before sheâ€™s spent much time there; this level of adaptation is crucial for developing and honing mathematical intuition and prowess.
Malina should work primarily on proving trigonometric identities, which is the crux of this unit, as are understanding how to manipulate trigonometric identities. Sheâ€™s doing very well overall, and these were some areas that she expressed needing more work on. There are plenty of resources in our shared Google Drive, and there are of course resources online, as well.
To continue supporting Malina effectively through AP Pre-Calculus, I recommend we continue to meet once per week for 60-minute sessions. This frequency provides consistent touchpoints for addressing new concepts as they arise, preparing for assessments, and ensuring she stays confident with the material. AP Pre-Calc builds concepts sequentially, so regular sessions help prevent gaps from developing.
I'm impressed with Malina's dedication and look forward to continuing to support her academic success!
Warmly,
Brandon Engle
Brandon E.
brandon.engle@revolutionprep.com
+19708890867</t>
  </si>
  <si>
    <t>Recommends continuing to meet once per week for 60-minute sessions.</t>
  </si>
  <si>
    <t>Aidan Stefanov</t>
  </si>
  <si>
    <t>Dear Sasha,
I hope you are having a great start to the new year. Itâ€™s been great working with you and Aidan over the past couple of weeks. I wanted to touch base to share some of the progress weâ€™ve made so far and share my thoughts on the plan moving forward.
I have seen significant improvements in Aidan's attention to detail, especially in complex texts, and confidence in answer choices. He has shown consistent progress in preparing for the ACT. This consistent improvement has been evident in test completion times, homework completion, and perseverance during our sessions.
Based on Aidan's goal to increase his score from a 19 to a 25 on the ACT, I recommend we continue with our one 60 minute class per week until he takes his last scheduled ACT in April.
If you'd like to continue working together on achieving these goals, you can easily use this link to add the hours to your account today: https://my.revolutionprep.com/s/nVxsQB8xeK.
Please let me know if you have any questions or if there are any adjustments you would like to make to our plan. Iâ€™m happy to schedule a time to talk by phone if that would be helpful. I look forward to supporting Aidan in his continued academic journey.
Best regards,
Cheyanne J.
cheyanne.jones@revolutionprep.com
+17193935674</t>
  </si>
  <si>
    <t>Recommends continuing one 60 minute class per week until April ACT.</t>
  </si>
  <si>
    <t>Annabelle Kingdon</t>
  </si>
  <si>
    <t>Dear Dawn,
Annabelle has made solid progress in Algebra 1 over the past several weeks, working through systems of inequalities, multi-step inequalities, systems of equations, compound inequalities, and now cube root simplification. Her current math grade is a B, and she's building the skills and confidence needed to continue improving.
In early December, we worked on systems of linear inequalitiesâ€”graphing multiple inequality regions and finding where they overlap as the solution. Annabelle demonstrated strong ability to graph linear equations and identify inequality regions, working harder than she had in recent sessions. When solving systems not already in convenient form (y = mx + b), she showed intentional problem-solving: remembering to flip inequality signs when multiplying or dividing by negative quantities, properly distributing division to all terms, and tracking whether lines should be dashed or solid. Word problems requiring translation of scenarios into inequalities proved more challenging, highlighting an area for continued growth.
Moving into multi-step inequalities in early January, Annabelle adopted an improved workflow that significantly reduced errors: simplifying each side of the inequality by combining like terms before moving terms between sides. This cleaner approach helped her avoid losing negative signs and created less cluttered work. Annabelle found this material "pretty easy" once the workflow was refined, which showed great problem-solving adaptation.
We then covered systems of equations using the substitution method, where Annabelle learned to solve one equation for a variable, substitute that expression into the second equation, and work systematically to find solutions. She practiced with word problems involving plane speeds affected by wind, ticket pricing scenarios, and boat speeds with river currents. Using Desmos, Annabelle visualized solutions as intersection pointsâ€”the single combination of values satisfying both equations simultaneously.
Compound inequalities introduced AND logic (finding overlaps) versus OR logic (combining ranges), along with interval notation as symbolic shorthand for graphing solutions. Annabelle grasped the distinction between parentheses (non-inclusion) and square brackets (inclusion), understanding why infinity always uses parentheses since it's a concept, not an actual number. Since Annabelle has been learning coding in Python, she was already familiar with AND versus OR logic, so she didnâ€™t have a difficult time with what those mean in logic.
Most recently, we began simplifying cube root expressions using prime factorization. Annabelle learned to break numbers into prime building blocks, identify perfect cube factors (primes with exponents of 3 or more), and extract those roots while leaving non-cube factors inside the radical. She worked through problems like âˆ›875 = 5âˆ›7 by recognizing 875 = 5Â³ Â· 7Â¹.
Annabelle has shown good mathematical reasoning throughout our work together, and she's particularly effective when given systematic methods to follow. One challenge she faces is that her math teacher doesn't assign homework, which limits her practice opportunities to our tutoring sessions. Annabelle has committed to doing additional practice problems after her move at the end of January, which will be important for solidifying these concepts.
To continue supporting Annabelle's progress in Algebra 1, I recommend we maintain our current pace of two 60-minute sessions per week. This frequency provides consistent practice opportunities (especially important given the lack of homework from her teacher), allows us to work through multiple problem types for each concept, and ensures topics are solidified before moving forward. With the upcoming move and school transitions, maintaining this consistent mathematical support will help Annabelle stay on track academically.
I'm pleased with Annabelle's progress and look forward to continuing to support her mathematical growth!
Warmly,
Brandon Engle
Brandon E.
brandon.engle@revolutionprep.com
+19708890867</t>
  </si>
  <si>
    <t>Recommends maintaining current pace of two 60-minute sessions per week.</t>
  </si>
  <si>
    <t>Ryan Wells</t>
  </si>
  <si>
    <t>Hi Anne and Ryan,
It was great meeting and working with Ryan this Saturday! Iâ€™m excited to officially welcome him to tutoring and to begin working together moving forward. Ryan currently has 20 hours available, and we set for a while.
Ryan is clearly very intelligent, and does a good job interpreting questions. He is engaged in class discussions, and does a good job vocalizing his questions and his understanding of concepts.
During our first session, we discussed Ryanâ€™s current course load, learning preferences, and goals. My role is to serve as a flexible academic support resource, meaning I can assist Ryan with almost any of his classes as neededâ€”whether that involves concept review, homework help, test prep, organization, or building stronger problem-solving strategies. I am able to help him with Government, Econ, Physics, Spanish, etc. 
Moving forward, our focus will be on:
      - Building strong foundational understanding
      - Developing step-by-step problem-solving habits
      - Improving confidence with word problems and complex question wording
      - Creating consistent routines for assignments and studying
Please feel free to reach out at any time if you have questions, requests, or would like to adjust our focus. You can always contact me directly by text or emailâ€”Iâ€™m happy to help in any way I can.
Looking forward to working with Ryan!
Thanks!
Cara
Cara R.
cara.mclaughlin@revolutionprep.com
+16056596774</t>
  </si>
  <si>
    <t>Outlines academic focus areas</t>
  </si>
  <si>
    <t>Hello team Simon,
It has been a pleasure working with Simon over the past month. We have now completed three sessions together, and I wanted to share a quick update on his progress and my thoughts on our next steps.
Progress &amp;amp; Observations
Simon has shown excellent commitment to his Precalculus studies. He consistently arrives prepared and maintains a high level of engagement throughout our hour together.
Recall vs. Application: Simon has a strong grasp of the fundamental logarithm formulas (such as the Product, Quotient, and Power rules). Our focus has been on coaching him through the application phaseâ€”helping him identify when to use a specific formula and how to navigate multi-step problems.
Engagement: He seems to benefit greatly from the 1-on-1 environment where he can ask questions the moment he hits a roadblock. This real-time direction is helping him build the confidence to solve complex equations independently.
Recent Reassessment
I am very curious to hear how his reassessment on logarithms went last week! Since his class only allows for one reassessment opportunity per semester, I am hopeful that the extra practice we put in helped him achieve the high score he was aiming for. Please let me know if he has received those results yet.
Recommendations &amp;amp; Scheduling
To maintain this momentum and ensure Simon is scoring as high as possible on initial attempts for future units, I recommend that we continue with weekly one-hour sessions.
Regarding scheduling, my calendar has been filling up quite a bit in advance lately. As we weren't able to coordinate that second session last week because I was at capacity, I highly suggest booking his slots early to ensure he gets his preferred times.
Please let me know if you have questions or if I can help in any way.
Ben C.
ben.chamberlain@revolutionprep.com
+18283484669</t>
  </si>
  <si>
    <t>Recommends continuing with weekly one-hour sessions.</t>
  </si>
  <si>
    <t>Hannah Kulcar</t>
  </si>
  <si>
    <t>Greetings Lizza, 
I hope you are having a great winter season. Itâ€™s been great working with you and Hannah over the past couple of months. I wanted to touch base to share some of the progress weâ€™ve made so far and share my thoughts on the plan moving forward.
I have seen significant improvements in Hannahâ€™s Spanish vocabulary acquisition, pronunciation, and retention, particularly with basic introductory language and foundational Spanish concepts. She has shown increased confidence when speaking and has become more comfortable practicing aloud during sessions.
Hannah has demonstrated consistent progress in accurately pronouncing vocabulary words and retaining newly introduced material. This improvement has been evident in her confidence, participation, and willingness to engage in spoken practice throughout sessions.
Velocity Recommendation:
Since Hannah is progressing well, I recommend that we continue with one 60-minute session per week throughout the school year to maintain momentum and support continued growth.
Our current short-term goals for Hannah include expanding her vocabulary bank and beginning structured sentence introduction and formation practice. The overall goal remains building a strong Spanish foundation and continued confidence in speaking and understanding the language.
Please let me know if you have any questions or if there are any adjustments you would like to make to our plan. Iâ€™m happy to schedule a time to talk by phone if that would be helpful. I look forward to supporting Hannah in her continued academic journey.
Best regards, 
Alexandra B.
alexandra.berrios@revolutionprep.com
+18138021204</t>
  </si>
  <si>
    <t>Skindoo Adefris-Yaxley</t>
  </si>
  <si>
    <t>Hello team Skindoo,
It has been such a pleasure working with Skindoo over our recent sessions. He is incredibly easy to work with, and Iâ€™ve been impressed by his self-awareness; he has solid insights into both his strengths and the specific areas where he feels challenged.
Current Progress
Skindoo seems to benefit greatly from our 1-on-1 time. It is clear that he is currently "fuzzy" on a few key topics in his Algebra II curriculum. Our sessions have provided the necessary space for him to slow down, clear up those misconceptions, and build a firmer foundation.
Recommendations
As we approach the end of the current term and transition into the new one, I want to ensure he maintains his confidence and doesn't fall behind on new material.
I recommend that we continue to meet once per week for one hour. This consistency will allow us to stay current with his course and avoid backlogging challenging material. 
Please reach out if you have any questions or I can help in any way.
Ben C.
ben.chamberlain@revolutionprep.com
+18283484669</t>
  </si>
  <si>
    <t>Recommends continuing to meet once per week for one hour.</t>
  </si>
  <si>
    <t>Jaxson Green</t>
  </si>
  <si>
    <t>Greetings Elizabeth,
I hope you are having a great spring season. Itâ€™s been great working with you and Jaxson over the past couple of months. I wanted to touch base to share some of the progress weâ€™ve made so far and share my thoughts on the plan moving forward.
I have seen significant improvements in Jaxsonâ€™s Spanish vocabulary development and retention, as well as his overall engagement and participation during sessions. He has demonstrated increased confidence when using new vocabulary and has been more consistent in recalling previously learned words.
Jaxson has shown steady progress in accurately using vocabulary during practice activities. This improvement has been evident in his active engagement, confidence, and willingness to participate in speaking exercises.
Velocity Recommendation:
Since Jaxson is progressing well, I recommend that we continue with one 60-minute session per week throughout the school year to maintain momentum and support continued growth.
Our current short-term goals for Jaxson include introducing grammar concepts and beginning structured sentence practice to build foundational writing and speaking skills. The overall goal remains continued improvement in Spanish fluency, comprehension, and confidence. 
Please let me know if you have any questions or if there are any adjustments you would like to make to our plan. Iâ€™m happy to schedule a time to talk by phone if that would be helpful. I look forward to supporting Jaxson in his continued academic journey.
Best regards,
Alexandra B.
alexandra.berrios@revolutionprep.com
+18138021204</t>
  </si>
  <si>
    <t>Conner Havens</t>
  </si>
  <si>
    <t>Greetings Cindy, 
I hope you are having a great winter season. Itâ€™s been great working with you and Connor over the past couple of months. I wanted to touch base to share some of the progress weâ€™ve made so far and share my thoughts on the plan moving forward.
I have seen significant improvements in Connorâ€™s SAT math skills, particularly in his ability to apply problem-solving strategies more effectively, as well as growth in his reading comprehension skills. He has become more comfortable approaching SAT-style questions and demonstrates increased confidence when working through practice problems.
Connor has shown consistent progress in applying strategies reviewed during sessions, and this improvement has been evident in his engagement during sessions and accuracy on targeted practice questions. While he has made progress, continued work on overall math retention and consistency will be important moving forward.
Velocity Recommendation:
In preparation for Connorâ€™s upcoming March SAT test date, I recommend that we increase to two 60-minute sessions per week. This will allow us to maintain momentum, reinforce key concepts, and provide consistent practice leading up to the exam. Increased consistency with scheduling will be especially beneficial as we approach the March SAT.
Our current short-term goals for Connor include strengthening overall math retention, improving accuracy across math topics, and developing strategies for unpacking and analyzing longer reading passages. We also plan to incorporate additional full-length and section-based SAT practice tests to better prepare him for test-day expectations. The overall goal remains improving Connorâ€™s overall SAT score and building confidence across both sections of the exam.
Please let me know if you have any questions or if there are any adjustments you would like to make to our plan. Iâ€™m happy to schedule a time to talk by phone if that would be helpful. I look forward to supporting Connor in his continued academic journey.
Best regards,
Alexandra B.
alexandra.berrios@revolutionprep.com
+18138021204</t>
  </si>
  <si>
    <t>Recommends increasing to two 60-minute sessions per week leading up to exam.</t>
  </si>
  <si>
    <t>Arlen Fong</t>
  </si>
  <si>
    <t>Hello team Arlen,
It has been a pleasure working with Arlen over our last eight sessions. He is a remarkably hardworking and highly engaged student, which has already led to some strong results.
Progress &amp;amp; Achievements
We have primarily focused on the Verbal sections of the SAT during our early sessions, and the results of his efforts are showed on his practice test on New Year's Eve.
Score Growth: Arlen saw a 60-point boost to his Reading score after just a few sessions. This is a significant jump in a short period and speaks to his ability to quickly adopt new strategies.
Strategy Development: We are currently building a "toolbox" of test-taking techniques. To truly master these, Arlen will benefit greatly from consistent problem sets and full-length practice tests. These will help transition his skills from "understanding the strategy" to "applying it automatically" under timed conditions.
Looking Ahead: SAT vs. ACT
I am very curious to see how his practice ACT goes next week! If Arlen is considering taking both exams, we should review his scores together to identify which test plays more to his natural strengths. Once we decide on a primary focus, we can tailor our sessions to the specific nuances of that exam.
Recommendations
To keep up this momentum and ensure he is fully prepared for his upcoming official test dates, I recommend we maintain our current "velocity."
Recommendation: Continue with two 2-hour sessions per weekend once Arlen returns on the 25th.
This schedule allows us enough time to dive deep into complex passage analysis and complete timed drills without feeling rushed.
Let me know if you have questions or I can help in any way.
Ben C.
ben.chamberlain@revolutionprep.com
+18283484669</t>
  </si>
  <si>
    <t>Continue with two 2-hour sessions per weekend once returns.</t>
  </si>
  <si>
    <t>Elena Wright</t>
  </si>
  <si>
    <t>Hi team Elena,
It has been a pleasure working with Elena over the past six weeks. We have completed six sessions since early December, and I am very encouraged by her growth and work ethic.
Progress &amp;amp; Insights
Elena has consistently shown up to our sessions with a clear plan, identifying exactly which areas of challenge she wants to tackle. Her level of self-awareness is excellent and is a key driver of her progress.
Strategic Breakthrough: I was particularly impressed during our most recent sessions when Elena self-identified the Unit Circle as her primary area of focus. She correctly realized that mastering this single tool would unlock her ability to answer a wide variety of trigonometry questions with much greater ease.
Test Preparation: Our goal this week is to solidify her "memory devices." We are working on ensuring that as soon as she sits down for a test, she knows exactly what formulas or diagrams to write on her scratch paper to use as a reliable reference.
Term Milestones
Elena has had a busy series of assessments lately, with another one coming up this week on trigonometry. As her term ends on January 20th, I am very curious to see how these recent tests have gone and where her final grade stands. When we first met in December, she was at a D, and I am hopeful that her hard work and focus on foundational concepts have moved that grade upward.
Recommendations
To keep her momentum going into the new term and ensure she doesn't fall behind as the material becomes more complex, I recommend we continue with our weekly one-hour sessions. This consistency will allow us to reinforce classroom learning in real-time and fill in any conceptual gaps as they arise.
Please let me know if you have any questions or I can help in any way. 
Ben C.
ben.chamberlain@revolutionprep.com
+18283484669</t>
  </si>
  <si>
    <t>Collin Kim</t>
  </si>
  <si>
    <t>Hi team Collin,
It has been a pleasure working with Collin over our five sessions since late November. He is a wonderful student to work with, and I am thrilled to hear that he is finding our time together so helpful.
Recent Successes
We have seen some fantastic results over the winter break. Collin took a practice test and earned a 1070, which is a 140-point increase from his previous test in November. This is an incredible jump in a short period and a testament to his hard work and focus.
Areas for Continued Focus
Collin is very self-aware regarding his progress; he has identified Grammar and Math as the primary areas where he wants to continue improving. His recent practice test results confirm this, showing the most opportunity for score growth in these sections:
Grammar: We will focus on the "Standard English Conventions" (punctuation, verb tense, and parallel structure) to turn this section into a consistent point-earner.
Math: We will continue building his "strategy toolbox" for Algebra and Data Analysis, focusing on how to quickly eliminate wrong answers and use the Desmos calculator efficiently.
Recommendations
To keep this momentum going as we head toward the spring testing season, I have the following recommendations:
Frequency: Maintain one 1-hour session per week for the time being.
Evaluation: We should continue with this schedule and then reevaluate our strategy and session frequency once we approachâ€”or receive the results fromâ€”the March SAT.
Let me know if you have any questions or I can help in any way. 
Ben C.
ben.chamberlain@revolutionprep.com
+18283484669</t>
  </si>
  <si>
    <t>Maintain one 1-hour session per week for the time being.</t>
  </si>
  <si>
    <t>Michael Cavallo</t>
  </si>
  <si>
    <t>Hi team Michael,
It has been a pleasure working with Michael over our six sessions since early December. His enthusiasm is contagious; he consistently arrives ready to work and brings a high level of energy to every session.
Progress &amp;amp; Observations
Michaelâ€™s drive to succeed in Geometry is one of his greatest assets. He is deeply motivated to master the material, and it shows in his focus.
Strength in Proofs: In my experience, Michael has an above-average "head for proofs." He understands the logical flow required to move from given information to a conclusion, which is often the most difficult hurdle for Geometry students.
Current Challenges: While he is strong with foundational logic, we are currently working through more complex, multi-step proofs. These higher-level problems require a very specific "toolbox" of theorems and postulates, and we are working on identifying which ones to apply when the path forward isn't immediately obvious.
Looking Ahead
Michael has his midterm coming up on January 30th. This will be a significant milestone and a great way to gauge how much of the first-half material has been fully internalized.
Recommendations
I believe our current rhythm is working well for him.
I recommend that we stay with our pace of one 1-hour session per week for now. This allows us to stay synchronized with his classroom learning and address new topics as they are introduced. We can reevaluate our frequency and focus once we have the results from his midterm to see if any this pacing has filled his need.
Let me know if you have any questions or I can help in any way. 
Ben C.
ben.chamberlain@revolutionprep.com
+18283484669</t>
  </si>
  <si>
    <t>Recommends staying with pace of one 1-hour session per week.</t>
  </si>
  <si>
    <t>Alexandria Arniotis</t>
  </si>
  <si>
    <t>Hi team Alex,
It has been a pleasure working with Alex over the past six weeks. We have completed six sessions since early December, and Iâ€™ve been very impressed with her consistency; she always arrives prepared and ready to dive straight into the material.
Progress &amp;amp; Observations
Alex brings some very helpful skills to the table that are serving her well in this course.
Algebraic Strengths: One of Alex's greatest assets is her algebraic facility. When Geometry problems involve solving for variables or manipulating equations, she handles the math with confidence and ease.
Areas for Growth: Alexâ€™s primary challenge currently lies in geometric constructions. Using tools like the compass and straightedge to create precise bisectors, angles, and shapes requires a different kind of spatial reasoning than algebra.
Midterm Preparation
With her midterm approaching on January 30th, mastering these constructions will be a priority. Doing so will be best accomplished with distributed practiceâ€”doing a little bit of construction work every day rather than trying to cram them all in in relatively few study sessions.
I am very glad to see that we have back-to-back sessions scheduled for the week of her midterm. This will allow us to do a deep dive into the most complex constructions and ensure she feels confident heading into the exam.
Recommendations
Outside of the extra support for midterm week, I believe her current pace is working well.
I recommend we stick to the once-per-week, one-hour session format for now. This keeps her on track with her current homework while allowing us to fill in any gaps. As always, we can reevaluate her needs and our schedule once we see the results of her midterm.
Let me know if you have any questions or I can help in any way. 
Ben C.
ben.chamberlain@revolutionprep.com
+18283484669</t>
  </si>
  <si>
    <t>Recommends sticking to once-per-week</t>
  </si>
  <si>
    <t>Kyle Matos</t>
  </si>
  <si>
    <t>Hi team Kyle,
It has been a pleasure working with Kyle over our first three sessions. He is a focused student, and Iâ€™ve enjoyed helping him navigate the transition into college-level mathematics.
Progress &amp;amp; Observations
Our recent sessions have been heavily focused on preparing Kyle for his midterm exam. Weâ€™ve spent considerable time bridging the gap between theoretical calculus and the algebraic steps required to solve problems.
Conceptual vs. Foundational Skills: While Kyle is grasping the new "Calculus" concepts (like limits and basic derivatives) well, it has become apparent that he may not have received the strongest foundation in Precalculus.
The "Precalc Gap": In AP Calculus, the most frequent stumbling blocks aren't actually the Calculus rules themselves, but the complex algebra and trigonometry required to simplify expressions. We are working on reinforcing his skills with trigonometric identities, unit circle values, and logarithmic properties as they appear in his current coursework.
Midterm &amp;amp; Evaluation
I am very curious to hear how his midterm exam went! The results of this test will be a great indicator of where he stands.
If the exam reveals that foundational gaps are causing him to lose significant points, we should consider reevaluating our session frequency. In AP Calculus, the curriculum moves very quickly; catching a weak foundation early is the best way to prevent a "snowball effect" later in the spring when we move into integration.
Recommendations
For the time being, I recommend we stick with one 1-hour session per week. This will allow us to:
Reinforce classroom learning in real-time.
Fill in the "gaps" from Precalculus as they arise.
Ensure he stays on track for the AP Exam in May.
Let me know if you have any questions or I can help in any way.
Ben C.
ben.chamberlain@revolutionprep.com
+18283484669</t>
  </si>
  <si>
    <t>Recommends sticking with one 1-hour session per week.</t>
  </si>
  <si>
    <t>Zahra Arif</t>
  </si>
  <si>
    <t>Hi team Zahra,
It has been an absolute joy working with Zahra over our three sessions during the past two weeks. She is an incredibly hardworking student with a positive attitude that makes our sessions very productive.
Progress &amp;amp; Observations
Our current focus has been on establishing a strong foundation and previewing the core concepts she will encounter in her upcoming Precalculus and Trigonometry courses.
Commitment to Learning: Zahraâ€™s work ethic is impressive. She puts in a great deal of effort to grasp the concepts we discuss and isn't afraid to dive into challenging problems.
The Learning Curve: While her dedication is a major asset, I have noticed that the "learning curve" for this specific material is quite steep for her. Some of the abstract concepts in Precalculus take a bit longer to click.
Proactive Support: Because of the fast-paced nature of these courses, I anticipate that she will need consistent, additional support to keep up with the classroom curriculum once the term officially begins.
Recommendations
To ensure Zahra feels confident rather than overwhelmed as new material is introduced, I recommend a proactive approach to her schedule.
Recommendation: I suggest scheduling one to two sessions per week for the time being.
This frequency will allow us to:
Preview upcoming topics so she hears them for a second time in class.
Reinforce difficult concepts immediately after they are taught.
Adjust as needed: We can always scale back if she finds her rhythm, or increase support if the material becomes more complex.
Please let  me know if you have any questions or if I can help in any way.
Ben C.
ben.chamberlain@revolutionprep.com
+18283484669</t>
  </si>
  <si>
    <t>Suggests scheduling one to two sessions per week for time being.</t>
  </si>
  <si>
    <t>Hedges Maddux</t>
  </si>
  <si>
    <t>Hi Michelle and Hedges, 
It was great working with Hedges last semester! This session served as a bridge from last semester into the new one, allowing us to review key material from his previous units and identify the best focus areas moving forward. Hedges continues to show strong ability in applying mathematical concepts to word problems and working with functions, and weâ€™re now shifting into a more structured, forward-focused plan for the new term.
Scheduling (20 Hours Available)
Hedges currently has 20 hours available, so we are all set on time for the semester. The main next step is choosing a consistent weekly session time on a weekday that works best for your schedule. Once we set a recurring day, we can always adjust on weeks when quizzes or tests require an earlier or additional session.
Transitioning from Last Semester into the New One
This session focused on reviewing core concepts from Hedgesâ€™ previous units so that we can move into the new material with confidence. He has a solid conceptual foundation, and now our goal is to increase accuracy, consistency, and efficiencyâ€”especially as the difficulty level naturally increases in a new semester.
Topics Reviewed from Last Semester
To close out last termâ€™s material and reinforce foundations, we reviewed:
     - Absolute value graphs: Identifying when equations have zero, one, or two solutions.
     - Radical equations: Reinforcing the correct order of operations (isolate first, then square).
     - Word problems &amp;amp; modeling: Translating real-world relationships into equations and interpreting results.
     - Systems of equations: Recognizing when systems have one solution, no solution, or infinitely many solutions.
      - Composite functions: Continuing the â€œinside-outâ€ approach while carefully tracking negative signs and substitutions.
     - These skills will directly support the new semesterâ€™s content, especially as problems become more multi-step and detail-dependent.
Moving Forward
As we begin the new term, our focus will be on strengthening precision, reinforcing strategy, and building test readiness through consistent weekly practice. This structure will help Hedges stay ahead of new material rather than reacting to it.
Next Step
Please send me a few weekday options that work well for a weekly recurring session, and Iâ€™ll get that locked in for the semester (with flexibility during heavier test weeks).
Thanks,
Cara
Cara R.
cara.mclaughlin@revolutionprep.com
+16056596774</t>
  </si>
  <si>
    <t>Send weekday options for a weekly recurring session.</t>
  </si>
  <si>
    <t>Robert Colbert Muetterties</t>
  </si>
  <si>
    <t>Hi team Bobby,
It has been a pleasure working with Bobby through our first four sessions. He is clearly a very capable student, and his diagnostic PSAT score of 1370 from October provides us with a fantastic baseline to build upon.
Progress &amp;amp; Diagnostic Goals
Bobbyâ€™s initial score shows a strong grasp of many core SAT concepts. To refine our strategy, my next major goal is to have him complete a full-length practice test. This data is essential for identifying the specific "high-leverage" areasâ€”the difference between a 1370 and a 1500+ often comes down to very specific patterns in the Reading/Writing sections or advanced Math modules.
Scheduling &amp;amp; Consistency
I wanted to share a quick update regarding our recent logistics. Bobby reached out with late notice regarding a conflict with his athletics schedule, which meant we weren't able to move forward with the practice test as planned. To date, Bobby has missed two sessions and was significantly late to another.
I mention this purely for informational purposes and not as a judgment; I know how demanding a student-athlete's schedule can be! However, since consistency is key to maintaining momentum for the SAT, I want to ensure our current plan is still realistic for him.
Recommendations
I recommend that we maintain our current pace of two one-hour sessions per week. This frequency is ideal for covering both the Verbal and Math components of the test thoroughly.
Given his recent conflicts, do we need to reevaluate our session timing to better avoid his athletic commitments? Iâ€™m happy to look at other slots that might offer him a more consistent window.
Let me know if you have questions or I can help in any way.
Ben C.
ben.chamberlain@revolutionprep.com
+18283484669</t>
  </si>
  <si>
    <t>Recommends maintaining current pace of two one-hour sessions per week.</t>
  </si>
  <si>
    <t>Josh Handfus</t>
  </si>
  <si>
    <t>Dear Janine,
I hope you are having a wonderful start to the new year. Itâ€™s been great working with you and Josh over the past couple of months. I wanted to touch base to share some of the progress weâ€™ve made so far and share my thoughts on the plan moving forward.
Over the course of our time together, Josh has improved in his use of strategy on the SAT, particularly in his approach to individual questions. We have also strengthened some key content areas, including Standard English Conventions questions on the Reading &amp;amp; Writing section and statistics questions on the Math section.
Our current short-term goals for Josh include making his overall pacing through the test more intentional and strategic. We'll also continue covering content areas he hasn't yet mastered, including [].
The overall goal remains getting his scores consistently into the 1250-1300 range!
Because Josh is making satisfactory progress towards these goals, I recommend keeping his current program velocity of 1 hour per week.
Please let me know if you have any questions or if there are any adjustments you would like to make to our plan. Iâ€™m happy to schedule a time to talk by phone if that would be helpful. I look forward to supporting Josh in his continued academic journey.
Best regards,
Julia
Julia S.
julia.saderholm@revolutionprep.com
+15027383937</t>
  </si>
  <si>
    <t>Recommends keeping current program velocity of 1 hour per week.</t>
  </si>
  <si>
    <t>Himabindu Gazula</t>
  </si>
  <si>
    <t>Dear Malathi,
I hope you are having a wonderful start to the new year. Itâ€™s been great working with you and Bindu over the past couple of months. I wanted to touch base to share some of the progress weâ€™ve made so far and share my thoughts on the plan moving forward.
Over the course of our time together, Bindu has improved greatly in her understanding of the concepts behind what she's been learning in her AP Precalculus class, from logarithm rules and exponential functions to trigonometry on the unit circle. I feel that we've been able to strike a good balance between learning the basic information and procedures at school and exploring deeper reasoning during our sessions together which will help to cement that learning long-term.
Our current short-term goals for Bindu include continued mastery of trigonometry, as well as review of older topics when there is space in her curriculum to do so.
Because Bindu is making satisfactory progress towards these goals, I recommend keeping her current program velocity of 1 hour per week.
Please let me know if you have any questions or if there are any adjustments you would like to make to our plan. Iâ€™m happy to schedule a time to talk by phone if that would be helpful. I look forward to supporting Bindu in her continued academic journey.
Best regards,
Julia
Julia S.
julia.saderholm@revolutionprep.com
+15027383937</t>
  </si>
  <si>
    <t>Ehaan Sameer</t>
  </si>
  <si>
    <t>Dear Iffat,
Ehaan continues to improve with his addition fact recall. We do timed drills and most days his score improves. I see this reflected when he is working other problems as well. 
He is also improving with addition with regrouping. We have extended it to three-digit numbers and he is working on getting the hang of always carrying the one over to the next column to the left. For subtraction with regrouping, he is getting better at recognizing when he needs to regroup. 
Other areas we are working on that Ehaan is showing improvement are telling time and counting money amounts with coins. 
Based on his progress, I recommend 3-4 half-hour sessions per week. 
If you are available one morning next week, I would love to meet with you on a Zoom call or phone call to check where the kids are in their curriculum and make sure that I know how best to help them. Right now I have available:
Tues, 1/20 - 10am-12pm, EST
Wed, 1/21 - 10am-12pm, EST
Thur, 1/22 - 10am-12pm, EST
Please let me know if any of those times work for you. 
Mary L.
mary.logan@revolutionprep.com
+16822312877</t>
  </si>
  <si>
    <t>Recommends 3-4 half-hour sessions per week.</t>
  </si>
  <si>
    <t>Anslin Sibin</t>
  </si>
  <si>
    <t>Dear Sebastian,
I hope you are having a wonderful start to the new year. Itâ€™s been great working with you and Anslin over the past couple of months. I wanted to touch base to share some of the progress weâ€™ve made so far and share my thoughts on the plan moving forward.
Over the course of our time together, Anslin has strengthened her understanding of the topics of AP Calculus AB, and quickly grasped some of the new topics she'll see in AP Calculus BC. We covered several advanced integration techniques, including integration by parts and partial fraction decomposition, as well as introducing parametric equations and their derivatives.
Our current short-term goals for Anslin include making sure that her transition into AP Calculus BC is smooth, and that she is able to take advantage of the redundant material to learn it at a much deeper level than was possible the first time she learned it in AP Calculus BC. The long term goal, of course, is an A in the class and a 5 on the AP exam!
Because Anslin is making satisfactory progress towards these goals, I recommend keeping her current program velocity of 1 hour per week.
Please let me know if you have any questions or if there are any adjustments you would like to make to our plan. Iâ€™m happy to schedule a time to talk by phone if that would be helpful. I look forward to supporting Anslin in her continued academic journey.
Best regards,
Julia
Julia S.
julia.saderholm@revolutionprep.com
+15027383937</t>
  </si>
  <si>
    <t>Maya Acuna</t>
  </si>
  <si>
    <t>Hi Stephanie and Alfredo,
In this week's update I wanted to take a deeper look into Maya's program as a whole, being that we are about half way through heading into the March SAT. By this time I have gotten to know more about Maya and her areas of strength as well as the elements we should address in our lessons. Week by week I have enjoyed hearing about Maya's surfing adventures while we chip away at solidifying her math foundations!
Since day one Maya and I had an understanding that, along with meeting every week, there would be about 90min of homework to follow. We had also agreed on a practice test after about 2 week of the program. I do have some concerns about the part of the program that is to happen outside of our meetings. The biggest concern is that the first practice test has not happened yet. Some of the reasoning was that setting up a time to take a test over break was challenging due to travel. However, I was counting on the test being completed this past weekend, but it was not. I wanted to get this note out to you since Maya did suggest that she would try to take the practice test Wednesday morning. My wish is that that "try" becomes a "will do"! Along with the practice test, the quality of work being done outside of the meetings (90min a week) has diminished, but I will take accountability for that. I can make some changes to make her assignments more clear, and I can follow up on quality by having her write out her work and send that to me.
In the coming week I hope to help Maya appreciate the time, energy, and consistency that improvements on this test take. I have noticed that she seems discouraged when she does not know the answer in session, and she will often resort to guessing, which is an understandable self preserving option! However, I would like for her to learn that the more rewarding option is to ask a question and build skill. This is something else I would like to encourage more of in the next half of the program. There can be a vicious cycle of feeling discouraged, avoiding quality work, and feeling even more discouraged as growth is not occurring. I fear Maya could fall into the cycle so I will be cognizant to give her guidance out of it.
Feel free to reach out if you have any questions or requests, and if there is anything else I can do to help. You can always contact me directly by text message or e-mail. 
I hope you are having a wonderful day! 
Katherine D.
katherine.dickerson@revolutionprep.com
+12404604249</t>
  </si>
  <si>
    <t>Focuses on homework quality/concerns</t>
  </si>
  <si>
    <t>Javier Perez</t>
  </si>
  <si>
    <t>Dear Rafael,
I hope you are having a wonderful start to the new year. Itâ€™s been great working with you and Javier over the past couple of months. I wanted to touch base to share some of the progress weâ€™ve made so far and share my thoughts on the plan moving forward.
Over the course of our time together, Javier has greatly improved in his basic fluency with the techniques of calculus. This includes both fluency in procedure, such as evaluating derivatives and integrals, as well as fluency in application, such as using derivatives to solve optimization problems.
Our current short-term goals for Javier include revisiting older material to make sure it stays fresh in his mind, as well as continuing to keep on top of the new material he's learning. The long term goal, of course, is an A in the class and a 5 on the AP exam!
Because Javier is making satisfactory progress towards these goals, I recommend keeping his current program velocity of 1 hour per week.
Please let me know if you have any questions or if there are any adjustments you would like to make to our plan. Iâ€™m happy to schedule a time to talk by phone if that would be helpful. I look forward to supporting Javier 
Julia S.
julia.saderholm@revolutionprep.com
+15027383937</t>
  </si>
  <si>
    <t>Shloka Karanam</t>
  </si>
  <si>
    <t>Hi Devika,
It was a pleasure talking with you today! Below is a summary of what we discussed regarding Shloka's progress and some resources for you.
Shloka is doing a great job with reading comprehension, writing, and math. She pays attention to details and is very enthusiastic about learning. Her reading comprehension is improving and she is able to share detailed stories about the books that she reads. She finishes her writing assignments on time and got a 100% on a recent math test!
Shloka can continue to grow in her reading comprehension and writing skills by learning to identify more subtle context clues and learning to apply grammatical skills to her writing. Shloka is currently learning how to do informational writing, which involves research on a digital database, finding key information, and writing what she finds. Shloka needs support with crafting specific questions and knowing what to type into search engines, as well as finding key information in the results.
Your primary concerns regarding Shloka's schooling are related to her emotional well-being. She frequently feels overwhelmed when the teacher raises her voice - even at other children - and she struggles with a lot of worries about returning to school after long breaks, which impacts her ability to eat and sleep.
Regarding books to help Shloka build strong emotional regulation skills, here are a few that I recommend:
Listening to My Body by Gabi Garcia
The Kids Book of Worries by Catherine Stephenson
Why Does Izzy Cover Her Ears? by Jennifer Veenendall
We talked about using the Zones of Regulation in our sessions, as well as at home to support Shloka in building skills for recognizing what state her nervous system is in and taking action to get the care she needs. I've attached a small workbook that has a few different versions of Zones charts that you can print out to use at home. It also has suggested coping strategies and you can try those with Shloka and then she can cut and paste each coping strategy to the appropriate Zone page. 
Please let me know if you have any questions, or if there is anything else I can do to support you and Shloka.
best,
Sharon 
___
sharon.vincuilla@revolutionprep.com
+13237744547</t>
  </si>
  <si>
    <t>Discussion of progress and resources</t>
  </si>
  <si>
    <t>Siddharth Karanam</t>
  </si>
  <si>
    <t>Hi Devika,
It was a pleasure talking with you today! Below is a summary of what we discussed regarding Siddharth's progress.
Siddharth is improving with reading comprehension, time spent in independent reading, self-expression, and social interaction. Siddharth is spending 15-20 minute engaged in reading and he is improving his ability to infer information and use obvious context clues to understand unfamiliar words. 
Siddharth can grow in his ability to retell a story about books he is reading. He currently shares limited information and struggles to go into detail or expand on certain plot points. Siddharth sometimes struggles to implement established grammatical skills consistently during tests, and he still takes longer than usual on writing assignments. We talked about his Opinion Writing assignment and that it may have been late due to multiple reasons (ie. taking longer to write in general, December school schedule, confusion about the assignment, etc), and we noted that Siddharth's process is to think about what he wants to write before he starts writing.
To help Siddharth develop more efficiency with his writing, we will practice brainstorming and rough drafts to support him in getting ideas on paper without worrying about perfection. We'll also create space in our sessions to practice skills that will support his Informational Writing, such as practice with forming questions and typing specific phrases into search engines, identifying key information, and writing summaries.
To ensure that Siddharth has adequate support in these areas, I recommend that we continue with 2 sessions per week, 60 minutes each.
Please let me know if you have any questions or concerns, or there are additional ways I can support you and Siddharth.
best,
Sharon 
___
sharon.vincuilla@revolutionprep.com
+13237744547</t>
  </si>
  <si>
    <t>Recommends continuing with 2 sessions per week</t>
  </si>
  <si>
    <t>Team Marino</t>
  </si>
  <si>
    <t>Isabella Mergler</t>
  </si>
  <si>
    <t>Dear Amy, 
I hope you are having a great winter. It's been great working with you and Isabella this past week. I wanted to touch base to share some of the progress we've made so far and share my thoughts on the plan moving forward. 
I have seen significant improvements in Isabella's advanced math skills-particularly when working with quadratics. She is also able to apply the MAPS strategy for these problems. They have shown consistent progress in improving their concept knowledge in the advanced math category of the SAT Math strategy. This consistent improvement has been evident in her confidence during sessions, and her willingness to improve. 
Our current short-term goals for Isabella include addressing her areas of weakness based off of her December SAT. The overall goal remains improving Isabella's math section score on the SAT. Based on Isabella's progress, I recommend we continue with our 60 minute sessions for the upcoming weeks. 
Please let me know if you have any questions or if there are any adjustments you would like to make to our plan. I'm happy to schedule a time to talk by phone if that would be helpful. I look forward to supporting Isabella in their continued academic journey. 
Best regards, 
Karleigh A.
karleigh.arrington@revolutionprep.com
+15705786904</t>
  </si>
  <si>
    <t>Recommends continuing with 60 minute sessions for upcoming weeks.</t>
  </si>
  <si>
    <t>Lila Zellner</t>
  </si>
  <si>
    <t>Hi Michelle,
Here is an overview of Lilaâ€™s progress so far in our program, along with my recommendations at the bottom. Let me know if you have any questions or thoughts. Thanks!
Over the last few months, Lila and I have worked together on learning how to deal with confusing math problems containing constants, reading in order to write an effective conclusion, and reviewing punctuation rules to keep them fresh. Lila just decided that she wants to switch from SAT to ACT, so our last few sessions have been focused on ACT structure and what strategies carry over from the SAT. Since the ACT reading section is quite different from the SATâ€™s reading section, we started with a discussion of how to read and annotate long passages in order to maintain efficiency and comprehension in a longer format.
Our goals involve raising that ACT score as much as possible. High scores help make a student a competitive college candidate. These problem-solving skills and strategies we are learning will also help in future classes, leading to an awesome transcript, which colleges also love to see.
Our next steps will involve reviewing grammar and punctuation rules and how the ACT will ask about them, more work with geometry and trig concepts, and a look into the more unusual math topics that the ACT covers but the SAT does not. Lila will also continue to complete homework after every session and regularly complete full-length practice exams to monitor her progress. Her first ACT practice exam (composite score of 28) shows great promise, so I look forward to watching her skills grow.
Lila currently has 7.5 hours remaining on her account, with sessions scheduled once per week through March 1st. I recommend that we plan for Lila to take an official ACT in February, April, and June. I recommend that we add enough hours to allow us to continue our regular meetings through that June ACT date. I look forward to seeing how Lila continues to improve!
Best,
Ben T.
ben.taylor@revolutionprep.com
+14052656211</t>
  </si>
  <si>
    <t>Recommends adding hours to continue regular meetings through June ACT.</t>
  </si>
  <si>
    <t>Logan Forbes</t>
  </si>
  <si>
    <t>Hi Lolita,
Here is an overview of Loganâ€™s progress so far in our program, along with my recommendations at the bottom. Let me know if you have any questions or thoughts. Thanks!
Over the last few months, Logan and I have worked together on learning and applying particular strategies for the different types of questions on the SAT. For reading questions, he uses iCARE to anticipate an answer and eliminate tricky options. For math, he uses MAPS to set up and write down all the steps for a problem. In grammar, he uses TRAP to identify the rules needed and use the context of the whole sentence to verify his answer. We have specifically applied these to word problems with systems of equations, transition words and phrases, and verb rules. Logan has been good about showing up to class and participating, but sometimes has trouble completing all of the assigned homework. The homework he does complete, however, shows the thoughtfulness and care he puts into it.
Our goals involve raising that SAT score as much as possible, with a goal of consistently getting into the harder question sets on the practice exams. High scores help make a student a competitive college candidate. These problem-solving skills and strategies we are learning will also help in future classes, leading to an awesome transcript, which colleges also love to see.
Our next steps will involve learning grammar rules for pronouns and modifiers, building equations from more complex word problems, and finding strategies for the SAT-specific â€œconstantsâ€ math questions. Logan will also continue to complete homework after every session and regularly complete full-length practice exams to monitor his progress. He has a practice exam assigned now, so I look forward to seeing how that goes.
Logan currently has 25.5 hours remaining on his account (9.5 of which are currently unscheduled), with sessions scheduled twice per week through March 11th. I recommend that we plan for Logan to take an official SAT in March and May. I recommend that we schedule out those remaining hours to allow us to continue our regular meetings through each official SAT date. I look forward to seeing how Logan improves over the next several months!
Best,
Ben T.
ben.taylor@revolutionprep.com
+14052656211</t>
  </si>
  <si>
    <t>Recommends scheduling remaining hours to continue regular meetings through SAT dates.</t>
  </si>
  <si>
    <t>Anne Wood-Leness</t>
  </si>
  <si>
    <t>Hi Kirsten and Tom,
Here is an overview of Anneâ€™s progress so far in our ACT prep program, along with my recommendations at the bottom. Let me know if you have any questions or thoughts. Thanks!
Over the past few months, Anne and I have been focusing on bumping up her score in ACT math. We have been working on high-level math concepts tested on the ACT, making sure she is comfortable enough to answer a large variety of problems connected to these concepts. We have tackled equations for circles and ellipses, completing the square, understanding sequences and patterns in math, and using factorials to count large and complex values. Anne always completes her homework and brings good questions to our sessions, and I can see her consistent progress through each topic. 
Our goals involve raising that ACT math subscore to a 30 or above. High scores help make a student a competitive college candidate. These problem-solving skills and strategies we are learning will also help in future classes, leading to an awesome transcript, which colleges also love to see.
Our next steps will involve tightening up concepts like unit circle, trigonometry, and forms of quadratics. Anne will continue to take regular practice exams to monitor her progress and any continuing areas of need. Anne has 5 hours remaining on her account, with sessions scheduled once per week through February 15th. I recommend that we continue to meet once per week to maximize practice and progress as we prepare Anne for her February 14th ACT. Anne is doing a great job so far, and I canâ€™t wait to see how far she will go!
Best,
Ben T.
ben.taylor@revolutionprep.com
+14052656211</t>
  </si>
  <si>
    <t>Recommends continuing to meet once per week through February 14th ACT.</t>
  </si>
  <si>
    <t>Penelope Frisch</t>
  </si>
  <si>
    <t>Hi Jennifer,
Here is an overview of Penelopeâ€™s progress in our program so far, along with my recommendations at the bottom. Let me know if you have any questions or thoughts. Thanks!
Over the last couple of months, Penelope and I have been focusing on keeping up with topics in her Precalculus class and working ahead when possible. So far, we have talked about all aspects of graphing trig functions, solving trig equations, and arc and sector measurements. Each week, I make sure to check in on what she has been learning and if she has any upcoming assessments we need to prepare for. If not, we work on upcoming topics from the syllabus. As we continue, we will make sure that she is feeling confident in each new topic and ready to show her skills for each exam throughout the year. Most recently, we have been preparing her for her upcoming cumulative semester exam on Friday.
Penelope currently has 45.2 hours remaining on her account (1.2 of which are unscheduled), with sessions scheduled once per week through November 17, 2026. I recommend that we continue our once per week velocity, but letâ€™s keep an eye on if that needs to be increased at any time during the coming semester. I very much look forward to continuing to work with Penelope throughout the school year!
Best,
Ben T.
ben.taylor@revolutionprep.com
+14052656211</t>
  </si>
  <si>
    <t>Recommends continuing once per week velocity through November 2026.</t>
  </si>
  <si>
    <t>William Parsons</t>
  </si>
  <si>
    <t>Hi William and Audrey,
It was great meeting William a couple of days ago! Heâ€™s definitely capable of a perfect score on the ACT. I would like him to send along the breakdown of the score he got on his schoolâ€™s practice ACT. For homework, I would like him to work through the rest of the Miscellaneous Advanced Math problems at the end of this book. Since he has trouble loading Kami, here is a google drive link.
https://drive.google.com/file/d/1c_3QWNHdHuufT0_3nNmmMwVX2uqPkrau/view?usp=drive_link
My schedule is filling in as student get back to school, so it would be good for him to reserve the times that he needs. The earlier that gets done the more likely he will be able to get day and times that he likes.
Overall, I think we just need to work on precision, double checking, and some odds and ends to fill out his skillset. Let me know if you would ever like to schedule a quick meeting to answer any questions you have. Iâ€™m always happy to talk.
Best, Zach</t>
  </si>
  <si>
    <t>Good to reserve the times that he needs.</t>
  </si>
  <si>
    <t>Peter He</t>
  </si>
  <si>
    <t>Hi Lei and Peter,
I hope you are having a wonderful start to the year. Itâ€™s been great working with you both over the past couple of months. I wanted to touch base to share some of the progress weâ€™ve made so far and share my thoughts on the plan moving forward.
Over the course of our time together, Peter has shown improvement in his SAT skills regarding grammar, sentence boundaries, and central idea and detail questions. He's taken the iCARE and TRAP strategies onboard and utilized them to great effect, improving his accuracy and timing.
Our current short-term goals for Peter include working on craft and structure questions, and working with advanced or archaic language in reading passages.
I recommend keeping Peter's current program velocity of 1 hour per week (with me, as I know he occasionally has other tutoring sessions). I'll also point out that I regularly help students with writing college application essays, in case Peter would like help with that in the future.
Please let me know if you have any questions or if there are any adjustments you would like to make to our plan. I look forward to supporting Peter in his continued academic journey.
Best regards,
Shaun L.
shaun.leonard@revolutionprep.com
+17023665570</t>
  </si>
  <si>
    <t>Carys Diquisto</t>
  </si>
  <si>
    <t>Hi Carys and Caroline,
It was great working with Carys this week! Here is our parent update from this week: https://revolutionprep.zoom.us/rec/play/w5fxMENOBzfOcJZyEquVwsWGVvfBTV9UBZnEn2eCdzUrknNOmbleDadjCQdpn56ohiax_H7uwP2Kfo8.4XlNzhxVgr3W_G-W
I also wanted to reach out and share a quick update on how tutoring has been going for Carys over the past few months. I am incredibly proud of the work she has put in and the dedication she has shown to her studies. She ended last semester on a very strong note, earning Aâ€™s in the majority of her classes and securing Bâ€™s in both Math and Life Science. Itâ€™s been wonderful to see her efforts reflected in those final grades.
One of the biggest wins recently has been her improved organization and time management. We have been focusing on planning out her week by pulling information from Veracross and inputting those tasks directly into her iCalendar. This system seems to have helped her immensely in staying on top of her workload and visualizing her schedule, which has reduced a lot of the stress around upcoming deadlines.
Regarding her study habits, weâ€™ve been experimenting with different tools like ChatGPT study guides and Quizlet to find what works best for her. While she is still refining her approach for different subjects, her work with physical flashcards has shown the most promise. She has learned how to use them more effectively by separating them into piles based on what she knows versus what she doesn't, which allows her to focus her energy where itâ€™s needed most.
Currently, our primary focus is on reading comprehension and active engagement with literature. To help her better understand novels, we are practicing a strategy where she pauses after every paragraph to summarize the plot points. This method is all about breaking down long, sometimes intimidating pieces of reading into smaller, manageable chunks and checking for understanding before moving forward. Iâ€™m looking forward to seeing everything Carys accomplishes this semester as she continues to build these skills!
Best,
Melanie Leong | Tutor | Revolution Prep
Main Office: (877) 738-7737 | Direct Line: (714) 497-3413
Email: melanie.leong@revolutionprep.com | Web: www.revolutionprep.com
Better Grades. Higher Scores. Lower Stress. Revolution Prep.</t>
  </si>
  <si>
    <t>Discusses progress and habits</t>
  </si>
  <si>
    <t>Jay Woolf</t>
  </si>
  <si>
    <t>Hi Team Jay,
Thank you for the updates and for sharing your thoughts about the new semester! I took Jay off this e-mail, but wanted to update you on this week as well. Jay and I had a strong first session back, focusing on the Abuses of the Old Regime in France and the Grievances of the Third Estateâ€”two key topics that set the stage for understanding the causes of the French Revolution. Jay showed strong comprehension of the material and made several insightful connections between social inequality, economic systems, and political legitimacy. 
Anna, I completely understand your concerns about last semester. We talked a bit this about keeping up with assignments, checking emails regularly, and building better academic consistency. Iâ€™ll continue helping Jay strengthen his executive functioning skills, including planning, time management, and self-monitoringâ€”especially in terms of participation, attendance, and staying on top of smaller assignments that can quietly impact grades. Jay has the ability to perform at a very high level; the main goal this semester will be translating that ability into consistent daily habits that help him follow through.
Iâ€™m confident Jay can make this semester a much stronger oneâ€”he's starting off focused and engaged, and thatâ€™s exactly where we want to be. Iâ€™m here to help keep him accountable and try to make sure he has the structure he needs to reach his potential. I recommend continuing to meet earlier in the week for 60 minutes each week. This way, we can get organized and complete assignments before they are due.
Looking forward to this semester!
Best,
Sean U.
sean.ulfik@revolutionprep.com
+18455412219</t>
  </si>
  <si>
    <t>Recommends continuing to meet earlier in week for 60 minutes.</t>
  </si>
  <si>
    <t>Nathan Samuel</t>
  </si>
  <si>
    <t>Dear Team Nathan,
Itâ€™s been a great start to the semester, and Nathan has done an excellent job balancing his coursework with the college application process. Over the past few weeks, weâ€™ve focused primarily on writing and revising multiple versions of his personal statement for the University of Florida and other programs, along with crafting thoughtful responses to supplemental application questions. Nathanâ€™s writing has grown more polished and confident, and his ability to communicate his goals and personality comes through in his personal statement.
Weâ€™ve also nearly completed the UF application paperwork, ensuring that all materials are organized and submission-ready. With the new semester underway, Nathan hasnâ€™t needed much academic support yet, but maintaining consistency early on will be key to sustaining his strong GPA once coursework intensifies. I recommend that we continue meeting for three hours each week to stay ahead of deadlines, monitor writing assignments, and ensure steady progress across his classes. As the semester develops, we can add extra sessions as needed, especially during exam periods or major project weeks. This seemed to work well last year!
Looking forward to another great semester,
Sean U.
sean.ulfik@revolutionprep.com
+18455412219</t>
  </si>
  <si>
    <t>Recommends continuing meeting for three hours each week.</t>
  </si>
  <si>
    <t>Hannah Bulmahn</t>
  </si>
  <si>
    <t>Hi Melissa,
I hope you are having a great start to the year! Itâ€™s been wonderful working with you and Hannah over the past couple of weeks. I wanted to touch base to share some of the progress weâ€™ve made so far, as well as my thoughts on the plan moving forward.
I have seen significant improvements in Hannahâ€™s use of strategies (MAPS, TRAP, and iCARE), her understanding of percentages, and her knowledge of punctuation rules and Standard English Conventions. She has shown consistent progress in her use of strategies and in her application of punctuation rules. This improvement has been evident in her understanding of homework assignments.
I also wanted to share some thoughts regarding Hannahâ€™s program and the PSAT. Iâ€™m concerned that studying for the PSAT may not be the best use of our sessions at this time for a few reasons. First, the PSAT becomes important in 11th grade, and since Hannah is currently in 7th grade, this would involve many years of somewhat repetitive practice. Second, long-term test-prep tends to burn students out and have diminishing returns, and that would get worse toward the meaningful test dates, which is less than ideal. Third, Hannah is currently missing several years of math content needed for the PSAT, and Iâ€™m concerned that introducing all of this material now could be confusing and potentially impact her self-confidence if she struggles with significantly more advanced concepts.
Instead, I would recommend maintaining our current pace of approximately one 60-minute session per week, but focusing that time on reinforcing her current academic material while continuing to incorporate strategies and additional practice. Over the summer, Hannah could work on getting ahead in math.
Please let me know if you have any questions or if there are any adjustments you would like to make to our plan. I look forward to supporting Hannah in her continued academic journey.
Best regards,
Sarah
sarah.vollero@revolutionprep.com
+13155607858</t>
  </si>
  <si>
    <t>Recommends maintaining current pace of approx one 60-minute session per week.</t>
  </si>
  <si>
    <t>Ruby Alchin</t>
  </si>
  <si>
    <t>Dear Rachel, 
Itâ€™s been great working with you and Ruby over the past couple of months. As we prepare for Ruby's upcoming SAT exams in a few months, I wanted to share some updates and information about what to expect. 
I have seen significant improvements in Rubyâ€™s abilities to identify the limits of various functions, analyze graphs to determine limits, as well as solve SAT central ideas and details questions. She has shown consistent progress in utilizing the key strategies (including the 2-pass approach, MAPS and ICARE strategies) weâ€™ve been discussing in our sessions to solve more challenging SAT math as well as reading and writing questions. This consistent improvement has been evident in the completion of assignments during our sessions as well as Rubyâ€™s practice tests and homework. 
For this exam, our goal is 1450. While we cannot guarantee a specific score, we have worked diligently towards this goal through addressing areas of opportunity and continually applying strategies towards different question types on the SAT. It's important to consider the impact of the test zone on Ruby's performance. Ensuring a good night's sleep throughout the week leading up to the test is crucial, as just the night before isn't enough. We have also discussed strategies to manage test anxiety, which can impact scores. 
I am looking forward to continuing to work with Ruby after the tests so that we can work towards further improvements on the SAT. Since Ruby is currently achieving her goals, I recommend we continue with our one 60-minute class per week through the school year. 
Please let me know if you have any questions or if there are any adjustments you would like to make to our plan. Iâ€™m also able to schedule a time to talk by phone if that would be helpful. I am happy to support Ruby in her continued academic journey. 
Best regards, 
Colin C.
colin.cody@revolutionprep.com
+19785187882</t>
  </si>
  <si>
    <t>Recommends continuing with one 60-minute class per week through school year.</t>
  </si>
  <si>
    <t>Zackary Sheldon</t>
  </si>
  <si>
    <t>Dear Allison, 
I hope you are having a great winter. Itâ€™s been great working with you and Zackary over the past couple of months. I wanted to touch base to share some of the progress weâ€™ve made so far and share my thoughts on the plan moving forward. 
I have seen significant improvements in Zackary's abilities to solve multiple-choice questions from reading passages, write concise summaries of passages, determine the authorâ€™s purpose from a text as well as identify the central idea of a text and the three types of narrative perspectives. He has shown consistent progress in utilizing each of the strategies weâ€™ve been covering in our sessions to strengthen his multiple-choice test-taking as well as reading comprehension skills. This consistent improvement has been evident in the completion of assignments during our sessions. 
Our current short-term goals for Zackary include applying 6th grade English concepts and effectively solving multiple-choice questions on reading exams. The overall goals remain to increase Zackary's confidence in English assessments involving multiple-choice questions and get good grades in class. Since Zackary is achieving his goals, I recommend we continue with our one 60-minute class per week through the school year.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Zackary in his continued academic journey. 
Best regards, 
Colin C.
colin.cody@revolutionprep.com
+19785187882</t>
  </si>
  <si>
    <t>Amelia Wong</t>
  </si>
  <si>
    <t>Dear Victoria, 
I hope you are having a great winter. Itâ€™s been great working with you and Amelia over the past couple of months. I wanted to touch base to share some of the progress weâ€™ve made so far and share my thoughts on the plan moving forward. 
I have seen significant improvements in Ameliaâ€™s abilities to answer reading comprehension questions, identify various sight words, rhyming words, and long and short vowel sounds, determine the correct order of words in a sentence, sort words into different categories as well as recognize syllables in longer words. She has made great progress in understanding different concepts and utilizing various strategies to improve her organization of words and sentences and expression of ideas. This has been evident in the completion of assignments and activities during our sessions. 
However, I noticed that Amelia is mostly having a difficult time with pronouncing some common kindergarten and first grade sight words. We have reviewed the short and long sounds of the alphabet, and she is excellent at recognizing the sounds of each individual letter in a word, but when attempting to combine those sounds together, she seems to add in a few extra syllables or loses track of the pre-existing sounds. That said, she is able to remember words that weâ€™ve been practicing sounding out multiple times over more clearly as time goes on. 
Our current short-term goals for Amelia include strengthening both her recognition of sight words as well as her reading fluency. The overall goal remains to increase Amelia's confidence with both reading and writing. Based on Ameliaâ€™s goals, I recommend adding an additional 30-minute session or two per week in order for us to continue solidifying and strengthening Amelia's reading fluency and sight word recognition.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Amelia in her continued academic journey. 
Best regards, 
Colin C.
colin.cody@revolutionprep.com
+19785187882</t>
  </si>
  <si>
    <t>Recommends adding additional 30-minute session or two per week.</t>
  </si>
  <si>
    <t>Sabrina Kaloudis</t>
  </si>
  <si>
    <t>Dear Mr. and Mrs. Kaloudis,
I hope you are having a great week. It's been great working with you and Sabrina over the past couple of months. I wanted to touch base to share some of the progress we've made so far and share my thoughts on the plan moving forward.
So far in our classes, we've covered Algebra 1. We've looked at writing linear equations based on graphs, tables, and points. We have also reviewed solving linear systems of equations. The most recent topic was writing linear equations based on word problems, solving them, and interpreting the meaning of the coefficients/constants. Next we will go over quadratic equations and begin FOILing/solving the equations. I've noticed Sabrina has some trouble with the challenge questions in our lessons. I recommend she review those problems.
It looks like we have all the tutoring hours we need leading up to the April test. Even so, if Sabrina wants to prepare even further, or if she wants to get ready for another subject (i.e. Precalculus), I recommend adding 12 - 24 hours of tutoring to your account. That way she can schedule 1 - 2 sessions per week.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I'm happy to schedule a time to talk by phone if that would be helpful. I look forward to supporting Sabrina in her continued academic journey. 
Best regards,
Jon C.
jon.cathapermal@revolutionprep.com
+17049758359</t>
  </si>
  <si>
    <t>Recommends adding 12-24 hours to schedule 1-2 sessions per week.</t>
  </si>
  <si>
    <t>Dylan Williams</t>
  </si>
  <si>
    <t>Dear Hannah,
I wanted to follow up and summarize our recent phone conversation and update for both Dylan and Beckham as we move into 2026.
It has been a pleasure working with both of them over the past semester on pre-calculus. They've built strong foundations and developed good study habits, and it has been great to see their growth and consistency. They are both thoughtful, motivated students who take their academics seriously, and they have always been a pleasure to work with.
During our call, we reviewed their current accounts and plans moving forward. At the moment, Dylan does not have any remaining hours, and Beckham has approximately four and a half hours left on his account. We discussed continuing academic support for pre-calculus and/or any other subjects, such as chemistry or English. You mentioned that they are currently in a good position and that, due to their busy schedules, you plan to schedule sessions on an as-needed basis for the time being.
We also discussed future SAT planning. With upcoming test dates in March, June, and August, we agreed that March may be approaching a bit quickly, May is complicated by AP testing, and June could be affected by finals. August appears to be a strong option after the summer, though June could still be workable depending on how their end-of-year schedule shapes up. My recommendation would be to choose either the March, June, or August test date that best fits their schedules and begin meeting about two months in advance to allow for steady, low-stress preparation with the goal of improving their composite scores to the high 1500s.
I know they both have very full schedules with water polo, tennis, and other commitments, so if either of them ever starts to feel overwhelmed, I would strongly recommend resuming weekly sessions to help alleviate stress, support their academic progress, and maintain momentum.
They are both excellent students, and I truly enjoy working with them. I am looking forward to reconnecting for SAT preparation whenever the timing is right, and I am always happy to continue supporting them academically as needed.
Please feel free to reach out anytime if questions come up or if you would like to plan next steps.
Tim Schlotzhauer</t>
  </si>
  <si>
    <t>Recommends meeting about two months in advance of test date.</t>
  </si>
  <si>
    <t>Navya Shrestha</t>
  </si>
  <si>
    <t>Dear Megendra,
I hope you are doing well! Itâ€™s been great working with Navya over the past couple of months. I wanted to touch base to share some of the progress weâ€™ve made so far and share my thoughts on the plan moving forward.
Overall goal: Support Navya on her academic journey
Areas that we have been working on:
Math:
â€¢Since the last update, we have largely focused on math concepts to help Navya prepare for an exam. We worked through a second grade math skills packet to see what areas Navya could learn/review. 
â€¢Areas we worked on:
- Mentally adding and subtracting 10 and 100 from numbers up to the hundreds place
- Counting more complex money amounts
- Different types of graphs
- Skip counting by numbers in the hundreds, including counting by 10s from numbers that do not end in 0
Reading:
â€¢Overall, Navya reads well. One area of phonics we are still working on is not skipping word endings. She tends to leave off endings such as -ed, -ing, and -s, only reading the base word.
â€¢For comprehension, we are focusing on 1st and 2nd grade level objectives. Many of these include identifying story elements such as characters, setting, plot, problem and solution, as well as being able to retell stories based on the beginning, middle, and end. 
Short-term goals moving forward:
â€¢Continue working on second grade math concepts, including subtraction with regrouping
â€¢Keep practicing concepts/skills to help with multiplication
â€¢Continue to work towards mastery of addition facts
â€¢Continue working on reading comprehension skills as well as any phonics/decoding skills necessary 
Recommendation: 
Navya is doing well and always comes with a good attitude and ready to work! She is starting to catch herself more often when she skips an ending on a word. She is beginning to understand the concept of â€œtradingâ€ when regrouping with subtraction. Based on her progress, I recommend continuing with 2-3 half-hour sessions a week.
Please let me know if you have any questions or if there are any adjustments you would like to make to our plan. Iâ€™m happy to schedule a time to talk by phone if that would be helpful. I look forward to supporting Navya in her continued academic journey.
Best regards,
Mary L.
mary.logan@revolutionprep.com
+16822312877</t>
  </si>
  <si>
    <t>Recommends continuing with 2-3 half-hour sessions a week.</t>
  </si>
  <si>
    <t>Lujain Sameer</t>
  </si>
  <si>
    <t>Dear Iffat,
It's been great working with Lujain the last couple of months. She has continued to show improvement in her math skills. Specifically, she has shown much improvement with long division, a very big skill at her age. 
When we were working through a lesson on graphing on the coordinate plane, I realized that she did not know how to calculate the area of a rectangle, typically taught in third grade. We began to work through a third grade skills packet to see if there were any other missed/forgotten skills. Overall she has done very well with the material, though we have found a few areas that would benefit from practice. 
Based on her progress, I recommend continuing with her schedule of 2-4 half-hour sessions per week. 
In addition, as I mentioned in Ehaan's update, if you are available one morning next week, I would love to meet with you on a Zoom call or phone call to check where the kids are in their curriculum and make sure that I know how best to help them. Right now I have available:
Tues, 1/20 - 10am-12pm, EST
Wed, 1/21 - 10am-12pm, EST
Thur, 1/22 - 10am-12pm, EST
Please let me know if any of those times work for you.
Mary L.
mary.logan@revolutionprep.com
+16822312877</t>
  </si>
  <si>
    <t>Recommends continuing with schedule of 2-4 half-hour sessions per week.</t>
  </si>
  <si>
    <t>Q. MonÃ©t Travis</t>
  </si>
  <si>
    <t>Greetings Andrea,
I hope you are having a great winter season! It has been a pleasure working with Liam this school year. Liam is fun to work with and brings a lot of personality to our sessions. Reading continues to be an area of challenge for him, particularly due to frustration and mindset, so we make a point to spend time acknowledging his feelings, building confidence, and keeping sessions positive and encouraging. Recently, he has seemed more relaxed and less frustrated during reading tasks, especially when decoding unfamiliar words, which is an encouraging sign.
Over the past several weeks, Liam has practiced reading unfamiliar vocabulary connected to passages, read both informative and fictional texts, and answered questions to show understanding. He understands the overall meaning of texts and can explain what he has read, though he benefits from reminders and discussion to help recall specific details.
Moving forward, we will continue to focus on fluency, phonics, and decoding, while also supporting comprehension through discussion and written responses. Since Liam is also working with Nick L. on fluency, comprehension, writing, and spelling, I recommend we continue with the same plan: 30 minutes per week with me, alongside 60 minutes per week with Nick. This balance allows us to reinforce foundational reading skills while complementing the broader literacy work he is doing elsewhere.
Please feel free to share any suggestions or strategies that have been helpful in supporting Liamâ€™s reading at home. Let me know if you have any questions or would like to adjust our planâ€”Iâ€™m always happy to connect by phone if that would be helpful.
Best regards,â€¨
Q. MonÃ©t T.
quinnisha.travis@revolutionprep.com
+18502123552</t>
  </si>
  <si>
    <t>Recommends continuing with same plan: 30 mins with Q.</t>
  </si>
  <si>
    <t>Carson Scudday</t>
  </si>
  <si>
    <t>Hi Carson and Keith,
I hope you are doing well. It has been great working with Carson over the past couple of months, and I wanted to share an update on his progress in Chemistry along with my recommendations moving forward.
Carson began our sessions at the end of November, and from the start he has been very engaged and motivated. We initially focused on dimensional analysis, which is a foundational skill in Chemistry, and he picked it up quickly. By our next session, he earned a 94 on his test, which reflected his strong understanding. We then moved into percent composition along with empirical and molecular formulas, and he continued to do well applying these concepts to practice problems.
As midterms approached, we spent time reviewing mole, particle, and gram conversions as well as periodic trends. Carson performed exceptionally well on his midterm, earning a 100, which was a great result and showed how much his confidence and accuracy have grown. In our most recent sessions, we started a new unit on balancing equations and mole ratios. He has been asking thoughtful questions and doing a good job applying what he learns directly to problem-solving.
Right now, meeting once a week has been a good schedule for Carson. This pace has allowed us to stay aligned with his class while reinforcing key concepts and preparing for upcoming assessments. I recommend continuing with weekly sessions as he moves into more complex reaction-based topics.
Please let me know if youâ€™d like to schedule a time to talk more about Carsonâ€™s progress or the plan moving forward. Iâ€™m happy to find a time that works best for you.
Best regards,
Emma B.
emma.brugman@revolutionprep.com
+18178211413</t>
  </si>
  <si>
    <t>Recommends continuing with weekly sessions.</t>
  </si>
  <si>
    <t>Cate Hemphill</t>
  </si>
  <si>
    <t>Hi Cate and Marnie,
I hope you are doing well. It has been great working with Cate over the past several months, and I wanted to share an update on her progress across AP Human Geography and Biology along with my recommendations moving forward.
Cate began our sessions in October, and from the start she has been engaged and focused, especially with AP Human Geography. We worked through migration patterns, cultural concepts, and key vocabulary from The Cultural Landscape, as well as practice MCQs and FRQs. She has done a great job learning how to apply the content to both multiple-choice and free-response questions, and her confidence with the material has continued to grow.
In Biology, Cate has shown strong understanding and consistency. We reviewed topics such as muscle contraction, cell transport, the excretory system, cardiopulmonary system, and major metabolic pathways including cellular respiration and photosynthesis. She is a visual learner, and once we diagram processes and walk through them step by step, she picks them up quickly. Her exam scores reflect thisâ€”she earned a 95 on one biology exam, and her overall biology grade has remained very strong.
More recently, we have focused on FRQ practice for both Biology and AP Human Geography, including the carbon and nitrogen cycles and harder Unit 3 AP HUG problems. Her most recent grades show how much progress she has made, with an 84 on an AP Human Geography assessment and a 95 overall, as well as a 90 on a biology assessment and a 98 overall.
Meeting once a week has been a great structure for Cate. This schedule allows us to stay aligned with what she is learning in school, reinforce challenging topics, and prepare thoroughly for tests without overwhelming her. I recommend continuing with weekly sessions.
Please let me know if youâ€™d like to schedule a time to talk more about Cateâ€™s progress or adjust her plan moving forward. Iâ€™m happy to find a time that works best for you.
Best regards,
Emma B.
emma.brugman@revolutionprep.com
+18178211413</t>
  </si>
  <si>
    <t>Zayna Gilani</t>
  </si>
  <si>
    <t>Hi Zayna and Aasma,
Itâ€™s been great working with Zayna over the past few weeks as we continue building toward her SAT goals. Sheâ€™s been making steady progress in math, especially with ratios, rates, percentages, and one-variable data. Weâ€™ve also focused on improving her attention to units and her ability to interpret tables and percentages more carefully, which has already helped reduce small but impactful errors.
Zayna recently completed a practice SAT and earned a 1330 (680 Math, 650 Reading/Writing), which is a strong score and a solid baseline to build from. On the reading and writing side, weâ€™ve been working on mixed punctuation and standard English conventions. Sheâ€™s doing well with the fundamentals but still needs more practice with harder punctuation questions and misplaced modifiers to improve accuracy and consistency. Weâ€™ve also identified constants as a math topic that will need additional review moving forward.
To continue building on this progress, consistent practice between sessions will be important, especially for grammar rules and higher-difficulty math questions. I recommend continuing with our current session schedule and increasing the time from 1hour to 1.5 hours so we can reinforce these concepts, work through more challenging problems, and keep her moving in the right direction.
Please let me know if you have any questions or if youâ€™d like to make any adjustments to the plan. Iâ€™m also happy to set up a quick call if that would be helpful.
Best,
Emma B.
emma.brugman@revolutionprep.com
+18178211413</t>
  </si>
  <si>
    <t>Recommends continuing current schedule and increasing time to 1.5 hours.</t>
  </si>
  <si>
    <t>Tilly Mullen Colaizzi</t>
  </si>
  <si>
    <t>Hi Tilly and Merritt,
Itâ€™s been great working with Tilly over the past couple of months. Sheâ€™s a sophomore and is currently building foundational skills for the SAT, with a strong focus on math. Right now, algebra is her strongest area, followed by problem solving and data analysis, while geometry, advanced math, and trigonometry are areas that need the most support. She will also need continued review of trigonometric concepts such as sine, cosine, and tangent.
In our sessions, weâ€™ve spent time reviewing overall test strategies and Desmos usage, and weâ€™ve worked through mixed algebra, linear and equivalent expressions, exponents, quadratics, circles, and constants. Tilly has made progress with identifying question types and applying strategies, but she still needs a lot of repetition and guided practice, especially with quadratics. Weâ€™ve intentionally slowed the pace of sessions to make sure she is building a solid foundation rather than rushing through topics. This approach will better support her long-term improvement and confidence.
On the reading and writing side, punctuation and information and ideas are topics that she will need to focus on the most. We will work on these topics once her math score is up.
Tilly completed a practice SAT and scored a 1040 (630 Reading/Writing, 410 Math). While this score shows that reading is a relative strength, it also highlights the need for continued, consistent math practice. Moving forward, weâ€™ll continue with targeted work on quadratics, then transition into exponential functions and more advanced algebra once sheâ€™s ready.
Please let me know if you have any questions or if youâ€™d like to discuss her progress or plan in more detail. Iâ€™m also happy to schedule a time to talk if that would be helpful.
Best,
Emma B.
emma.brugman@revolutionprep.com
+18178211413</t>
  </si>
  <si>
    <t>Plan to work on reading topics once math score is up.</t>
  </si>
  <si>
    <t>Lola Colaizzi</t>
  </si>
  <si>
    <t>Hi Lola and Merritt,
Itâ€™s been great working with Lola since our first session in early December. Sheâ€™s a 10th grader who is beginning SAT preparation and is likely planning to take the test this summer. Her baseline score was 1080 (Math: 430 RW: 650) and her most recent score was 1130 (Math: 480 RW:650). Since starting, weâ€™ve focused on building a foundation in math, with an emphasis on making sure concepts truly make sense before moving on.
On the math side, weâ€™ve been working through algebra and advanced math topics, including mixed algebra, constants and modular arithmetic, and linear functions. Lola will need a good amount of continued math review, so weâ€™re intentionally moving at a slower pace to ensure she has a strong understanding of each concept. Our next focus will be fractions, and I plan to assign a practice SAT soon to reassess her baseline score and help guide our next steps.
On the reading and writing side, sentence boundaries and verbs are the topics that need the most review, and we will start building these skills alongside her math work once her math score is up.
Please let me know if you have any questions or if youâ€™d like to talk more about Lolaâ€™s plan or timeline for SAT prep. Iâ€™m happy to schedule a time to check in if that would be helpful.
Best,
Emma B.
emma.brugman@revolutionprep.com
+18178211413</t>
  </si>
  <si>
    <t>Plan to start building reading skills once math score is up.</t>
  </si>
  <si>
    <t>Grant Young</t>
  </si>
  <si>
    <t>Dear Kim,
I hope you are having a great Winter. Itâ€™s been great working with you and Grant over the past couple of months. I wanted to touch base to share some of the progress weâ€™ve made so far and share my thoughts on the plan moving forward.
I have seen significant improvements in Grant's ability to use the various grammar rules for the English section. In particular, his ability to follow our strategy of identifying what is being asked first and eliminating wrong answer choices has vastly improved. One of the more subjective things that I have really enjoyed as the sessions have progress is Grant's willingness to offer up his justifications to each question. I also wanted to check in and see what we thought of Grant's practice test results (28, 30, and 28 - English, Math, Reading respectively)? Grant seemed pleasantly surprised by his scores and I was quite happy with them as well since his goal score was 30 or above. 
Since Grant seems to be on track with his goals, I recommend we continue with our current schedule of classes once he is feeling better until his February exam.
Please let me know if you have any questions or if there are any adjustments you would like to make to our plan. Iâ€™m happy to schedule a time to talk by phone if that would be helpful. I look forward to supporting [Student's Name] in their continued academic journey.
Best regards,
Jacob</t>
  </si>
  <si>
    <t>Recommends continuing with current schedule until February exam.</t>
  </si>
  <si>
    <t>Lia Serre-Tovar</t>
  </si>
  <si>
    <t>Hi Thomas,
It was great to check in, and Iâ€™m glad to hear your â€œso far so goodâ€ assessment â€” that aligns very much with what Iâ€™m seeing! Lia has been engaged and positive, and itâ€™s clear her work is giving her exactly what you were hoping for: increased confidence, reassurance, and trust in her own judgment. 
Weâ€™ve covered a number of key concepts (such as Words in Context, Standards of English Conventions, Rhetorical Synthesis, Transitions, linear equations, Desmos tools, manipulating equations, systems of equations, and Text, Structure, Purpose) and have been intentionally pairing new concepts and strategies with immediate independent application so Lia can build enough practice to trust herself. Lia's executive functioning has been impressive â€” she stays on top of homework, brings thoughtful questions to sessions, and shows strong motivation and conscientiousness.
With finals coming up next week, weâ€™ll keep our Saturday sessions but pause test-prep homework until finals are over. After that, weâ€™ll continue prioritizing the highest-impact SAT material (questions that appear on every test first, then frequent topics, and finally lower-frequency areas) to build strong, reliable foundations.
Itâ€™s my absolute pleasure to support Lia. As discussed, given her trajectory and 1500 target, Iâ€™d recommend continuing two hours weekly through, ideally, the June 6 test date to maintain momentum.
David, would you please reach out to dad to discuss? It's necessary that Lia remain on weekends, so I'd love to protect her preferred times sooner rather than later. 
Thanks so much, team!
Warmly,
Shawn K.
shawn.kane@revolutionprep.com</t>
  </si>
  <si>
    <t>Recommends continuing two hours weekly through June 6 test date.</t>
  </si>
  <si>
    <t>Ava Adams</t>
  </si>
  <si>
    <t>Hi Diane, 
Ava, Gretchen, &amp;amp; I have been discussing how the last SAT went, and the plan for the March test, so I wanted to loop you in. 
I'm, recommending that we start back up with 2x 1 hour a week meetings through the March SAT to aim for that 1500+ goal. 
Here is our most recent correspondence: 
This was from Gretchen:
Happy New Year. I hope you had a nice break. Ava let me know that youâ€™ve checked in with her about the March SAT - thank you for that. And thank you for your work with her prior to the December test, she was really pleased with her improvement.
She has also decided that sheâ€™d like to take the March test and would like to continue tutoring with you.
With the test 8 weeks away, can you share your thoughts on a plan for those 8 weeks so we have an idea of how many hours we need to schedule?
It seems like the schedule you guys had leading to the December test worked well and definitely resulted in her improvement. Perhaps that same cadence?
Iâ€™ll take a look on the website to see what might even be possible for your availability, but if you could share your professional perspective on what you believe will best support Ava, I would be grateful.
---------------------------------------------------------------------------------------------------------------------
Then here is my response: 
I was very glad to see Ava's progress on the last couple SATs. It was great to see she hit 1430 on that December SAT! 
To prep for the March SAT, it looks like 3 categories gave her more trouble than other. On the reading and writing side, the section that gave her the most trouble was information and ideas (which are any questions asking to complete a paragraph, support a conclusion/claim with evidence, or state the main idea of a reading passage). To work on these, it's all about practicing with really difficult questions and eliminating wrong/trap answers. This is something we can work on weekly together. 
On the math side, her scores were a bit lower in the Algebra and problem solving and data analysis sections. From what I've seen, I think it might have been some nasty word problems, or tricky system of equation problems that gave her trouble here. In my opinion, these are also the two categories with the most traps or tricks in the questions so we will work on identifying and avoiding those. I'm confident that she can progress nicely in both of these sections. 
Moving forward I recommend we meet 2x a week through that March exam. This will give us time to work on topics from both sides of the test that gave her trouble in December while keeping up her skills in the other sections.
Christian C.
christian.collins@revolutionprep.com
+13035190358</t>
  </si>
  <si>
    <t>Recommends meeting 2x a week through March exam.</t>
  </si>
  <si>
    <t>Videsh Arivazhagan</t>
  </si>
  <si>
    <t>Dear Arivazhagan,
I hope you are having a great start to 2026. Itâ€™s been great working with you and Videsh over the past couple of months. I wanted to touch base to share some of the progress weâ€™ve made so far and share my thoughts on the plan moving forward.
Videsh and I have been focusing on his Calculus course for a few months now. Ultimately, provided he feels that he is keeping up with his course work, I would say we should simply continue as we have been. Since the AP exam isn't until May, we need not adjust our scheduling frequency, but we'll want to be sure that Videsh is scheduled into May for when his AP exam will happen. 
The sessions I have with Videsh are easily among my favorite. I always look forward to my sessions with him because I know that he'll happily attack whatever problems I throw his way. In particular, I appreciate that he has been working out the problems in their entirety in our sessions. It makes it far easier to assess his understanding of the material. 
Please let me know if you have any questions or if there are any adjustments you would like to make to our plan. Iâ€™m happy to schedule a time to talk by phone if that would be helpful. I look forward to supporting [Student's Name] in their continued academic journey.
Best regards,
Jacob</t>
  </si>
  <si>
    <t>Recommends continuing as have been through May AP exam.</t>
  </si>
  <si>
    <t>Sidney Bouman</t>
  </si>
  <si>
    <t>Hi everyone,
Just a quick check in from me as we get back into SAT prep in earnest. Always happy to answer any questions!
There are a couple of areas weâ€™ve been focusing on in our sessions over the past couple of months. For math, weâ€™ve done a lot of work on problems in the â€œProblem Solving/Data Analysisâ€ area of the test, including a review of mean, median, mode, and standard deviation and general skills with proportional reasoning and setting up ratios. This was an area we didnâ€™t have a chance to get to before the November SAT but hopefully should be in better shape now. There are still a couple of niche areas in that section Iâ€™d like to get to eventually, but for the next few sessions of math Iâ€™d like to work on nonlinear functions and advanced math.
In reading, weâ€™ve done work recently on structure and purpose questions and transition word questions a bit before the break. Based on the November test, going forward Iâ€™d like to work a bit more on evidence based reading questions. Sidney has been scoring consistently in the high 600s, meaning sheâ€™s doing really well generally on the first section and not giving away easy points. To help boost her score past 700 weâ€™ll want to get her comfortable with some of the hardest reading texts she might see.
Weâ€™ve got our sessions scheduled out on Wednesdays at 3pm going forward. Iâ€™d also like to work on getting back to a regular practice test schedule. For now, we can plan on roughly once per month, ramping up as we get closer to Sidneyâ€™s next official test date.
Iâ€™ll see Sidney next Wednesday - please feel free to reach out with any questions!
Julie B.
julie.byrom@revolutionprep.com
+15129250963</t>
  </si>
  <si>
    <t>Sessions scheduled out on Wednesdays at 3pm going forward.</t>
  </si>
  <si>
    <t>Inas Saad</t>
  </si>
  <si>
    <t>Dear Kaltoum,
I hope you are having a great start to the second half of the school year. Itâ€™s been great working with you and Inas over the past couple of months. I wanted to touch base to share some of the progress weâ€™ve made so far and share my thoughts on the plan moving forward.
I have seen significant improvements in Inas's application of ICARE strategy to cross-text passages, understanding how to adapt to various constant-type math questions, and how to interpret graphs and tables to answer related questions. They have shown consistent progress in applying these strategies and being able to recognize when to use such strategies.
Our current short-term goals for Inas include improving her SAT score. The overall goal remains improving her confidence in her test-taking abilities and strengthen her understanding of fundamental math and reading concepts. Based on Inas's progress, I recommend we continue to meet every week for 1.5 hours until the SAT in March. This schedule would require the purchase of 9 additional hours, and it would allow us to continue to prepare for the SAT.
Please let me know if you have any questions or if there are any adjustments you would like to make to our plan. Iâ€™m happy to schedule a time to talk by phone if that would be helpful. I look forward to supporting Inas in their continued academic journey.
Best regards,
Trevor F.
trevor.ferguson@revolutionprep.com
+15592748786</t>
  </si>
  <si>
    <t>Recommends meeting every week for 1.5 hours until March SAT.</t>
  </si>
  <si>
    <t>William Kebrdle</t>
  </si>
  <si>
    <t>Dear Ashley,
I know this time of year is busy, and I appreciate you taking the time to review this email. As we begin a new academic semester, I wanted to take a moment to share some updates about William's progress and outline our plans moving forward.
Over the past couple of months, I have seen significant improvements in William's ability to manipulate exponential and logarithmic expressions, understand the change in domain and range of polynomial, exponential, and logarithmic graphs through transformations, and to solve for inverse functions. In particular, they have shown consistent progress in becoming more confident in their mathematical abilities. This has been reflected in their questions regarding the subject and in the practice problems that we work on in session.
Our current short-term goals for William include maintaining Williamâ€™s AP Precalculus grade. The overall goal remains to reinforce his fundamental mathematical skills and to gain confidence in using test-taking strategies. If there have been any changes or new goals for this semester, please let me know so we can adjust our plan accordingly.
For this semester, our plan includes to finish Units 2 and 3 of AP Precalculus then to prepare for the AP test in May. I would also like to check on William's availability to ensure our sessions fit into their current schedule. If there are any changes, please let me know so we can plan for sessions that align with your studentâ€™s schedule. You can also adjust the schedule from your studentâ€™s dashboard if thatâ€™s more convenient.
Based on William's progress, I recommend we continue to meet 1 hour every week until the AP Precalculus test in order to properly prepare him for the exam. Since William is also taking AP United States History and AP Computer Science A, I wanted to mention it would be beneficial to begin a focused preparation program for the exam in the coming weeks. Starting AP exam tutoring early gives students time to fully understand the material and address any areas of weakness. This reduces stress and helps them approach the exams with confidence, leading to better chances of success. I would recommend we plan to meet an additional 1 hour per week to prep for the APUSH exam starting in March. We will focus on a review of all content William will encounter on the exam, practice of questions from previously released AP exams, and strategies to manage their time and maximize points on the free response questions. I donâ€™t tutor for AP Computer Science A, but we have wonderful tutors who can help William prepare with targeted AP test skills as well as content review. Your advisor can help with that match, so I have included them here.
Please let me know if you have any questions or if there are any adjustments you would like to make to our plan. Iâ€™m happy to schedule a time to talk by phone if that would be helpful. I am looking forward to continuing my work with William and in these next steps of their academic journey.
Trevor F.
trevor.ferguson@revolutionprep.com
+15592748786</t>
  </si>
  <si>
    <t>Recommends meeting 1 hour/week for Precalc</t>
  </si>
  <si>
    <t>Hridik Reddy</t>
  </si>
  <si>
    <t>Dear Shantha,
I wanted to share an update on Hridikâ€™s progress after our first few weeks of working together on SAT preparation. We have now been meeting for about three weeks, including several sessions over the holiday break, which gave us a great opportunity to establish a clear baseline and begin targeted improvement in that timeframe.
During the break, Hridik took his first official Bluebook practice test, which are a bit more challenging than the tests we have on our website. I was very pleased to see him score a 1440, which is a strong and accurate representation of his current level. We reviewed that test in detail and identified specific areas to focus on moving forward. He then took another practice test more recently and scored around a 1400. This is not concerning yet, as it is very common for scores to remain relatively stable early in the process while we work through targeted content areas that may not appear consistently on every test. In fact, the most encouraging part of this recent test was that his Reading and Writing score improved, which is exactly the section we have been focusing on. His Math score is actually around the same place as his reading/writing score at the moment, which was a bit surprising as he felt math was a stronger section and so we focused mostly on reading/writing in our sessions. The main areas holding his score back right now are timing and becoming more comfortable with the more difficult and trickier questions, both of which naturally improve with continued structured practice.
Hridik has been a wonderful student to work with. He is motivated, engaged, and consistently completes his homework. He recently began working through a detailed error log to correct and understand his mistakes, which is one of the most important habits for long term score growth. This kind of reflection is exactly what leads to meaningful improvement.
My recommendation is to continue meeting once per week for one and a half hours. Consistency will be key, and it will be important that he arrives on time so that we can make full use of each session. I also noticed that we are currently scheduled for three sessions during the week of mid-February, which I assume may be connected to a holiday break, but I just wanted to confirm. We are otherwise scheduled consistently on Sundays through March 8th.
Over the next several sessions, we will continue working through a few remaining targeted areas, and I plan to assign another full length practice test toward the end of January to check his progress and adjust our focus as needed. My hope is that he continues building confidence and consistency so that his strong ability is reflected more fully on each test.
Please feel free to reach out if you have any questions at all. I am very happy with Hridikâ€™s start and excited to see his continued growth.
Tim Schlotzhauer</t>
  </si>
  <si>
    <t>Recommends meeting once per week for 1.5 hours through March 8th.</t>
  </si>
  <si>
    <t>Samantha Drabkin</t>
  </si>
  <si>
    <t>Dear Avi,
I know this time of year is busy, and I appreciate you taking the time to review this email. As we begin a new academic semester, I wanted to take a moment to share some updates about Sam's progress and outline our plans moving forward.
Over the past couple of months, I have seen significant improvements in Sam's understanding of environmental and psychological concepts and in her ability to write two-column proofs for geometry. In particular, Sam has shown consistent progress in connecting the concepts from AP Environmental Science and AP Psychology to her daily life. This has been reflected in their questions regarding the subject and in the examples that they use to clarify complex concepts.
Our current short-term goals for Sam include improving Samâ€™s understanding of geometry, environmental science, and psychology. The overall goal remains to prepare for the AP exams and maintain her grades. If there have been any changes or new goals for this semester, please let me know so we can adjust our plan accordingly.
For this semester, our plan includes to finish Units 6-9 of AP Environmental Science, and then to prepare for the AP tests in May. I would also like to check on Sam's availability to ensure our sessions fit into their current schedule. If there are any changes, please let me know so we can plan for sessions that align with your studentâ€™s schedule. You can also adjust the schedule from your studentâ€™s dashboard if thatâ€™s more convenient.
Please let me know if you have any questions or if there are any adjustments you would like to make to our plan. Iâ€™m happy to schedule a time to talk by phone if that would be helpful. I am looking forward to continuing my work with Sam and in these next steps of their academic journey.
Best regards,
Trevor F.
trevor.ferguson@revolutionprep.com
+15592748786</t>
  </si>
  <si>
    <t>Recommends continuing to meet once a week until May.</t>
  </si>
  <si>
    <t>Jiya Mehta</t>
  </si>
  <si>
    <t>Dear Kusum,
I wanted to share an update on Jiyaâ€™s progress as we move into the spring semester. It continues to be a pleasure working with her, and I could not be more proud of the consistency, maturity, and determination she brings to every session.
Since our last update in November, we have moved into one of the most challenging portions of Calculus BC, sequences and series. This unit is often considered the pinnacle of difficulty within the calculus BC curriculum, as it becomes increasingly abstract and requires strong conceptual understanding paired with precise technical execution. Jiya approached this material with focus and perseverance, and her hard work truly paid off. She set a very ambitious goal of earning a 95 percent on her final test before the holiday break in order to secure an A- in the course, and I was thrilled to hear that she achieved exactly that. This was a direct result of the extra time, preparation, and commitment she put in during that final stretch, and it speaks volumes about her ability to rise to a challenge when it matters most.
I was also very excited to hear about Jiyaâ€™s early decision acceptance to UPenn, which was her top choice of school! It has been wonderful to see her enthusiasm as she begins planning for the next chapter of her academic journey, and it is incredibly well deserved given the dedication she has shown over the past few years.
Looking ahead, our primary academic focus will be finishing Calculus BC strong and preparing for the AP exam in May. Since Jiya did not take the AB exam, the BC exam will be her sole opportunity to earn calculus credit, and a score of 5 is required for her to bypass calculus in college and shift her focus toward other coursework. While retaking calculus in college is not necessarily a bad thing, avoiding it would allow her to focus more on other classes. This goal is absolutely within reach for her, but it will require consistent preparation, especially as she balances a busy tennis season and ongoing college planning. 
At the moment, we are scheduled through February, with about 4 hours currently on the calendar and 4 hours unused. Jiya will be away for the next two weeks due to a conference and vacation, and we resume in the first week of February on Mondays at 7 pm for 1 hour. My recommendation would be to use the remaining 4 hours on her account to schedule sessions through March so that we can maintain weekly continuity. After that, I would strongly recommend increasing to 2-3x per week as we transition into dedicated AP exam preparation. This phase will involve not only new BC material but also a full review of last yearâ€™s calculus content, so additional hours will be important to support that process. I have ccâ€™d Jean here, who can assist with scheduling and program adjustments.
Jiya is a wonderful student and an absolute joy to work with. I am so proud of everything she has accomplished both academically and in her college journey, and I am excited to continue supporting her as she works toward her AP exam and finishes her senior year strong.
Tim Schlotzhauer</t>
  </si>
  <si>
    <t>Strongly recommends increasing to 2-3x per week after March.</t>
  </si>
  <si>
    <t>Nicholas Fagone</t>
  </si>
  <si>
    <t>Dear Team Nicholas,
Itâ€™s been such a pleasure working with Nicholas this yearâ€”his commitment, consistency, and steady progress have truly paid off. His most recent December practice test scores of 1420 and 1390 mark an impressive improvement from his earlier 1320, showing not only stronger test-taking ability but also a deeper command of both math and verbal content. Based on these results, Nicholasâ€™s superscore would stand around a 1450, which demonstrates just how valuable the superscoring process can be when students take at least two official SATs.
Nicholasâ€™s Math scores have been exceptional, placing him among the top performers nationally. With a bit more focused practice, itâ€™s entirely realistic for him to achieve a perfect Math score, which would then remain â€œlocked inâ€ for any future superscore calculations. This is a major advantage as he continues his college preparation.
On the English and Reading side, weâ€™ve covered an extensive range of high-impact topics, including transitions, pronouns, run-on sentences, colons, dashes, commas, and cross-text connections. Nicholas is becoming more confident with pacing and identifying patterns in the Reading section, especially when analyzing relationships between passages and evidence-based questions.
Looking ahead to the March SAT, our focus will shift to a few remaining areas that tend to appear on higher-difficulty tests: misplaced modifiers, â€œGoalâ€ questions, main ideas, quantitative and text-evidence integration, and topic/conclusion identification. These refinements will help ensure Nicholas performs at his full potential across every section.
Iâ€™ve also provided occasional academic support outside of SAT prep, and Nicholas approaches all academic work with the same diligence and curiosity he brings to our test preparation - probably more so, which seems natural. Iâ€™m always happy to assist further in any of his classes if additional help is needed.
Recommendations and Next Steps:
Continue with weekly sessions (extended to 90 minutes when possible) through the March SAT
Focus upcoming lessons on advanced Reading and Writing question types
Maintain Math review and timed section practice to strengthen consistency and pacing (Nicholas can do this on his own)
Register for at least two official SATs to maximize the benefit of superscoring
Add supplemental academic support sessions if new challenges arise this semester. I teach every AP class, so around February, Nicholas should start taking practice tests for the APs to see how he is doing.
Nicholasâ€™s progress has been excellent, and his work ethic continues to impress. With consistent weekly practice and strategic focus on the remaining verbal skills, Iâ€™m confident heâ€™ll enter the March SAT fully prepared to reach his personal bestâ€”and potentially earn that perfect Math score heâ€™s capable of!
Warm regards,
Sean U.
sean.ulfik@revolutionprep.com
+18455412219</t>
  </si>
  <si>
    <t>Recommends continuing weekly sessions through March SAT.</t>
  </si>
  <si>
    <t>Kaitlyn Gilbert</t>
  </si>
  <si>
    <t>Dear Sandy,
I hope you are having a great start to the new year. It was great to meet Kaitlyn this week and get to know her. I know she has been working with another tutor to prepare for the SAT, but I wanted to touch base to share some of my thoughts on the plan moving forward.
Kaitlyn and I began our session by reviewing her most recent practice test and determining some of the areas we want to focus on based on those results. I also asked Kaitlyn for some areas she felt she had the biggest opportunities. Our plan will be to address the shorter/simpler question types first: Standard Conventions, Transitions, and Words in Context. We will then begin to tackle some of the more complex questions such as inference and command of evidence. We will also ensure we are completing frequent practice tests, so we can see our progress and determine other areas we may want to address. I look forward to our upcoming sessions and recommend we continue at our current rate of one session per week.
Please let me know if you have any questions or if there are any adjustments you would like to make to our plan. Iâ€™m happy to schedule a time to talk by phone if that would be helpful. I look forward to supporting Kaitlyn on her continued academic journey.
Best regards,
Edwin W.
edwin.west@revolutionprep.com
+18134213087</t>
  </si>
  <si>
    <t>Luca Collins</t>
  </si>
  <si>
    <t>Dear Stephanie,
I wanted to share an update on Lucaâ€™s progress as we move forward into 2026. Luca was happy with his December result of a 1320, and for good reason. This score was higher than any of his Bluebook practice tests and represents a significant improvement from where he started, which was around the low 1100s. Over our time working together, he has already improved by roughly 150 to 200 points, which is a wonderful reflection of his effort, consistency, and growing confidence.
In our most recent session, we reviewed his score report in detail and identified a few key areas to target moving forward. The biggest opportunity for improvement is in geometry and trigonometry, which is also the material he is currently covering in his precalculus class. This overlap actually puts him in a great position, since strengthening these concepts in class and in our sessions should translate directly to growth on the SAT math section. Luca has already set a new goal of reaching at least a 1350 and ideally higher, and I am very confident that this is well within reach with continued focused preparation. He mentioned that the March SAT is likely the best next test date for him due to other commitments in May and potentially June.
At this point, I would recommend that Luca registers for the March SAT if that test date is what fits his upcoming schedule. I generally recommend beginning focused SAT preparation at least two months in advance, and this places us right at the ideal starting point for a strong and structured preparation window. I recommend that we keep our current Monday sessions on the calendar once per week for SAT and add a second one hour session later in the week, such as Wednesday or Thursday. This additional session can be used for precalculus support when needed, or, if he does not have immediate precalculus demands, we can use it to double up on SAT preparation. Lucaâ€™s biggest challenge on the SAT is retention of material, and having more structured and consistent sessions will help reinforce concepts both during our time together and in his independent practice, which is key for continued score growth.
Luca is a wonderful student to work with. He is friendly, engaged, and brings a positive attitude to every session, and he clearly enjoys the learning process. I am very proud of the progress he has made so far and excited to continue helping him work toward his next goal.
Please feel free to reach out if you have any questions at all.
Tim Schlotzhauer</t>
  </si>
  <si>
    <t>Recommends keeping Monday sessions and adding a second one hour session.</t>
  </si>
  <si>
    <t>Miles Papunen</t>
  </si>
  <si>
    <t>Hi Miles and Allyson,
I hope you're having a great start to the year! I wanted to take a moment to reach out about Miles and I's work so far and the plan going forward.
In our recent sessions, Miles was dedicated to improving his strategies. He engaged fully with the TRAP strategy for mixed conventions questions, which really showed in the practice problems we did. We will continue to find areas of opportunity to work on through doing practice problems and tests. I also want to ensure that Miles is comfortable with abstract and archaic language in reading passages.
If you have any questions or would like to discuss Miles' progress in more detail, please feel free to get in touch - I'd be happy to connect.
Thank you again for your support of Miles' preparation. I look forward to seeing his continued growth and success.
Warm regards,
Shaun L.
shaun.leonard@revolutionprep.com
+17023665570</t>
  </si>
  <si>
    <t>Recommends maintaining current velocity of one 60 minute session per week.</t>
  </si>
  <si>
    <t>Preston Chen</t>
  </si>
  <si>
    <t>Dear Steven,
I hope you are having a great start to the new year. It was great meeting Preston this week. I wanted to touch base to share some thoughts on the plan moving forward.
This week, Preston and I discussed some of the areas of AP Language and Composition he felt he needed the most help in. He identified the argument essay, multiple choice questions, annotating passages, and the rhetorical analysis essay as areas he wanted to focus. We have begun that process this week by reviewing some examples of argumentative essays and practicing some of the multiple choice questions. Based on Preston's goals, I recommend we maintain the current pace of one session per week. We can adjust this if we feel we need additional work.
Please let me know if you have any questions or if there are any adjustments you would like to make to our plan. Iâ€™m happy to schedule a time to talk by phone if that would be helpful. I look forward to being a part of Preston's continued academic journey.
Best regards,
Edwin W.
edwin.west@revolutionprep.com
+18134213087</t>
  </si>
  <si>
    <t>Recommends maintaining current pace of one session per week.</t>
  </si>
  <si>
    <t>Will Perrine</t>
  </si>
  <si>
    <t>Hi Will and Chandra,
It was great working with Will this week! 
 Here is our parent update video: https://revolutionprep.zoom.us/rec/play/Xcz2cXW_Pow3TRywoutH28PLHNvO3WJGHpMSGj_SrwexwqmOnvrceqnjw8AolXaMMA2MNyySpQ84eB-X.rAoOxZIC70zVrBpy
I also wanted to reach out and provide an update on Willâ€™s progress as we transition into the new semester. Looking back at his semester 1 grades, he finished with a C in Spanish, Bâ€™s in Biology and Geometry, and Aâ€™s in all of his other classes. Overall, Iâ€™m very pleased with his performance, especially as we see some clear areas of growth in his organizational habits.
Weâ€™ve seen great improvement in how Will plans and prioritizes his workload using his Google Doc during our sessions. He has learned how to rank assignments based on their due dates and importance, which is a significant step forward. I am still working with him on the habit of checking his Canvas calendar consistently and remembering to study even when he hasnâ€™t been assigned "explicit" homework. On a personal responsibility note, he has become much more communicative regarding technical issues or if heâ€™s running a few minutes late, though we are still working on making sure he is fully prepared with his glasses on when our sessions begin.
Regarding his specific subjects, weâ€™ve been able to dedicate more time to Geometry and Biology. Will occasionally struggles with spatial visualization in Geometry, but his skills are improving with consistent practice. In Biology, the main challenge is content retention. Since he rarely receives formal homework for that class, he needs to take more initiative to review the material independently. To support this, we are focusing heavily on how to study. Rather than just reviewing answer keys, Iâ€™m encouraging him to actively work through problems and look up information he doesn't know to ensure he truly understands the concepts.
Looking ahead to the coming semester, we will continue to prioritize planning, organization, and developing these active study skills. I also wanted to let you know now that I will need to cancel our sessions on Monday, February 9th and Monday, February 16th.
Iâ€™m looking forward to another productive semester with Will! Please let me know if you have any questions!
Thanks,
Melanie Leong | Tutor | Revolution Prep
Main Office: (877) 738-7737 | Direct Line: (714) 497-3413
Email: melanie.leong@revolutionprep.com | Web: www.revolutionprep.com
Better Grades. Higher Scores. Lower Stress. Revolution Prep.</t>
  </si>
  <si>
    <t>Looking forward to another productive semester. No schedule recommendation.</t>
  </si>
  <si>
    <t>Pau GarcÃ­a Buxo</t>
  </si>
  <si>
    <t>Team Pau,
It was a pleasure launching back into the new year. In our most recent session, Pau revised his SAT Homework Spreadsheet to address his most frequently missed questions on the SAT (based on previous practice exams). 
It is important to spend the 20-40 minutes of dedicated study time to doing the "Medium" drills. In order to learn and grow, we need to apply our study strategies to these digital skill drills to improve the reading and math scores.
I will need your help to encourage Pau to do his daily homework (as assigned in the SAT Homework Tracker Spreadsheet). He has fallen behind, and I'm not sure he is making the progress that we would like to see yet. 
If Pau is too busy with high-school work and theatrical practice, I would recommend that Pau meet with me two or three sessions each week. He is currently at an average scoring range, but if he sticks to a daily study drill, he can pull his reading comprehension and logical thinking math solving up. 
I'm looking forward to our next session, and I hope to get Pau back on track this new year.
Kind regards,
Chris P.
chris.prouty@revolutionprep.com
+13108710081</t>
  </si>
  <si>
    <t>Recommends meeting two or three sessions each week.</t>
  </si>
  <si>
    <t>Callum Knowles</t>
  </si>
  <si>
    <t>Team Callum,
It was great to see that Callum completed a new practice exam on January 11th, but the work is not complete.
In order to drive up his score, Callum needs to commit to daily skill drills in Advanced Math, Geometry, Verbs and Pronouns. After reviewing our shared SAT Homework Tracking Spreadsheet, Callum has missed numerous assignments this week. I understand he has high-school work and track to juggle. I assigned Two 15 minute drills (30 minutes/day) of SAT work. In order for him to improve his score, he needs to treat the SAT prep like a Personal Best Track time. If he puts the time in to improve, he will.
I believe our two sessions/week is a good velocity; however, Callum needs to complete the assigned homework (see his SAT Homework Tracker Spreadsheet) in addition to our weekly sessions.
It's always a pleasure meeting and working with Callum, and I will continue to help him juggle his numerous responsibilities.
Kindest regards,
Chris P.
chris.prouty@revolutionprep.com
+13108710081</t>
  </si>
  <si>
    <t>Believes two sessions/week is a good velocity.</t>
  </si>
  <si>
    <t>Andrew McLaughlin</t>
  </si>
  <si>
    <t>Team Andrew,
As per our last session, Andrew is confident that he knows how to study and prepare for the upcoming official SAT exams. Based on his semester grades, he earned all As and two Bs (APUSH, ENGLISH). 
We continue in our sessions to discuss important themes, causes &amp;amp; effects of major US history events... in preparation for the AP US History official exam in May.
In session, Andrew confided that he scored a C on a recent AP US History final due to prioritizing all of his other extensive school work. This is understandable. Due to the tremendous amount of memorization (historic people, places, documents, and events), scoring an A on APUSH is difficult. 
We discussed creating flash cards (on paper and/or digitally) to reinforce these monumentus events; thus, he will be better prepared for upcoming in class essays and multiple choice tests.
Andrew continues to make complex connections between major events, which will serve him well on SAQs, LEQs, and DBQs.
Our current weekly velocity is on track. 
It's a pleasure working with Andrew, and if he needs support in his advanced English course, I can be additional support in this course as well.
Kindest regards,
Chris P.
chris.prouty@revolutionprep.com
+13108710081</t>
  </si>
  <si>
    <t>Current weekly velocity is on track.</t>
  </si>
  <si>
    <t>Sammy Blatstein</t>
  </si>
  <si>
    <t>Team Sammy,
Until I hear word from you on Sammy's Concussion and recovery, I will cancel the next week's sessions. 
Please keep me posted to his recovery, so we can add him back to the schedule at a convenient time.
God speed,
Chris P.
chris.prouty@revolutionprep.com
+13108710081</t>
  </si>
  <si>
    <t>Will cancel next week's sessions until recovery.</t>
  </si>
  <si>
    <t>Ava Coppola</t>
  </si>
  <si>
    <t>Hi Heather,
I hope you are having a great start to 2026! Itâ€™s been great working with you and Ava over the past couple of months. I wanted to touch base to share some of the progress weâ€™ve made so far and share my thoughts on the plan moving forward.
I have seen significant improvements in Ava's understanding of AP Biology concepts such as how to break down questions ad identify the important concept, her understanding of concentration gradients, active vs passive transport, enzyme concentration, cellular respiration, photosynthesis, and cellular communication. She has shown consistent progress in understanding these topics and she's shown in her understanding in how she approaches practice problems. 
Today ahead of her midterm she reviewed: water properties (polar, bonds, specific hear, vaporization) practice problems, enzymes, organelles, eukaryotic vs prokaryotic, what passes through membrane, NA+ pump, and hypo vs hypertonic solutions. For more practice she should focus on khan academy questions and AP Penguin FRQ practice.
Our current short-term goals for Ava are for her to do well on the midterm and in the long run better understand the concepts and how to study for the AP exam. Based on Ava's progress, I recommend continuing meeting for one 60-minute session a week leading up the the AP exam.
Please let me know if you have any questions or if there are any adjustments you would like to make to our plan. I look forward to supporting Ava in her continued academic journey.
Best regards,
Sarah 
sarah.vollero@revolutionprep.com
+13155607858</t>
  </si>
  <si>
    <t>Recommends continuing meeting for one 60-minute session a week leading up to AP exam.</t>
  </si>
  <si>
    <t>Hailey Coombs</t>
  </si>
  <si>
    <t>Hi Michelle and Brian,
I hope you are having a great start to the new year. It has been great working with you and Hailey over the past couple of weeks. I wanted to touch base to share some of the progress weâ€™ve made so far and share my thoughts on the plan moving forward since Hailey recently changed tutors.
Hailey has a great foundation. Although we have only had two sessions, I have seen improvements in Hailey's use of the Desmos calculator to efficiently solve more complex problems than she was previously using it to solve, as well as being more careful to eliminate the nearly correct answer on Rhetorical Synthesis problems. I think the goal to increase 20-60 points on the March SAT is entirely achievable.  
Since Hailey is showing great promise towards achieving their goals, I recommend we continue with our one 60 minute class per week through the March SAT.
Please let me know if you have any questions or if there are any adjustments you would like to make to our plan. Iâ€™m happy to schedule a time to talk by phone if that would be helpful. I hope this transition has been smooth for everyone, and I look forward to supporting Hailey in their continued academic journey.
Cheers,
Zack 
zack.robertson@revolutionprep.com
+15098598579</t>
  </si>
  <si>
    <t>Recommends continuing with one 60 minute class per week through March SAT.</t>
  </si>
  <si>
    <t>Liam Dorawala</t>
  </si>
  <si>
    <t>Dear Avani,
Liam has made excellent progress through several algebra units over the past month, demonstrating strong mathematical reasoning and consistent improvement.
Liam learned to isolate variables in literal equations through factoring techniquesâ€”particularly the crucial concept that factoring requires leaving a "1" as a placeholder for standalone terms. We also covered important algebraic rules: square roots always yield Â± results, and fractions can be cleared by multiplying by the common denominator.
We then moved into parallel and perpendicular lines, spending several sessions building mastery. Liam learned that parallel lines share identical slopes while perpendicular lines have slopes that are negative reciprocals. He practiced using both slope-intercept form (y = mx + b) when given a y-intercept and point-slope form when given other points. We covered special cases including horizontal lines (slope = 0) and vertical lines (undefined slope, conceptualized as approaching infinity), and Liam successfully verified right triangles by identifying perpendicular sides through slope calculations.
In early January, we shifted to linear regression and lines of best fit. Liam learned to use Desmos to generate regression equations automatically from data tables, interpreting the slope as a rate of change and the y-intercept as the predicted value at x=0. He practiced drawing lines of best fit manually on scatterplots, balancing points above and below while accounting for data spread. This session was interrupted by a 30-minute device time limit (which we've since addressed with his parents).
Most recently, we began systems of equationsâ€”a new unit for Liam. He's learning both substitution and elimination methods through word problems involving sandwich costs, savings accounts, number relationships, and coin collections. Liam demonstrated strong problem-solving by simplifying equations before solving and recognizing when to set equal expressions equal to each other. Our next session will introduce the graphical interpretation of solutions as intersection points of lines.
Congratulations to Liam on scoring 100% on his recent linear regression test! This excellent performance should raise his algebra grade from 88.9% to approximately 90%, as summative tests constitute 70% of the final grade. His current grades across all subjects are strong: Algebra 88.9% (rising), Science 94%, English 93.5%, and Chinese 91%.
Based on Liamâ€™s excellent progress, I recommend that we keep our current session velocity at one 60-minute session per week. This will allow Liam and me to stay in contact and can keep him caught up with his work. We have encountered some technical limitations, particularly around his 30-minute limit on his web browser. If it is possible to increase this limit to 60 minutes, that will help us considerably, as heâ€™s been locked out at least once when we were mid-session, causing us to need to pivot in the lesson plan and flow.
Liam continues to demonstrate strong mathematical abilities and consistent engagement with increasingly complex algebra concepts. I'm pleased with his progress and look forward to continuing our work together!
Warmly,
Brandon Engle
Brandon E.
brandon.engle@revolutionprep.com
+19708890867</t>
  </si>
  <si>
    <t>Recommends keeping current session velocity at one 60-minute session per week.</t>
  </si>
  <si>
    <t>Cadence Oman</t>
  </si>
  <si>
    <t>Dear Barbara and Andrew,
I hope you're having a great day! It's been great working with you and Cadence over the past several months. Based on her results on her math placement test in Prodigy, I wanted to send a quick note about her progress so far and my thoughts on our plan moving forward.
She placed on grade level in number operations and ratios, which is excellent to see, especially since she had some trouble in these areas initially. Her hard work really paid off, and I really appreciate that she stuck with it! She's having a little more trouble with expressions and equations (particularly with word problems) and geometry, so I'd like to focus our upcoming sessions on those areas, in addition to her math content from school. Based on her progress so far, I recommend continuing to meet for 2 hourlong sessions per week.
Please let me know if you have any questions or if there are any adjustments you'd like to make to our plan. Please also let me know if you'd like to set up a time to discuss her progress - I'm more than happy to do so. I look forward to supporting Cadence in her continued academic journey!
Best regards,
Margaret W.
margaret.webb@revolutionprep.com
+15127457572</t>
  </si>
  <si>
    <t>Recommends continuing to meet for 2 hourlong sessions per week.</t>
  </si>
  <si>
    <t>Prahas Duggireddy</t>
  </si>
  <si>
    <t>Dear Srujana,
I hope you're having a great day! It's been great working with you and Prahas over the past week. I wanted to reach out with a quick update about our progress so far and my thoughts on plans moving forward.
Prahas asks excellent questions to seek a deep conceptual understanding of statistics. This makes him a joy to work with! He has a strong understanding of the reasoning behind confidence intervals for proportions, which has been evident in his strong performance on AP-style questions in our sessions.
I know he's seeking to raise his grade in the course, which I'm more than happy to help with. I think that continuing to review content and AP-style questions throughout the unit can help him get ready for upcoming exams. I recommend continuing to meet for one hour per week. Please let me know if you'd like to schedule additional sessions - I'm more than happy to do so.
Please also let me know if you'd like to set up a time to discuss Prahas's progress - I'm more than happy to do so. I hope you have a great rest of your day!
Best regards,
Margaret W.
margaret.webb@revolutionprep.com
+15127457572</t>
  </si>
  <si>
    <t>Chaz Wilson</t>
  </si>
  <si>
    <t>Hi Chuck and Jenise,
It was great working with Chaz this week! Here is our parent update video: https://revolutionprep.zoom.us/rec/play/88v8bya1md14sV0Tz5kGQzKgkJ3XmjiQ-z0av23e_axAzpZ6ldyO1H0VHbQVNuFg88NMzAzPvMFBFG8q.FSgRvD6pntetziij
I also wanted to reach out and share an update on Chazâ€™s progress as we continue our SAT Math prep. Chaz is becoming much more proficient at setting up percentage, proportion, probability, and unit conversion problems. Iâ€™ve also noticed a significant improvement in his ability to recognize concepts weâ€™ve covered in the past and apply the correct solution methods. Furthermore, he is getting smarter about using Desmosâ€”knowing exactly when itâ€™s the right tool to use and what specific data points to look for on the graph to find his answer.
We have also been implementing the MAPS strategy (Mark up, Approach, Plan, Solve) to help him navigate questions. While he understands the framework well, our current focus is on building consistency. We want this to be his "autopilot" mode for every problem to ensure he doesn't miss any small details. As we move into more challenging material, Chaz is working on applying familiar concepts in unfamiliar contexts. We've covered easy and some medium-level Algebra and Advanced Math topics and are about halfway through the Problem Solving and Data Analysis section concepts. Our next steps will involve tackling Geometry and Trigonometry concepts, as well as higher difficulty Algebra problems that appear in the later stage of the exam.
Looking ahead, it is very important that Chaz takes the practice test we have scheduled for this Monday. Since his last practice test was back in September, we need a fresh benchmark to see exactly where he is currently scoring. This data is essential for us to tailor our push for the official March SAT.
Lastly, please ensure that Chaz is registered for the official March test date if you havenâ€™t done so already. You can find the registration link and deadlines here: https://satsuite.collegeboard.org/sat/dates-deadlines.
Iâ€™m really pleased with his work ethic, and I look forward to seeing his results from Monday's practice test.
Best,
Melanie Leong | Tutor | Revolution Prep
Main Office: (877) 738-7737 | Direct Line: (714) 497-3413
Email: melanie.leong@revolutionprep.com | Web: www.revolutionprep.com
Better Grades. Higher Scores. Lower Stress. Revolution Prep.</t>
  </si>
  <si>
    <t>Ensure Chaz is registered for official March test date.</t>
  </si>
  <si>
    <t>Oliver Lamb</t>
  </si>
  <si>
    <t>Dear Anna,
I hope you are having a great start to the spring season. Itâ€™s been great working with you and Oliver over the past couple of months, and I wanted to touch base to share an update on his SAT progress and outline my recommendations as we move forward.
Oliver has shown progress in developing core test-day strategies, reading with purpose, identifying main ideas, applying grammar rules using TRAP, and working through key math topics such as constants, geometry, and algebra. He has also begun using tools like Desmos and MAPS more intentionally when approaching SAT math problems. His PSAT practice score of 1190 (RW: 610, Math: 580) provides a solid baseline and highlights specific areas of focus. He should be completing an SAT practice test this week to further assess his current areas of growth and opportunity. 
That said, consistency has been a recent challenge. Attendance interruptions and incomplete or deprioritized homework have made it difficult to build momentum and reinforce strategies from session to session. If Oliver wants to see meaningful improvement on the SAT and work toward his goal score, regular attendance and consistent follow-through between sessions will be essential. The skills we are targetingâ€”particularly pacing, accuracy, and strategy applicationâ€”require repetition and continuity to fully develop.
Our current short-term goals include improving SAT pacing (especially on the math section), strengthening consistency with grammar and reading strategies, reinforcing algebraic and geometric problem-solving using MAPS and Desmos, and beginning work on radicals, rational expressions, and absolute value questions. The overall goal remains helping Oliver approach the SAT with confidence, strong strategy awareness, and the ability to fully demonstrate his academic potential on test day.
Based on his progress and current needs, I strongly recommend scheduling additional sessions moving forward to ensure consistency and allow us to build and maintain momentum. At the moment, we are only scheduled through next Wednesday, and Oliver will need to add additional hours to his account in order to continue. Increasing both session frequency and consistency will be key to supporting measurable score gains.
I recommend adding the below to your account, and I would suggest we move ahead with this recommendation to ensure we stay on track.
â€¢ 36 Hours of Distinguished Tutoring for Oliver Lamb with Megan Osgood
â€¢ 4 Bonus Hours of Distinguished Tutoring
If you'd like to continue working together on achieving these goals, you can easily use this link to add these hours to your account today: https://my.revolutionprep.com/s/kqRgaBOhX9.
Please let me know if you have any questions or would like to discuss adjustments to our plan. Iâ€™m happy to schedule a time to talk by phone if that would be helpful. I look forward to continuing to support Oliver in his SAT preparation and academic growth.
Best regards,
Megan
Megan O.
megan.osgood@revolutionprep.com
+12077140045</t>
  </si>
  <si>
    <t>Strongly recommends scheduling additional sessions</t>
  </si>
  <si>
    <t>Aidan Curry</t>
  </si>
  <si>
    <t>Hello,
I hope you are well! This is just a brief email going over how tutoring has been.
There is not too much to report at the moment! Aidan has been doing well in precalc, and I really think that, based on his skill level, he really has the ability to knock it out of the park every single time. I'll echo what I've said before about the need to be careful with individual steps, but this is the only area where I would be a little worried. Even here, though, I think Aidan does well; it's just that his conceptual understanding and actual knowledge of proper procedure are even better.
As far as scheduling goes, we are still set for the two sessions per week (although this week had to be an exception due to some issues on my end). I think this is a very appropriate plan moving forward.
That is about all I have for today! If you have any thoughts or questions you want to bring to my attention, please do let me know!
Have a wonderful day,
- Sonja
Sonja T.
sonja.tomasko@revolutionprep.com
+16514284271</t>
  </si>
  <si>
    <t>Still set for two sessions per week</t>
  </si>
  <si>
    <t>Lauren Biggs</t>
  </si>
  <si>
    <t>Dear Lauren and Kim,
I hope youâ€™re doing well and thank you so much for sending Lauren's scores and breakdown! It was so nice to meet with Lauren again yesterday after the break! I wanted to share an update on Laurenâ€™s recent progress in both SAT preparation and AP Biology, along with a few recommendations as we move forward.
For the SAT, Lauren has made meaningful progress and has now broken the 1000 mark, which is an important and encouraging milestone. This reflects the effort sheâ€™s been putting in, and itâ€™s wonderful to see that work beginning to pay off. I truly believe her potential is higher, and with continued consistency and targeted practice, she is capable of making another significant jump. Our new goal for the March SAT is 1150-1200. Our sessions have focused on strengthening foundational skills and developing strategies that translate directly into points on test day.
In AP Biology, Lauren has shared that she is currently around a 78%, which is very close to a B. I genuinely believe she has the ability not only to solidify that B, but potentially push toward an A. The challenge does not seem to be a lack of understanding of the material, but rather learning how to apply scientific concepts to exam-style, real-world questionsâ€”something that can feel tricky but is very learnable. This kind of application-based thinking is an area I specialize in, and with focused practice, Iâ€™m confident we can help her feel much more comfortable and successful on assessments.
Given these goals, I strongly recommend that Lauren meets twice per week through the end of the semester, ideally with one session focused on SAT prep and one on AP Biology. Scheduling these sessions in advance would be very helpful, as my availability tends to fill quickly, and this steady rhythm will allow us to build momentum without overwhelming her.
In addition to our sessions, Iâ€™ve recommended that Lauren begin daily SAT grammar practice (via OnePrep -- oneprep.xyz, filter Reading and Writing questions for the Standard English Conventions), aiming for about 10 grammar questions per day using official-style materials. To support this, I suggested creating a dedicated grammar notebookâ€”either physical or digital. This would be a place where she writes down questions she misses, the correct answers, the grammar rule being tested, and why the original answer didnâ€™t work. Over time, this notebook becomes an incredibly powerful tool: it helps patterns stand out, reinforces rules through reflection, and gives students a sense of confidence and ownership over their learning. Even just a few minutes a day with this kind of review can make a real difference.
Lauren is a capable, thoughtful, and motivated student, and sheâ€™s very close to making meaningful gains in both areas. With structured support, consistency, and encouragement, Iâ€™m confident we can continue moving her in a positive direction. Please feel free to reach out anytime if youâ€™d like to talk through scheduling or next stepsâ€”Iâ€™m always happy to connect.
Warmly,
Hannah E.
hannah.ervitz@revolutionprep.com
+13236812911</t>
  </si>
  <si>
    <t>Strongly recommends meeting twice per week through end of semester.</t>
  </si>
  <si>
    <t>Camille Jackson</t>
  </si>
  <si>
    <t>Dear Nicole,
I wanted to share an update following Camille's recent ACT practice test, which was the first full-length exam we've completed together and provided a clear baseline for her performance under timed conditions.
Over the past several weeks, I've seen consistent improvement in how Camille approaches questions, particularly on ACT English and Reading. She's become more deliberate about identifying question types, highlighting key information in the question, and predicting answers before reviewing the choices. These strategies are translating well during review, where she is often able to correct missed questions independently, indicating solid understanding of the underlying skills.
When comparing this exam to her first attempts on prior practice tests (rather than repeat attempts of the same exam), we're seeing gains across sections. Specifically, her English has improved by 20% from a 20 to a 24. We've also seen a ~26% increase in her reading from a 23 to a 29. Her biggest improvement has been a ~59% in her math score from a 22 to a 35. When going over four random missed problems from her recent attempt, Camille got all four correct. These results suggest that many missed questions were due to execution under time pressure rather than content gaps. This aligns with what we've observed in session and is a common pattern as students begin applying new strategies more consistently.
While we are working towards overall score improvement, we have also set a goal around successfully utilizing the strategies and skills she has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As we are less than a month away from the February 14 ACT, I recommend taking the two remaining Revolution Prep practice tests in the following date range: take edition 12E either on Friday, January 23 or Saturday, January 24, after our two sessions next week; take edition 11E any day between Sunday, February 1 and Friday, February 6. We will then have three remaining sessions afterwards to tie everything together.
Based on Camille's goals and the time remaining before the official exam, I recommend we continue with our 1-2 60 minute sessions per week through February 10. If Camille's score is not in the desired 28-30 range, we may schedule more hours while preparing for a retake. Retakes are very common; almost half of all test-takers retake the ACT. If you'd like to continue working together on achieving these goals, you can redeem more credits through your Bright Horizon's portal. After you redeem your credits, you will receive an email from Revolution Prep to add the hours to your account.
Finally, I have attached Camille's homework that directly targets the English section, which is currently her lowest score. There are 24 passages she can complete. I'd like her to complete at least 2-3 before our next session, depending on her currently school/basketball responsibilities. Although the answers are provided at the end, she should not look at them until after finishing the passage. Moreover, she should attempt to understand the grammar rules for each question. I'd like to finish all 24 passages for homework before test day.
Please let me know if you have any questions or if you'd like to discuss the plan in more detail. I'm happy to schedule a phone or Zoom call. I'm encouraged by Camille's progress so far and look forward to continuing our work together.
Zach M.
zach.mcfatridge@revolutionprep.com
+17572987511</t>
  </si>
  <si>
    <t>Recommends continuing 1-2 sessions/week through Feb 10</t>
  </si>
  <si>
    <t>Jaliel King</t>
  </si>
  <si>
    <t>Dear Elizabeth and Jaliel,
I wanted to share an update on Jalielâ€™s MCAT preparation and outline our plan moving forward. Itâ€™s been great working together, and Iâ€™m really pleased with the progress thatâ€™s been developing over time.
So far, our work has focused on strengthening CARS strategies and Science passageâ€“based approaches, helping Jaliel become more comfortable extracting key information, reasoning through questions efficiently, and staying grounded in the passage. On the content side, weâ€™ve spent time reinforcing important areas such as physiology and molecular biology, building clarity and confidence in high-yield topics that come up frequently on the exam.
Iâ€™m especially glad to see that Jaliel's practice exam scores have been steadily increasing, which is a strong indicator that the strategies and content work are beginning to come together. While Jaliel's overall MCAT goal is a 510, it may be more realistic for that target to align with a later exam administration. For the upcoming exam, our immediate goal is to break 500, which would represent meaningful progress and a solid step forward.
Looking ahead, weâ€™ll continue identifying and strengthening weaker content areas, while adding more advanced science passage strategies to improve consistency and endurance. With the MCAT date fast approaching next week, I recommend meeting twice per week after the January 23 MCAT date to prepare thoughtfully and strategically for the following administrations. This pacing will allow us to build momentum, refine skills, and approach future exams with confidence and clarity.
In addition to test preparation, Iâ€™m also very happy to support Jaliel's entire medical school application process, including AMCAS applications, secondary essays, and overall application strategy whenever Jaliel is ready for that stage.
Jaliel has been putting in real effort, and itâ€™s been encouraging to watch his progress unfold. Iâ€™m very much looking forward to continuing this work together and supporting Jaliel every step of the way. Please feel free to reach out anytime if youâ€™d like to discuss next steps or scheduling.
Warmly,
Hannah E.
hannah.ervitz@revolutionprep.com
+13236812911</t>
  </si>
  <si>
    <t>Recommends meeting twice per week after January 23 MCAT date.</t>
  </si>
  <si>
    <t>Dear Gael and Celine,
Itâ€™s been a pleasure working with Gael in French. Recently, weâ€™ve been building a strong foundation by working on the verbs avoir, Ãªtre, and aller, along with some thematic vocabulary related to the winter holidays. Gael has been doing a lovely job engaging with the material and applying new words and structures with growing confidence.
Looking ahead, weâ€™ll continue introducing more grammar and vocabulary in context, helping everything fit together naturally and meaningfully. My goal is to support Gael in developing both understanding and comfort with the language in a way that feels encouraging and enjoyable.
I recommend renewing our hours as soon as possible (before our sessions run out on January 24) and scheduling to meet once a week (or whenever possible) as this steady rhythm helps reinforce what weâ€™re learning while keeping progress consistent. Gael brings a such a positive attitude to each session, and Iâ€™m really looking forward to continuing our work together. ðŸŒŸ
Warmly,
Hannah E.
hannah.ervitz@revolutionprep.com
+13236812911</t>
  </si>
  <si>
    <t>Recommends renewing hours and meeting once a week.</t>
  </si>
  <si>
    <t>Sumedh Pisipati</t>
  </si>
  <si>
    <t>Dear Satyaprakash,
I hope you're having a great day! It's been great working with you and Sumedh. I wanted to share an update on his progress and share my thoughts on a plan moving forward.
I've seen significant improvements in Sumedh's understanding of text structure and purpose, central ideas and details, words in context, and cross-text connections. His strong performance on the PSAT reflects his growth in these areas. In AP Calculus, he's showing excellent progress in his ability to use trigonometric substitution to evaluate integrals.
In our upcoming sessions, I'd like to continue focusing on determining appropriate trigonometric substitutions to make to evaluate integrals, as well as evaluating integrals with partial fractions and improper integrals. I recommend continuing to meet for 1 hour per week throughout the school year, with a potential increase in frequency closer to the AP exam, to continue to boost his calculus score.
If you'd like to continue working together on achieving these goals, you can redeem additional credits through your Bright Horizons portal. After you redeem your credits, you'll receive an email from Revolution Prep to add the hours to your account.
Please let me know if you have any questions or if there are any adjustments you'd like to make to our plan. If you'd like to set up a time to discuss Sumedh's progress, I'm more than happy to do so - please just let me know. I look forward to supporting Sumedh in his continued academic journey!
Best regards,
Margaret W.
margaret.webb@revolutionprep.com
+15127457572</t>
  </si>
  <si>
    <t>Recommends continuing to meet for 1 hour per week throughout school year.</t>
  </si>
  <si>
    <t>Jayden Wu</t>
  </si>
  <si>
    <t>Dear Jayden and Hao,
It has been such a joy working with Jayden in Spanish. Recently, weâ€™ve been learning vocabulary for the face and body in a very playful, interactive way, which has made the lessons both fun and engaging. Weâ€™ve also been working on agreement between colors and objects, gently introducing grammar concepts in a way that feels natural and accessible. Jayden has been doing a wonderful job participating and absorbing new material with enthusiasm. ðŸŒ¸
Looking ahead, weâ€™ll continue building vocabulary by focusing on household and school objects, along with introducing a bit more basic grammar to help everything connect smoothly. All of this will be done in a supportive, game-based way that keeps learning enjoyable while steadily building confidence and understanding.
I recommend meeting at least once a week, as this consistency really helps reinforce learning and keep momentum going. Jayden brings such a positive energy to each session, and Iâ€™m so excited to keep learning and growing together! ðŸŒŸ
Warmly,
Hannah E.
hannah.ervitz@revolutionprep.com
+13236812911</t>
  </si>
  <si>
    <t>Recommends meeting at least once a week.</t>
  </si>
  <si>
    <t>Natalie Guerin</t>
  </si>
  <si>
    <t>Dear Natalie and Heather,
I hope Natalieâ€™s math midterm went well! It has truly been such a pleasure getting to know Natalie and supporting her throughout this time. She brings so much thoughtfulness, care, and dedication to each session, and itâ€™s been wonderful to watch her grow in both confidence and understanding.
Recently, we focused on AP Calculus AB concepts that felt confusing, taking the time to carefully identify possible sources of mistakes and talk through how to approach similar problems with more clarity and confidence. Natalie did a lovely job engaging in this process and asking thoughtful questions.
As we move into the second semester, our focus will shift toward preparing for the AP exam, breaking down challenging topics, and carefully dissecting difficult problems so they feel more manageable and intuitive. My goal is to help Natalie feel calm, confident, and well-prepared as the exam approaches, one step at a time.
I recommend meeting once a week, as this steady pace will allow us to continue reinforcing concepts while building confidence without adding unnecessary pressure. It has truly been a joy to support Natalie through this journey, and Iâ€™m very excited to continue working together. ðŸŒŸ
Warmly,
Hannah E.
hannah.ervitz@revolutionprep.com
+13236812911</t>
  </si>
  <si>
    <t>Recommends meeting once a week.</t>
  </si>
  <si>
    <t>Elizabeth Durken</t>
  </si>
  <si>
    <t>Dear Chris,
I hope you're having a great day! It's been great working with you and Elizabeth over the past several months. Based on her recent practice ISEE, I wanted to share some updates on her progress so far and share my thoughts on a plan moving forward.
Her scores on her most recent practice test were fairly similar to her scores on the initial practice test, as outlined below:
-Verbal Reasoning: 835 (initial score: 829)
-Quantitative Reasoning: 852 (initial score: 838)
-Reading Comprehension: 856 (initial score: 848)
-Math Achievement: 842 (initial score: 862)
Since she's in 6th grade, and the middle-level ISEE is given to students applying to 7th and 8th grades, it's quite normal that she won't have seen some of the content on the exam. This likely explains why our initial focus on exam-style questions didn't boost her scores significantly. To help with this issue, I'd like to work on improving her math, reading, and vocabulary skills more broadly before focusing on exam-style questions. I assigned her some diagnostic content in Prodigy Math to help assess where she's having the most trouble in math so that we can focus there, and I'd also like her to start reading at home for 15 minutes per day and looking up unfamiliar words to improve her reading comprehension and vocabulary skills. 
Based on her practice test results, our short-term goals are to improve her understanding of ratios and fraction operations. In the long term, we'll continue to work on shoring up her 6th-grade math, reading, and vocabulary skills and starting to build more advanced skills in preparation to take the ISEE next year.
Please let me know if you have any questions or if there are any adjustments you'd like to make to our plan. If you'd like to set up a time to talk by phone or Zoom, I'm more than happy to do so - please just let me know. I look forward to supporting Elizabeth in her continued academic journey!
Best regards,
Margaret W.
margaret.webb@revolutionprep.com
+15127457572</t>
  </si>
  <si>
    <t>Short-term goals mentioned</t>
  </si>
  <si>
    <t>Dear Hao,
I hope you are having a great week. Itâ€™s been great working with you and Jayden over the past couple of months. I wanted to touch base to share some of the progress weâ€™ve made so far and share my thoughts on the plan moving forward.
I have seen significant improvements in Jayden's reading comprehension and summaries. During each session, we read 2-3 passages and have been working on stating the main idea of each paragraph, to use for our summary. I would love to start working with him on other comprehension skills like theme and compare/contrast.
Based on Jayden's progress, I recommend a session velocity of 60 minutes per week.
Please let me know if you have any questions or if there are any adjustments you would like to make to our plan. Iâ€™m happy to schedule a time to talk by phone if that would be helpful. I look forward to supporting Jayden in his continued academic journey.
Best regards,
Gillian W.
gillian.ware@revolutionprep.com
+14803824188</t>
  </si>
  <si>
    <t>Recommends a session velocity of 60 minutes per week.</t>
  </si>
  <si>
    <t>Giah Narayanajaya</t>
  </si>
  <si>
    <t>Dear Keziah,
I hope you are having a great week. Itâ€™s been great working with Giah over the past couple of weeks. I wanted to touch base to share some of the progress weâ€™ve made so far and share my thoughts on the plan moving forward.
I have seen significant improvements in Giah's PSAT math and reading/writing skills. She has shown consistent progress in linear functions, quadratic word problems, and sentence boundaries questions. 
Our current goal for Giah is to prepare her for her PSAT next school year. Based on her progress, I recommend a session velocity of 60 minutes per week.
Please let me know if you have any questions or if there are any adjustments you would like to make to our plan. Iâ€™m happy to schedule a time to talk by phone if that would be helpful. I look forward to supporting Giah in her continued academic journey.
Best regards,
Gillian W.
gillian.ware@revolutionprep.com
+14803824188</t>
  </si>
  <si>
    <t>Julia Glazer</t>
  </si>
  <si>
    <t>Dear Jessica,
I hope you are having a great week. Itâ€™s been great working with you and Julia over the past couple of months. I wanted to touch base to share some of the progress weâ€™ve made so far and share my thoughts on the plan moving forward.
I have seen significant improvements in Julia's math reasoning. She has shown consistent progress in various concepts including: fact fluency, fractions, and division.
Our current goals for Julia include achieving grade level performance in math and reinforcing concepts learned at school. Based on her progress, I recommend a session velocity of 1-2 hours per week.
Please let me know if you have any questions or if there are any adjustments you would like to make to our plan. Iâ€™m happy to schedule a time to talk by phone if that would be helpful. I look forward to supporting Julia in her continued academic journey.
Best regards,
Gillian W.
gillian.ware@revolutionprep.com
+14803824188</t>
  </si>
  <si>
    <t>Recommends a session velocity of 1-2 hours per week.</t>
  </si>
  <si>
    <t>Brynlee Dugger</t>
  </si>
  <si>
    <t>Dear Kirstin,
I hope you are having a great week. Itâ€™s been great working with you and Brynlee over the past couple of months. I wanted to touch base to share some of the progress weâ€™ve made so far and share my thoughts on the plan moving forward.
I have seen significant improvements in Brynlee's spelling. She has shown consistent progress in spelling various types of words (-ed/-ing, final -le, long and short vowels, etc). 
Our current goals for Brynlee include improving her spelling and achieving grade level performance in writing. Based on her progress, I recommend continuing her session velocity of 60 minutes per week.
Please let me know if you have any questions or if there are any adjustments you would like to make to our plan. Iâ€™m happy to schedule a time to talk by phone if that would be helpful. I look forward to supporting Brynlee in her continued academic journey.
Best regards,
Gillian W.
gillian.ware@revolutionprep.com
+14803824188</t>
  </si>
  <si>
    <t>Recommends continuing session velocity of 60 minutes per week.</t>
  </si>
  <si>
    <t>Bianca Incognito</t>
  </si>
  <si>
    <t>Dear Angela et al., 
I know this time of year is busy, and I appreciate you taking the time to review this email. As we begin a new academic semester, I wanted to take a moment to share some updates about Bianca's progress and outline our plans moving forward.
Over the past few weeks, I have seen significant improvements in Bianca's understanding of the subjunctive mood in Spanish. In particular, they have shown consistent progress in knowing the circumstances in which the subjunctive is used as opposed to the indicative. This has been reflected in their understanding in session and completed homework assignments.
Our current short-term goals for Bianca include being able to conjugate the subjunctive mood and use it correctly in context. The overall goal remains to increase Bianca's understanding of Spanish grammar, specifically verb conjugations, as well as increasing listening ans speaking skills. If there have been any changes or new goals for this semester, please let me know so we can adjust our plan accordingly.
For this semester, our plan includes continuing with the subjunctive, reviewing other verb conjugations and grammar, and improving reading, speaking, listening, and writing in Spanish. I would also like to check on Bianca's availability to ensure our sessions fit into their current schedule. If there are any changes, please let me know so we can plan for sessions that align with your studentâ€™s schedule. You can also adjust the schedule from your studentâ€™s dashboard if thatâ€™s more convenient.
Based on Bianca's progress, I recommend continuing one with one 60-minute session per week for Spanish.
I suggest adding the below to your account to ensure we stay on track.
â€¢ 12 Hours of Distinguished Tutoring for Bianca Incognito with Armand Brouty
If you'd like to continue working together on achieving these goals, you can easily use this link to add the hours to your account today: https://my.revolutionprep.com/s/Qji8VkSVsL.
Please let me know if you have any questions or if there are any adjustments you would like to make to our plan. Iâ€™m happy to schedule a time to talk by phone if that would be helpful. I am looking forward to continuing my work with Bianca and in these next steps of their academic journey.
Best regards,
Armand Brouty
Armand B.
armand.brouty@revolutionprep.com
+15129107232</t>
  </si>
  <si>
    <t>Huntley Machen</t>
  </si>
  <si>
    <t>Hi Dusty, 
I wanted to reach out with a quick progress update to loop in our advisor Rich and discuss Huntley's progress and the plan for the semester. 
It was great to hear about Huntley's strong end to the semester! He earned an 89 on the final exam, which was cumulative with a bunch of tricky questions on it. This was so good to see that his hard work was really paying off. He was a little bummed out that he his overall grade landed at a B but given the rocky start this was still great to see. 
So far this semester, he has had no problems keeping up with the new material and he is off to a great start. Because of this, I think he will be fine with our currently scheduled pace of 1 hour a week. To make the most of this, I wanted to recommend that he keeps track of any tricky questions from any of the homework. This will be beneficial for a couple of reasons. First, it will make studying for tests easier, if he already has all of the tricky questions ready to review. Second, then we can talk about challenging problems in our meeting, even if it's not the night that the homework was assigned, and I can provide similar tricky problems to work on before the next exam. 
The other thing we need to work on, besides keeping up with the new material, is recognizing and learning from mistakes when they do happen.  When the class is going well, it is easy to become overconfident with the material and make silly mistakes either setting up the problem or solving it.  We have been working on catching these mistakes in the moment, ways to check for errors, and then taking notes so that he can internalize and remember what happened and how to avoid it. Making no mistakes is as tricky as it sounds, but in my experience, this is what it takes to see improvement. 
Let me know if you want to further discuss any of this, or if you have any questions, or concerns. 
I hope you have a great trip to Park City and that Huntley's knee heels up quickly. I got to live in Park City around 2015 and again during the pandemic. I really regret not buying a place there in 2015, what a great spot!
Cheers, 
Christian C.
christian.collins@revolutionprep.com
+13035190358</t>
  </si>
  <si>
    <t>Recommends keeping 2x1 hour/week</t>
  </si>
  <si>
    <t>Justin Furnace</t>
  </si>
  <si>
    <t>Hi Lyndee,
It was great working with Justin this week after a month's break! Since it has been about two months since the last progress update, it seemed like a good time to send the next one. As always, if you would like to schedule a phone call to discuss any notes or recommendations, then please send me some upcoming times for when you would be available, and I will happily work it into my schedule!
Justin has been doing well in his AP Calculus BC course. While he often starts new topics with anticipated difficulty, his diligence while working towards his assessments has led him to keeping a strong grade and comfortable levels of mastery over the content. My notes currently lack his third quarter grades, but he ended the prior semester with a low A, which is an excellent grade for this course. In terms of our process together, the greatest improvement could be made in our overall session preparedness, which can be helped with advanced communication from Justin to tell me about his desired target topics, along with example questions when possible. He has done well to upload documents to the session in a few cases when he could, but an email or text message at least a few hours ahead of a session would also help launch us into appropriate work earlier in the session.
Currently, his hours are scheduled to my recommendation: one 60-minute session each week leading up to AP exams. He currently has this schedule for his AP Physics course, too, which I think is a great idea. With the remaining 6.5 hours, he could add additional exam prep sessions for either course or set up sessions for AP Literature. I will make sure to discuss his progress with him as we continue so that, if he does decide to expand on his final exam prep schedule, we will hopefully still have room in our schedules to accommodate the new sessions.
Justin, as a reminder, please keep me updated on the specific topics that you explore in class. While my textbook resources are decent, your teacher has a knack for assigning odd and challenging variants, so it will also help our sessions if you send me screenshots of some of them ahead of our sessions, if possible. I will use what you send to try to find (or make) similar examples, especially for the most challenging ones.
Please contact me if you have any questions or updates, and congratulations again, Justin, on getting accepted to the University of Texas for Petroleum Engineering!
Thank you,
Jonathan J.G.
jonathan.grams@revolutionprep.com
+13015248801</t>
  </si>
  <si>
    <t>Scheduled one 60-minute session each week leading up to AP exams.</t>
  </si>
  <si>
    <t>Whit Davenport</t>
  </si>
  <si>
    <t>Dear Leslie, 
Itâ€™s been great working with you and Whit over the past year. As we prepare for Whit's upcoming SAT exam, I wanted to once again share some additional updates and information about what to expect. 
Since the previous progress update, I have seen significant improvements in Whit's ability to solve SAT number of solutions questions. He has also shown consistent progress in utilizing the new strategies (including MAPS, ICARE and TRAP) weâ€™ve been covering in our sessions to solve a variety of both SAT reading and writing as well as math problems, and even questions on his recent AP English exam. This consistent improvement has been evident in the completion of assignments during class as well as Whitâ€™s homework. 
For Whit's next exam, our goal is 1250. While we cannot guarantee a specific score, we have worked diligently towards this goal by identifying several question types and utilizing the different reading and writing as well as math strategies to navigate through the answer choices for each question. It is important to consider the impact of the test zone on Whit's performance. Ensuring a good night's sleep throughout the week leading up to the test is crucial, as just the night before isn't enough. We have also discussed strategies to manage test anxiety, which can impact scores. 
I am looking forward to working with Whit in preparation for his upcoming exam. Since Whit is currently achieving his goals, I recommend we continue with our one 60-minute class per week throughout the school year. 
Please let me know if you have any questions or if there are any adjustments you would like to make to our plan. Iâ€™m also able to schedule a time to talk by phone if that would be helpful. I am happy to support Whit in his continued academic journey. 
Best regards, 
Colin C.
colin.cody@revolutionprep.com
+19785187882</t>
  </si>
  <si>
    <t>Jonah Porzio</t>
  </si>
  <si>
    <t>Dear Pam,
I know this time of year is busy, and I appreciate you taking the time to review this email. As we begin a new academic semester, I wanted to take a moment to share some updates about Jonah's progress and outline our plans moving forward.
Over the past couple of months, I have seen significant improvements in Jonah's awareness of what he needs help with and his ability to prioritize what is important to study. In particular, they have shown consistent progress in coming to sessions prepared and sending material ahead of time.
Our current short-term goals for Jonah include supporting Jonah in his marine biology, US government, and English classes. The overall goal remains to equip Jonah with executive functioning and study skills for college. If there have been any changes or new goals for this semester, please let me know so we can adjust our plan accordingly.
For this semester, our plan includes continuing to work on preparing for exams and discussing how to study. I would also like to check on Jonah's availability to ensure our sessions fit into their current schedule. If there are any changes, please let me know so we can plan for sessions that align with your studentâ€™s schedule. You can also adjust the schedule from your studentâ€™s dashboard if thatâ€™s more convenient.
Based on Jonah's progress, I recommend we continue to meet once a week until May, so Jonah has adequate time to prepare for his midterms and finals.
Please let me know if you have any questions or if there are any adjustments you would like to make to our plan. Iâ€™m happy to schedule a time to talk by phone if that would be helpful. I am looking forward to continuing my work with Jonah and in these next steps of their academic journey.
Best regards,
Trevor F.
trevor.ferguson@revolutionprep.com
+15592748786</t>
  </si>
  <si>
    <t>Tyler Nicholas</t>
  </si>
  <si>
    <t>Hi Jamie,
It was great working with Tyler this week! Since it has been about two months since the last progress update, it seemed like a great time to send the next one. As always, please reach out if you have any questions about the notes or recommendations highlights in this update, and I'd be happy to schedule a phone call, if you would like!
Tyler has been making steady progress with the SAT and, with the upcoming practice exam, I am excited to see how he may perform on the ACT exam. Unfortunately, due to his injuries and related impacts on his motivation for test prep, that progress has been slower than I originally targeted with our work. In practice testing, he has shown some improvement with his SAT Math performance, with him earning 30 more points in his most recent Bluebook SAT practice exam than his prior one.
That most recent exam highlighted occasional challenges in some of the areas that we have targeted in our sessions and homework, such as linear equations and functions. Although those difficulties may be due to particularly challenging examples, the biggest challenge to his score was not succeeding enough in Module 1 to reach Module 2A, which has harder but more rewarding exercises. Ensuring his consistent use of MAPS and other key strategiesâ€”and continuing to target high-yield subjectsâ€”for SAT (and ACT) Math will be important to pushing his performance and score higher. Additionally, Tyler needs to more regularly complete a full review of the work he completed for the program, including checking his answers for correctness and completing necessary corrections for all missed exercises.
His upcoming ACT practice exam will also help inform us on how he's been handling the punctuation work we've been doing in our sessions and homework. He has had some difficulty adapting his new skills to newer challenges and exercises, but, with our recent discussions and work on building deeper knowledge and reinforcing his strategies, I am excited to see his performance, as well as see how he does with the different approach the ACT has to its questions compared to the SAT.
Tyler, as a reminder, the assignments list is updated! Make sure to access it through your bookmark or this link (https://docs.google.com/document/d/1WJ1DcsNDxH49jyXyER5I3J9hVVmcTj4xGey8NV-GMnE/edit?usp=sharing). It includes finishing your corrections for the recent homework assignments, completing the 11E ACT practice exam from Revolution Prep, and exploring the first 10 pages in The Ultimate Guide to SAT Grammar's Punctuation section. Makes sure to check your answers and to score your practice exam, since these kind of practice exams require additional time to score.
Our next session is on Sunday, 18 January, 11:00 AM CST. Please contact me if you have any questions or updates, and good luck on the practice exam!
Thank you,
Jonathan J.G.
jonathan.grams@revolutionprep.com
+13015248801</t>
  </si>
  <si>
    <t>Reminders about assignments and next session.</t>
  </si>
  <si>
    <t>Dominika Palasz</t>
  </si>
  <si>
    <t>Dear Maciej,
I hope you are having a great week! As we prepare for Dominika's upcoming practice test, I wanted to share some updates and information about what to expect.
Iâ€™ve seen significant improvement in Dominika's understanding of the SAT format and test-taking strategies. She has also made steady progress in understanding punctuation rules and utilizing our TRAP strategy as well as our MAPS strategy for math questions. This growth will directly support the areas weâ€™ve previously identified as challenges, especially knowing how to approach math questions and standard English conventions.
While we are working towards overall score improvement, we have also set a goal around successfully utilizing the strategies and skills she has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To be set up for long-term success, it's crucial for Dominika to replicate official test day conditions as closely as possible when taking her practice test. She should find a quiet place and take the test in one sitting.
After the practice test, I will review the results and discuss the test experience with Dominika to determine our focus moving forward, and Iâ€™ll follow up with you on takeaways, improvements, and next steps in my next parent update.
Students usually take the test 3 times before getting their goal score, so I recommend we continue to meet, with March being Dominika's first official sitting. We also discussed scheduling velocity; I suggest we increase to two 1 hr sessions per week so that we can make further progress towards our goals. Additionally, as I mentioned earlier, I recommend scheduling sessions at least three weeks in advance to maintain a stable and consistent schedule.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am excited to continue supporting Dominika in reaching her goals.
Best regards,
Cameron H.
cameron.hojecki@revolutionprep.com
+19737384041</t>
  </si>
  <si>
    <t>Suggests increasing to two 1 hr sessions per week</t>
  </si>
  <si>
    <t>Abdulllah Waqas</t>
  </si>
  <si>
    <t>Dear Anny, 
I hope you are having a great winter. Itâ€™s been great working with you and Abdullah over the past couple of months. I wanted to touch base to share some of the progress weâ€™ve made so far and share my thoughts on the plan moving forward. 
Overall, I have seen significant improvements in Abdullah's abilities to identify multiplication and division facts for numbers 1-12, skip count by numbers 1-12, identify fact families as well as recognize multiplication as groups of objects totaled together and division as these groups separated out. He has shown consistent progress in utilizing each of the strategies weâ€™ve been discussing in our sessions to strengthen his skills in both multiplication and division. This consistent improvement has been evident in the completion of assignments during our sessions. 
Our current short-term goals for Abdullah include improving his knowledge of multiplication facts and strengthening his mental math skills. The overall goal remains to ensure that Abdullah doesn't fall behind in math. Since Abdullah is currently achieving his goals, I recommend we continue with our two-three 30-minute classes per week through the school year. 
Please let me know if you have any questions or if there are any adjustments you would like to make to our plan. Iâ€™m happy to schedule a time to talk by phone if that would be helpful. I look forward to supporting Abdullah in his continued academic journey. 
Best regards, 
Colin C.
colin.cody@revolutionprep.com
+19785187882</t>
  </si>
  <si>
    <t>Recommends continuing two-three 30-minute classes per week through school year.</t>
  </si>
  <si>
    <t>Tejas Kumar</t>
  </si>
  <si>
    <t>I hope you had a great holiday season. It was great working with you and Tejas last month. I wanted to touch base to share some of the progress we made and share my thoughts on the plan moving forward.
I have seen significant improvements in Tejasâ€™s ability to implement classes effectively, manipulate strings and numbers accurately, and apply his ideas to solve coding problems. This consistent improvement has been evident in completed coding exercises, correct program outputs, and increased confidence in implementing new concepts.
At the moment, you do not have any more sessions scheduled, but you do have 1 hour left in your account that will expire in about 5 weeks. It can be used for any subject youâ€™d like. You can also redeem more credits through your Bright Horizons portal if you want more hours to work on those subjects. After you redeem your credits, you will receive an email from Revolution Prep to add the hours to your account.
Please let me know if you have any questions. Iâ€™m happy to schedule a time to talk by phone if that would be helpful. I look forward to supporting Tejas in his continued academic journey.
Best regards,
Jesse S.
jesse.squires@revolutionprep.com
+19704330744</t>
  </si>
  <si>
    <t>Notes 1 hour left</t>
  </si>
  <si>
    <t>Christian Dang</t>
  </si>
  <si>
    <t>Dear Christine,
I hope you are having a great week! As we prepare for Christian's upcoming practice test, I wanted to share some updates and information about what to expect.
I have seen improvements in Christian's use of punctuation rules to properly punctuate sentences, identifying the subject for proper subject-verb agreement, and reviewing math skills that he might not have done in a couple years at school. We also identified that he needs to be more careful and double check that he is answering the correct question on the math section, as his knowledge is pretty solid. 
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To be set up for long-term success, it's crucial for Christian to replicate official test day conditions as closely as possible when taking their practice test. They should find a quiet place and take the test in one sitting.
After the practice test, I will review the results and discuss the test experience with Christian to determine our focus moving forward, and Iâ€™ll follow up with you on takeaways, improvements, and next steps in my next parent update.
Based on Christianâ€™s goals, I recommend registering for the April ACT and continuing our one 60-minute session per week until the April test. That will give us time to ensure he consistently finishes the English section, feels more confident on the harder math problems, knows how to efficiently comprehend the reading passages, and what to focus on for the difficult science passages. 
Please let me know if you have any questions or if there are any adjustments you would like to make to our plan. Iâ€™m happy to schedule a time to talk by phone if that would be helpful. I am excited to continue supporting Christian in reaching their goals.
Cheers,
Zack
zack.robertson@revolutionprep.com
+15098598579</t>
  </si>
  <si>
    <t>Recommends registering for April ACT and continuing one 60-min session/week.</t>
  </si>
  <si>
    <t>Robert Reeser</t>
  </si>
  <si>
    <t>Hi Pam, 
I hope you are having a great winter. It has been great working with you and Robert over the past couple of months. I wanted to touch base to share some of the progress weâ€™ve made so far and share my thoughts on the plan moving forward.
I have seen significant improvements in Robert's use of derivative rules, finding derivatives of three part chain rule functions, and using the First and Second Derivative Tests to analyze relative extrema. 
Since Robert is achieving their goals, I recommend we continue with our one 60 minute class per week as needed before any quiz or test.
Please let me know if you have any questions or if there are any adjustments you would like to make to our plan. Iâ€™m happy to schedule a time to talk by phone if that would be helpful. It is a pleasure working with you both, and I look forward to supporting Robert in their continued academic journey.
Cheers,
Zack 
zack.robertson@revolutionprep.com
+15098598579</t>
  </si>
  <si>
    <t>Recommends continuing with one 60 minute class per week as needed.</t>
  </si>
  <si>
    <t>Avery Charney</t>
  </si>
  <si>
    <t>Dear Courtney,
I hope youâ€™re doing well! I wanted to take a moment to share how much Iâ€™ve been enjoying my sessions with Avery and to highlight the wonderful work sheâ€™s been doing.
Avery consistently shows up prepared and engaged, which is truly admirable. She takes initiative with her work, stays on top of her assignments, and isnâ€™t afraid to ask thoughtful questions when something isnâ€™t clear. I especially appreciate how she often comes ready with exercises or tasks to work through, even when they arenâ€™t directly related to Spanish. She works independently, reflects on what sheâ€™s doing, and reaches out for support when needed, which speaks volumes about her maturity and work ethic. She really is an impressive young lady.
While our primary focus hasnâ€™t always extended beyond what sheâ€™s covering in school for Spanish, I want to reassure you that she is, little by little, expanding her vocabulary and comfort with the language. Our goal has been to help Spanish feel approachable and familiar, not like an extra burden or another class that feels stressful or forgettable. Building that sense of ease and confidence is an important foundation, and Avery is doing a great job with it.
Looking ahead, Iâ€™d love to hear your thoughts on how youâ€™d like to continue. We can begin dedicating more time to introducing new Spanish topics, or we can maintain our current balance: supporting her academics overall while also giving her a safe, pressure-free space to work through homework. On days when thereâ€™s less academic work to tackle, we can naturally shift our focus back to Spanish.
Please feel free to share what you think would be most helpful for Avery. Iâ€™m happy to adjust in any way that best supports her growth and confidence.
Warm regards,
Jennifer H.
jennifer.hernandez@revolutionprep.com
+19092362317</t>
  </si>
  <si>
    <t>Asks for parent thoughts on focus.</t>
  </si>
  <si>
    <t>Antonio Perez</t>
  </si>
  <si>
    <t>Dear JesÃºs,
I hope you are having a great week! Itâ€™s been great working with you and Antonio over the past couple of months, and now that we are back from the holidays, I wanted to share a progress update along with our plan moving forward.
There truly hasnâ€™t been anything in sessions that I havenâ€™t already shared with you: Antonio consistently comes prepared, completes his homework, asks thoughtful questions, and actively participates in exercises. His commitment and attitude toward improvement have been excellent, and that consistency is a big strength as we continue preparing for the SAT.
As you know, Antonio earned a 1030 on both his September and December official SAT exams. While this was understandably frustrating for him after the 1100 in October, this situation is actually quite common and can be influenced by many factors, including test-day stress, sleep, timing, and the specific exam version itself. Every SAT is different, and our focus moving forward is to approach each test as its own experience rather than comparing scores directly.
Right now, our main priorities are helping Antonio feel prepared and comfortable under realistic test conditions, especially in two key areas:
-Testing at the same time as the official exam, in the morning and in one continuous sitting for endurance.
-Practicing in environments that may include distractions, such as having people around or less-than-perfect quiet, since these conditions can significantly impact performance on test day.
Academically, we will be rotating through all sections of the SAT to keep skills fresh and balanced, while also increasing the number of practice tests and stepping up the amount of homework. One important focus has been spreading practice throughout the week rather than concentrating it all in one day or right before a session. This helps build endurance, consistency, and true understanding, rather than cramming.
Our short-term goals include increasing Antonioâ€™s stamina, improving time management, and strengthening confidence across all sections. The overall goal remains steady score improvement through consistent practice, strategy application, and realistic test simulation. Based on his progress, I recommend continuing with our current session pace and maintaining regular practice outside of sessions as we move further into this yearâ€™s exam cycle.
Thank you for doing such a great job keeping the schedule organized. Antonio is in a strong position as we prepare for this yearâ€™s exams. Please let me know if you have any questions or would like to adjust our plan.
I look forward to continuing to support Antonio on this journey.
Best regards,
Jennifer H.
jennifer.hernandez@revolutionprep.com
+19092362317</t>
  </si>
  <si>
    <t>Recommends continuing with current session pace.</t>
  </si>
  <si>
    <t>Cole Skotdal</t>
  </si>
  <si>
    <t>Dear Andrew,
I hope you are having a great winter. Itâ€™s been great working with you and Cole over the past couple of months. I wanted to touch base to share some of the progress weâ€™ve made so far and share my thoughts on the plan moving forward.
I have seen significant improvements in Cole's understanding of discontinuities of different types. They have shown consistent progress in being able to identify vertical, horizontal, and slant asymptotes, as well as holes when graphing rational functions. This consistent improvement has been evident in his performance during class and the capability he shows on different problem types.
Our current short-term goals for Cole include improving his execution of the order of operations and distribution of negative signs. The overall goal remains improving his precalc knowledge in general. Based on Cole's progress, I recommend continuing at the same pace of 1 hour-long session a week.
Please let me know if you have any questions or if there are any adjustments you would like to make to our plan. Iâ€™m happy to schedule a time to talk by phone if that would be helpful. I look forward to supporting Cole in their continued academic journey.
Best regards,
Clark H.
clark.howard@revolutionprep.com
+17035682060</t>
  </si>
  <si>
    <t>Recommends continuing at same pace of 1 hour-long session a week.</t>
  </si>
  <si>
    <t>Justin Tun</t>
  </si>
  <si>
    <t>Dear Jennifer,
I hope you are having a great week! Now that we are back from the holidays, I wanted to share a progress update on Justin and outline our plan moving forward.
Itâ€™s been great working with Justin over the past couple of months. He continues to come to sessions engaged, willing to participate, and open to challenging material, which is especially important given the level of Spanish he is currently working through.
Lately, weâ€™ve been covering por vs. para, whichâ€”quite honestlyâ€”is one of the most challenging topics in Spanish. Even native speakers often struggle with it, so itâ€™s completely normal that Justin has felt some frustration while working through these concepts. Recognizing this, Iâ€™ve decided to give this topic a short break and shift temporarily into new vocabulary and grammar content. This allows him to reset, keep building confidence, and then return to por and para with a clearer mindset. Weâ€™ll continue practicing it consistently, as itâ€™s a difficult but very manageable topic with time and repetition!
In addition, weâ€™ve covered all command forms (mandatos), including formal and informal, singular and plural. Looking ahead, Justin mentioned that upcoming topics include reciprocal and reflexive structures, as well as stressed possessive adjectives and pronouns, which means we are clearly moving into high-level, more conversational Spanish. This progression is a great sign of how advanced his coursework has become.
Our short-term goals are to maintain momentum with new material, reinforce previously covered topics, and reduce frustration by balancing challenging concepts with achievable wins. The overall goal remains building strong grammatical foundations that support confident, advanced communication in Spanish.
Based on Justinâ€™s progress, I recommend continuing with our current session pace to maintain consistency and support as the material becomes more complex. Thank you so much for doing such a great job staying on top of scheduling, having consistent session times is incredibly helpful, especially as schedules get busier and availability becomes more limited.
Please feel free to reach out if you have any questions or would like to adjust our plan. I look forward to continuing to support Justin as he moves deeper into advanced Spanish.
Best regards,
Jennifer H.
jennifer.hernandez@revolutionprep.com
+19092362317</t>
  </si>
  <si>
    <t>Advik Mukherjee</t>
  </si>
  <si>
    <t>Dear Biplab,
I hope you are having a great winter. Itâ€™s been great working with you and Advik over the past couple of months. I wanted to touch base to share some of the progress weâ€™ve made so far and share my thoughts on the plan moving forward.
I have seen significant improvements in Advik's ability to draw out free-body diagrams and use them to create force equations. They have shown consistent progress in using these equations as a system to solve for multiple unknowns. This consistent improvement has been evident in his performance during class and the methods he uses to set up his problems.
Our current short-term goals for Advik include making this FBD process more automatic and to improve his thinking outside the box skills on physics problems. The overall goal remains improving his physics knowledge and grade in general. Based on Advik's progress, I recommend continuing at the same pace of 1 hour-long session a week.
Please let me know if you have any questions or if there are any adjustments you would like to make to our plan. Iâ€™m happy to schedule a time to talk by phone if that would be helpful. I look forward to supporting Advik in their continued academic journey.
Best regards,
Clark H.
clark.howard@revolutionprep.com
+17035682060</t>
  </si>
  <si>
    <t>Natalie Dauterman</t>
  </si>
  <si>
    <t>Dear Denise,
I hope you are having a great start to 2026. Itâ€™s been great working with you and Natalie over the past couple of months. I wanted to touch base to share some of the progress weâ€™ve made so far and share my thoughts on the plan moving forward.
I have seen significant improvements in Natalie's retention of historical themes. She has shown consistent progress in understanding how themes form a previous unit tie into a newer unit. This consistent improvement has been evident in her success reviewing older concepts as she focuses on newer materials in class.
Our current short-term goals for Natalie include reviewing core materials for both math and APUSH, whichever class she has more pressing work going on at the moment. The overall goal remains to keep her grades up in both of these classes. Based on Natalie's progress, I recommend we keep meeting once a week for 60 minutes. This will allow us consistent meetings that can be focused on whatever is most pressing each week.
Please let me know if you have any questions or if there are any adjustments you would like to make to our plan. Iâ€™m happy to schedule a time to talk by phone if that would be helpful. I look forward to supporting Natalie in her continued academic journey.
Best regards,
James F.
james.falconer@revolutionprep.com
+12076156458</t>
  </si>
  <si>
    <t>Recommends keeping meeting once a week for 60 minutes.</t>
  </si>
  <si>
    <t>Sophia Purcell</t>
  </si>
  <si>
    <t>Dear Stephanie,
I know this time of year is busy, and I appreciate you taking the time to review this email. As we begin a new academic semester, I wanted to take a moment to share some updates about Sophia's progress and outline our plans moving forward.
Over the past year, I have seen significant improvements in Sophia's retention of material that weâ€™ve covered on and off over the year. Concepts like simplifying polynomials, linear functions and rational functions she has consistently improved in retaining these ideas so that when we revisit this concept in the future, she has remembered how we approach these problems. In particular, she has shown consistent progress in identifying ways we can solve systems of equations and how we expand polynomials. This has been reflected in her consistency in solving these problems regardless of what unit her math class is in.
Our current short-term goals for Sophia include to help her stay on top of her academic work as we also prepare her for the SAT. The overall goal remains to make sure she feels confident with all math concepts from Algebra 1, Geometry and Algebra 2. If there have been any changes or new goals for this semester, please let me know so we can adjust our plan accordingly.
For this semester, our plan includes focusing mainly on SAT work, but taking some time to help her prepare for exams as those come up. I would also like to mention Sophia will have a new regular time coming up this semester which will be Sundays at 12:00 pm MDT. If there are any changes, please let me know so we can plan for sessions that align with your studentâ€™s schedule. You can also adjust the schedule from your studentâ€™s dashboard if thatâ€™s more convenient.
Based on Sophia's progress, I recommend we keep meeting once a week, ideally at the time listed previously so we maintain a consistent schedule. Once a week for 60 minutes will allow us to properly stay on top of our material. Starting in February, it may be a good idea to start meeting twice a week to ramp up prep for the March SAT. Please check my availability to see if this will work with your schedule. 
Please let me know if you have any questions or if there are any adjustments you would like to make to our plan. Iâ€™m happy to schedule a time to talk by phone if that would be helpful. I am looking forward to continuing my work with Sophia and in these next steps of her academic journey.
Best regards,
James F.
james.falconer@revolutionprep.com
+12076156458</t>
  </si>
  <si>
    <t>Zach Gaylor</t>
  </si>
  <si>
    <t>Dear Preet,
I hope you are having a great winter. Itâ€™s been great working with you and Zach over the past couple of months. I wanted to touch base to share some of the progress weâ€™ve made so far and share my thoughts on the plan moving forward.
I have seen significant improvements in Zach's ability to use the chain rule in conjunction with the power/product/quotient rules. They have shown consistent progress in being able to write out each step of these more complicated type of problems and to check his work as he goes. This consistent improvement has been evident in his performance during class and the methods he uses to set up and solve his problems.
Our current short-term goals for Zach include continuing to improve his understanding of how to handle trig functions within chain rule problems and to continue working on checking his signs. The overall goal remains improving his calculus knowledge and grade in general. Based on Zach's progress, I recommend continuing at the same pace of 1 hour-long session a week.
Please let me know if you have any questions or if there are any adjustments you would like to make to our plan. Iâ€™m happy to schedule a time to talk by phone if that would be helpful. I look forward to supporting Zach in their continued academic journey.
Best regards,
Clark H.
clark.howard@revolutionprep.com
+17035682060</t>
  </si>
  <si>
    <t>Josh Pal</t>
  </si>
  <si>
    <t>Dear Himadri,
I hope you are having a great winter. Itâ€™s been great working with you and Josh over the past couple of months. I wanted to touch base to share some of the progress weâ€™ve made so far and share my thoughts on the plan moving forward.
I have seen significant improvements in Josh's abilities using ser vs. estar and reflexive verbs. They have shown consistent progress in being able to write and speak sentences aloud in Spanish. This consistent improvement has been evident in his performance during class and his quick recall of most of the important vocabulary he's working on.
Our current short-term goals for Josh include improving his understanding of reflexive verbs in the preterite tense and his ability to conjugate them (even the irregular ones). The overall goal remains improving his Spanish knowledge and grade in general. Based on Josh's progress, I recommend continuing at the same pace of 2 30-minute-long sessions a week.
Please let me know if you have any questions or if there are any adjustments you would like to make to our plan. Iâ€™m happy to schedule a time to talk by phone if that would be helpful. I look forward to supporting Josh in their continued academic journey.
Best regards,
Clark H.
clark.howard@revolutionprep.com
+17035682060</t>
  </si>
  <si>
    <t>Recommends continuing at same pace of 2 30-minute sessions a week.</t>
  </si>
  <si>
    <t>Luna Lopez</t>
  </si>
  <si>
    <t>Dear Mindy,
I hope you are having a great winter. Itâ€™s been great working with you and Luna over the past couple of months. I wanted to touch base to share some of the progress weâ€™ve made so far and share my thoughts on the plan moving forward.
I have seen significant improvements in Luna's understanding of how to conjugate in all tenses in the indicative. They have shown consistent progress in being able to translate and use both the preterite and imperfect tenses reliably. This consistent improvement has been evident in her performance during class.
Our current short-term goals for Luna include improving her translation ability with the future and conditional tenses, as well as her vocabulary base in general. The overall goal remains improving her Spanish knowledge and grade in general. Based on Luna's progress, I recommend continuing at the same pace of 1 hour-long session a week.
Please let me know if you have any questions or if there are any adjustments you would like to make to our plan. Iâ€™m happy to schedule a time to talk by phone if that would be helpful. I look forward to supporting Luna in their continued academic journey.
Best regards,
Clark H.
clark.howard@revolutionprep.com
+17035682060</t>
  </si>
  <si>
    <t>Chloe Mosley</t>
  </si>
  <si>
    <t>Hi Chloe and Roxann,
It was great working with Chloe! As the new year begins and we continue our journey together, I wanted to take a moment to update you on Chloe's progress. Chloe is progressing well with piecewise functions and absolute value functions! She has shown significant progress in both utilizing the properties and graphing of these topics. I recommend one 1-hour meeting a week to ensure she is up to date with her school's curriculum. The next steps in her learning would be graphing and translating these more advance functions which I look forward to working on with her in future sessions 
Feel free to reach out if you have any questions or requests, and if there is anything else I can do to help. You can always contact me directly by text message or e-mail.Â 
I hope you are having a wonderful day!Â 
Tyler G.
tyler.greer@revolutionprep.com
+17085895029</t>
  </si>
  <si>
    <t>Jonah Lam</t>
  </si>
  <si>
    <t>Dear Mindy,
I hope you are having a great winter. Itâ€™s been great working with you and Jonah over the past couple of months. I wanted to touch base to share some of the progress weâ€™ve made so far and share my thoughts on the plan moving forward.
I have seen significant improvements in Jonah's ability to conjugate verbs in the imperative mood. They have shown consistent progress in being able to solve/factor quadratics. This consistent improvement has been evident in his performance during class and the methods he uses to set up his problems.
Our current short-term goals for Jonah include making these quadratic-solving processes more automatic and to improve his consistency in applying the order of operations. The overall goal remains improving his math/Spanish knowledge and grades in general. Based on Jonah's progress, I recommend increasing his velocity to 2 1-hour-long sessions a week.
Please let me know if you have any questions or if there are any adjustments you would like to make to our plan. Iâ€™m happy to schedule a time to talk by phone if that would be helpful. I look forward to supporting Jonah in their continued academic journey.
Best regards,
Clark H.
clark.howard@revolutionprep.com
+17035682060</t>
  </si>
  <si>
    <t>Recommends increasing velocity to 2 1-hour sessions a week.</t>
  </si>
  <si>
    <t>Natalie Carlson</t>
  </si>
  <si>
    <t>Dear Antonia,
Itâ€™s been great working with you and Natalie over the past month. As we prepare for Natalie's upcoming Hunter Exam, I wanted to share some updates and information about what to expect.
I have seen significant improvements in Natalie's math efficiency when it comes to Hunter exam math problems. She has shown consistent progress in using strategies to save time and make her life easier. This consistent improvement has been evident in the consistent progress she makes in how many math problems she can complete a session.
For this exam, our goal is to have her feel prepared to succeed and receive a high score. While we cannot guarantee a specific score, we have worked diligently towards this goal through practicing strategies to save time and improve efficiency. It's important to consider the impact of the test zone on Natalie's performance. Ensuring a good night's sleep throughout the week leading up to the test is crucial, as just the night before isn't enough. We have also discussed strategies to manage test anxiety, which can impact scores.
I am looking forward to hearing how Natalie performs on this test. Looking ahead, I recommend if she would like to continue meeting to prepare for other future exams such as the SHSAT, ISEE or SSAT she book these sessions sooner than later. I get very busy in the spring as students prepare for SATs and AP exams, and it will be difficult to book sessions March - May, so it is best to do so now.
Please let me know if you have any questions or if there are any adjustments you would like to make to our plan. Iâ€™m also able to schedule a time to talk by phone if that would be helpful. I am happy to support Natalie in her continued academic journey.
Best regards,
James F.
james.falconer@revolutionprep.com
+12076156458</t>
  </si>
  <si>
    <t>Recommends booking sessions sooner than later.</t>
  </si>
  <si>
    <t>Micah Aeden Smith</t>
  </si>
  <si>
    <t>Dear Stephanie,
I hope you are having a great winter. Itâ€™s been great working with you and Aeden over the past couple of months. I wanted to touch base to share some of the progress weâ€™ve made so far and share my thoughts on the plan moving forward.
I have seen significant improvements in Aeden's ability to engage in basic conversation and understand most common greetings/goodbyes. They have shown consistent progress in his pronunciation and his recall of these conversation-related vocabulary terms. This consistent improvement has been evident in his performance during class and his comprehension of the greetings/questions when both spoken and written.
Our current short-term goals for Aeden include improving his grasp of common classroom phrases and his ability to use them within a conversation spontaneously. The overall goal remains improving his Spanish knowledge and grade in general. Based on Aeden's progress, I recommend continuing at the same pace of 1 hour-long session a week.
Please let me know if you have any questions or if there are any adjustments you would like to make to our plan. Iâ€™m happy to schedule a time to talk by phone if that would be helpful. I look forward to supporting Aeden in their continued academic journey.
Best regards,
Clark H.
clark.howard@revolutionprep.com
+17035682060</t>
  </si>
  <si>
    <t>Sophia Ramirez Pendleton</t>
  </si>
  <si>
    <t>Hi, Rebecca!
In lieu of our video update, I am going to send one of our lengthier, written "progress updates" that we send out every 6 weeks or so.
Sophia is doing great work in our session together! I am glad to hear that her math teacher noted a difference in her overall approach to the class almost immediately, in terms of paying closer attention and seeking extra help in her own time to clarify challenging concepts. Such a large aspect of math is simply the willingness to "stay in the game" and push through those trouble concepts as opposed to tuning out or giving up. The more Sophia sees she is able to make sense of what once seemed difficult or even impossible, the more she will be incentivized to continue with those efforts!
We are currently scheduled for one hour/week for the foreseeable future. I know this may not be possible with Sophia's schedule, but I am a huge advocate of twice weekly sessions - particularly for math - as I find it more than doubles our results. There will be a limit to how much material we can cover in that one session, naturally, and so generally we will spend the year catching up with the largest trouble concepts. In meeting twice a week - even periodically - it can allow us to start getting ahead of the content. This also tends to be a huge confidence booster for students as they become the ones raising their hands with the answers on day one of a newly introduced concept in class. 
Absent of meeting more frequently, I suggested to Sophia today that she create a routine of regularly reviewing her recent homework assignments after completing each day's new assignment. The homework we looked at today featured three concepts, for instance: percent increase, percent decrease, and percent change. I would recommend that for the next week, she simply do 3 problems in total from that worksheet - one representing each type of problem - each day. That way she will not lose what she learned, can more seemlessly build on top of those concepts in her classwork, and can retain the concepts for the next exam. To give an example, Sophia mentioned that she has long been shaky with decimals and teachers have pointed this out to her, so part of her difficulty with today's homework was not the current concept of percent change, but the ability to write a percentage as a decimal or to round the final decimal. However, reviewing these assignments each day by redoing just a few problems will help lock in the concepts. 
In our sessions, we are always able to get her to the place where she "gets it" and is able to move through the problems by following the processes and patterns. Now it's all about having a system in place so those concepts are regularly converting into longterm knowledge.
Let me know if there is anything you would like to discuss further and we can schedule a time to do so, and thank you for the privilege of working with Sophia!
Alison T.
alison.trumbull@revolutionprep.com
+14102994478</t>
  </si>
  <si>
    <t>Currently scheduled for one hour/week</t>
  </si>
  <si>
    <t>Ritika Puthalath</t>
  </si>
  <si>
    <t>Dear Neethu,
I hope you are having a great winter. Itâ€™s been great working with you and Ritika over the past couple of months. I wanted to touch base to share some of the progress weâ€™ve made so far and share my thoughts on the plan moving forward.
I have seen significant improvements in Ritika's ability to make educated guesses about the meanings of different Spanish words based on their English counterparts. They have shown consistent progress in being able to recognize and conjugate forms of ser and estar in the present tense. This consistent improvement has been evident in her performance during class and her translations of texts of varying difficulties.
Our current short-term goals for Ritika include expanding her vocabulary base in general and bringing her conversational skills up to speed enough to understand exclusive speaking of Spanish during class. The overall goal remains improving her Spanish knowledge so she can advance to the higher class. Based on Ritika's progress, I recommend continuing at the same pace of 1 hour-long session a week.
Please let me know if you have any questions or if there are any adjustments you would like to make to our plan. Iâ€™m happy to schedule a time to talk by phone if that would be helpful. I look forward to supporting Ritika in their continued academic journey.
Best regards,
Clark H.
clark.howard@revolutionprep.com
+17035682060</t>
  </si>
  <si>
    <t>Kelsey Watler</t>
  </si>
  <si>
    <t>Greetings All,
As Kelsey and I begin our journey together with math, I want to take a moment and outline the plan! So far we have covered multiplication and long division. Kelsey has shown great promise and understanding of the homework we have covered. I recommend one or two 30 minute sessions a week depending on the intensity of her homework. I want to spend this time refining her long division skills as well as her use and understanding of rational numbers 
Feel free to reach out if you have any questions or requests, and if there is anything else I can do to help. You can always contact me directly by text message or e-mail.Â 
I hope you are having a wonderful day!Â 
Tyler G.
tyler.greer@revolutionprep.com
+17085895029</t>
  </si>
  <si>
    <t>Recommends one or two 30 minute sessions a week.</t>
  </si>
  <si>
    <t>Jacqueline McArthur</t>
  </si>
  <si>
    <t>Dear John,
I hope you are having a great start to 2026. Itâ€™s been great working with you and Jacqueline over the past couple of months. I wanted to touch base to share some of the progress weâ€™ve made so far and share my thoughts on the plan moving forward.
I have seen significant improvements in Jacqueline's retention of material over the course of our time working together. She has shown consistent progress in understanding the through line of history, and how new topics we cover relate to older topics and themes within history. This consistent improvement has been evident in her success in the review multiple choice practice tests we have gone through in our sessions.
Our current short-term goals for Jacqueline include covering the Gilded Age and the progressive era of American politics. The overall goal remains to keep her grade up while preparing for the AP exam. Based on Jacqueline's progress, I recommend we start thinking about transitioning to 2 sessions a week for 60 minutes each. It is around the time I suggest students start reviewing material to prepare for the AP exam. Two sessions a week would allow us to spend one session focused on new material, and a second session to focus on review material or practice AP exam multiple choice and essay questions. My next few weeks I do not have a lot of extra availability, but it is better to schedule these extra sessions now rather than later. As we approach March and April, my schedule will become even busier than it is now.
Please let me know if you have any questions or if there are any adjustments you would like to make to our plan. Iâ€™m happy to schedule a time to talk by phone if that would be helpful. I look forward to supporting Jacqueline in her continued academic journey.
Best regards,
James F.
james.falconer@revolutionprep.com
+12076156458</t>
  </si>
  <si>
    <t>Recommends transitioning to 2 sessions a week for 60 minutes each.</t>
  </si>
  <si>
    <t>Ella Uebinger</t>
  </si>
  <si>
    <t>Dear Kelly,
I hope you are having a great start to 2026. Itâ€™s been great working with you and Ella over the past couple of months. I wanted to touch base to share some of the progress weâ€™ve made so far and share my thoughts on the plan moving forward.
I have seen significant improvements in Ella's comfortability with difficult math subjects. She has shown consistent progress in simplifying expressions, solving equations with unknown constants and working through challenging Geometry problems. This consistent improvement has been evident in her success on our practice math sections we have been doing both in session and as homework.
Our current short-term goals for Ella include being more comfortable with the more challenging problems the ACT will throw at her, as well as reviewing the English and Reading sections. The overall goal remains to improve her ACT score. Based on Ella's progress, I recommend we keep meeting twice a week for 60 minutes. This will allow us to fully dive into the math section once a week and then focus on a different section for our other session. You do not have anything booked past the end of next week. Please go ahead and book all future sessions leading up to the exam, as I know my schedule is going to start filling up very quickly, You can reach out to your advisor if you need help scheduling sessions.
Please let me know if you have any questions or if there are any adjustments you would like to make to our plan. Iâ€™m happy to schedule a time to talk by phone if that would be helpful. I look forward to supporting Ella in her continued academic journey.
Best regards,
James F.
james.falconer@revolutionprep.com
+12076156458</t>
  </si>
  <si>
    <t>Recommends keeping meeting twice a week for 60 minutes.</t>
  </si>
  <si>
    <t>Leo El Hioum</t>
  </si>
  <si>
    <t>Dear Mo,
I hope you're having a great day! It's been great working with you and Leo over the past several months. As we move into the new semester, I wanted to share some updates on our progress so far and my thoughts on our plans moving forward.
In our recent sessions, Leo has requested some help with his homework, so we've worked on writing justifications for algebra problems and identifying evidence to support claims. He's making a lot of progress in both areas! By the end of each session, he was doing a great job with justifying solutions to algebra problems and linking evidence to each part of a claim.
Since I know that learning to enjoy reading is one of the key goals for our work together, I'd like to spend half of each session working on Leo's homework from school and half working on reading in our upcoming sessions. This will allow us to continue building his academic skills in other classes while also fostering enjoyment of reading, which will help him improve his reading skills for high school. To help him learn to enjoy reading, I'd like to work on identifying books he's interested in and learning why reading is a source of power in our upcoming sessions. To continue working towards these goals, I recommend continuing to meet for one hour per week.
Can you please let me know your thoughts on this plan? If you'd like to set up a time to talk, I'm more than happy to do so - please just let me know. I look forward to supporting Leo in his continued academic journey!
Best regards,
Margaret W.
margaret.webb@revolutionprep.com
+15127457572</t>
  </si>
  <si>
    <t>Aarav Vijay</t>
  </si>
  <si>
    <t>Dear Keerthi &amp;amp; Aarav,
I hope you are having a great new year! Itâ€™s been great working with you and Aarav over. I wanted to touch base to share some of the progress weâ€™ve made so far and share my thoughts on the plan moving forward.
I have seen significant improvements in Aarav's geometry skills. They have shown consistent progress in understanding angle pairs, angle relationships, and ability to identify different types of quadrilaterals. This consistent improvement has been evident in Aaravâ€™s ability to identify &amp;amp; solve the underlying algebraic equations behind the geometric relationships.
Our current short-term goals for Aarav include developing his skills in 2-column geometric proofs. The overall goal remains mastery of high school-level geometry, &amp;amp; strengthening spatial reasoning skills. Based on Aarav's progress, I recommend we continue to study together 90 minutes each week.
Please let me know if you have any questions or if there are any adjustments you would like to make to our plan. Iâ€™m happy to schedule a time to talk by phone if that would be helpful. I look forward to supporting Aarav in their continued academic journey.
Best regards,
Mark
mark.duncan@revolutionprep.com
+14156490556</t>
  </si>
  <si>
    <t>Recommends continuing to study together 90 minutes each week.</t>
  </si>
  <si>
    <t>Genevieve Simmons</t>
  </si>
  <si>
    <t>Dear Kaaryn &amp;amp; Genevieve,
I hope you are having a great new year! Itâ€™s been great working with you and Genevieve over the last few months. I wanted to touch base to share some of the progress weâ€™ve made so far and share my thoughts on the plan moving forward.
I have seen significant improvements in Genevieve's algebra skills. They have shown consistent progress in understanding how to solve quadric equations by graphing and factoring techniques.  This consistent improvement has been evident in Genevieveâ€™s ability to solve complex equations.
Our current short-term goals for Genevieve include continuing to develop her skills in solving quadratic equations, with both real &amp;amp; complex solutions. The overall goal remains mastery of Algebra, and strengthening Genevieve's spatial &amp;amp; abstract reasoning skills. Based on Genevieve's progress, I recommend we continue to study together 60 minutes each week.
Please let me know if you have any questions or if there are any adjustments you would like to make to our plan. Iâ€™m happy to schedule a time to talk by phone if that would be helpful. I look forward to supporting Genevieve in their continued academic journey.
Mark 
mark.duncan@revolutionprep.com
+14156490556</t>
  </si>
  <si>
    <t>Recommends continuing to study together 60 minutes each week.</t>
  </si>
  <si>
    <t>Jacob Schneider</t>
  </si>
  <si>
    <t>Hi Jacob and Shifra,
I hope you are having a great week. It was great working with Jacob this week! I have included a short video that I would like you to watch. The video covers some key highlights from our session this week and homework. Feel free to reach out if you have any questions or requests, and if there is anything else I can do to help. You can always contact me directly by text message or email.
video link: https://revolutionprep.zoom.us/rec/play/dRHycwZRFdsrtvSdXcO1P9RZcgnA3kDdVO97cUgQmXy-PsiPo_A_MDl164kS9c8dkPB8ZgEaryuAd6Kx.ovh5PhGbdaz7QZ9D
It has been great working with you and Jacob over the past couple of months. I wanted to touch base to share some of the progress we have made so far and outline the plan moving forward.
I have seen significant improvements in Jacobâ€™s understanding and application of geometry concepts, especially with triangle congruence and geometric proofs. They have strengthened their ability to identify which congruence theorem applies in a problem, analyze diagrams, and recognize key relationships such as alternate interior angles, midpoint properties, the segment addition postulate, and reflexive reasoning. They have shown consistent progress in their goal of understanding geometry material at a deeper level. I also want to highlight that Jacob has shown excellent engagement during sessions. They ask thoughtful questions, stay focused, and take an active role in working through challenging steps. Their confidence has increased noticeably as they have gained a clearer sense of how to approach proofs and how to choose the correct congruence theorem. This improvement has been clear in their increased ease during problem solving, their accuracy when identifying congruent parts, and their willingness to break down each step of a proof logically. Their longâ€‘term goal is to increase their current average of a B to an A, and they have been working steadily toward that outcome.
Based on Jacobâ€™s goals, I recommend continuing one 60 minute session per week through the school year to maintain strong momentum and provide ongoing support as the material increases in complexity.
Our current shortâ€‘term goals for Jacob include mastering triangle congruence, improving their ability to determine the next logical step in geometric proofs, and preparing thoroughly for upcoming assessments, including their geometry test on Tuesday. The overall goal remains strengthening their understanding of geometry and raising their course average. Based on Jacobâ€™s progress, I recommend continuing focused practice on geometric proofs, including Delta Math assignments, practice problems from their review sheet, and identifying any questions they want to review during upcoming sessions.
Please let me know if you have any questions or if you would like to make any adjustments to our plan. I am happy to schedule a time to talk by phone if that would be helpful. I look forward to supporting Jacob in their continued academic growth.
Warmly,
Diana H.
diana.hoyer@revolutionprep.com
+12106391241</t>
  </si>
  <si>
    <t>Recommends continuing one 60 minute session per week through school year.</t>
  </si>
  <si>
    <t>Zayba Zafar</t>
  </si>
  <si>
    <t>Hi Zayba and Elaine-Maria,
I hope you are having a great week. It was great working with Zayba this week! I have included a short video that I would like you to watch. The video covers some key highlights from our session this week and homework. Feel free to reach out if you have any questions or requests, and if there is anything else I can do to help. You can always contact me directly by text message or email.
video link: https://revolutionprep.zoom.us/rec/play/6Mcu8qJS0RLqItanuvHDSC5Is6YcX9NcgOLyZCKQ5WKTWjZy_evlERADblQsbnyo_-yFdTmrdVa07MEH.FuovRpw00G66R0v3
I have really enjoyed working with you and Zayba over the past couple of months, and I wanted to share an update on their progress and the plan moving forward. Zayba is transitioning into focused SAT preparation, building on their strong PSAT performance. They earned a 1250 on the PSAT and they are now working toward a goal score of 1400 on the SAT.
During our most recent session, we focused on strategies for the Reading and Writing section of the digital SAT. Zayba learned how to quickly identify whether a question tests reading comprehension or writing skills, which helps them determine the correct approach. They practiced using the I CARE strategy for reading questions, which involves identifying the question type, covering answer choices, anticipating what the answer should be, reading all answer choices fully, and eliminating incorrect options with clear reasoning. They also practiced the TRAP strategy for writing questions, which emphasizes identifying the topic being tested, reading the full sentence, analyzing important grammatical or structural components, and eliminating incorrect choices.
We also worked on strategic question ordering so they can save energy and maintain focus by starting with easier problems before moving to more complex ones. They practiced reading questions before passages so their reading has a clear purpose, and they used annotation tools to track key ideas and avoid rereading. Zayba applied these strategies successfully, and I saw strong accuracy in their practice responses. They clearly understood how these methods help them avoid traps in answer choices and read passages more efficiently.
Based on their goals and their motivation to improve, I recommend that we consider increasing their weekly learning time as we move forward. Right now they are scheduled for one 60 minute session per week. As the SAT approaches, increasing to either two 60 minute sessions per week or one 90 minute session per week would help them maintain momentum and reach their goal score of 1400.
Our short-term goals include establishing an accurate SAT baseline score and strengthening the strategies introduced this week. Their homework is to complete a full practice SAT under as close to real testing conditions as possible so that we have a reliable starting point. They will also continue with daily vocabulary and practice questions, and I will review their results from the practice test with them in our next session.
The overall goal remains helping Zayba build confidence, strengthen their reading and writing strategy skills, and prepare effectively for the SAT. Based on what I have seen so far, I feel confident in their potential to reach their target score. If you have any questions about the plan, or if you would like to discuss increasing session time, please let me know. I am always happy to talk by phone if that would be helpful.
Thank you again for your support. I look forward to continuing to help Zayba grow and succeed.
Best regards,
Diana H.
diana.hoyer@revolutionprep.com
+12106391241</t>
  </si>
  <si>
    <t>Recommends increasing to two 60 min or one 90 min session/week.</t>
  </si>
  <si>
    <t>Akaash Thomas</t>
  </si>
  <si>
    <t>Hi Akaash and Lisa,
I hope you are having a great start to the year. It was great working with Akaash this week. I have included a short video that I would like you to watch. The video covers key highlights from our session this week along with the homework they will be working on. Feel free to reach out if you have any questions or requests, and if there is anything else I can do to help. You can always contact me directly by text message or email.
video link: https://revolutionprep.zoom.us/rec/play/zgggt3WiHP_k8mtdRIOYkRp53IJgjTQ0Z8IVbUwKmaKpTAB6tg7ZXj-G8NMblbhhGH_ysJB5Td7YrLlo.xEtkqeNg3eEvbRCG
I wanted to share an update on Akaashâ€™s progress and my thoughts on how we can continue supporting their goal of maintaining an A in Preâ€‘calculus. Over the past several weeks, they have shown steady improvement in their understanding of polynomial functions, quadratic equations, and the structure and behavior of different types of graphs. They have demonstrated stronger accuracy when identifying vertices, roots, and turning points, and they are applying strategies from our sessions more consistently during practice. I have also seen growing confidence when converting between standard form and vertex form, especially when completing the square. Their ability to describe end behavior and explain how degree and leading coefficient affect the shape of the graph has improved as well. This progress shows in their class performance and their completion of practice problems each week.
Since Akaash is working toward maintaining an A in Preâ€‘calculus, I recommend that we continue with one 60â€‘minute session per week for regular support. If they have an upcoming major quiz or test, I recommend scheduling either one 90â€‘minute session or two 60â€‘minute sessions for that week so we can thoroughly review the material.
In our recent session, we focused on several key precalculus concepts. We worked on identifying roots, turning points, and the overall behavior of polynomial graphs. We practiced writing quadratic equations in vertex form by locating the vertex and using another point on the graph to determine the value of a. We also reviewed how to find the axis of symmetry using the formula x = -b divided by 2a and how the highest exponent determines the end behavior of a polynomial. We discussed why squared factors cause a graph to touch the xâ€‘axis instead of crossing it, and we reviewed the difference in appearance between linear, quadratic, and cubic factors. The session also included converting from standard form to vertex form by completing the square, using the equation y = 3xÂ² âˆ’ 6x âˆ’ 9 as an example. After finding the axis of symmetry at x = 1, we used that value to find the vertex at (1, -12) and then rewrote the equation in vertex form.
This week, Akaash will complete question 9 on their practice sheet. I would also love to see the notes they are taking in class. They mentioned that they have a hard time understanding the teacherâ€™s explanations, and this will help me identify where the gap is and which strategies will support them best. Our shortâ€‘term goals include sharpening their ability to write equations directly from graphs, strengthening their understanding of vertex form, and improving the speed and accuracy with which they analyze polynomial behavior. The overall goal remains maintaining their A in the class while building longâ€‘term confidence with these concepts.
Please let me know if you have any questions or if you would like to make adjustments to Akaashâ€™s tutoring plan. I am happy to schedule a time to talk if that would be helpful. I look forward to supporting their continued success in Preâ€‘calculus.
Best regards,
Diana H.
diana.hoyer@revolutionprep.com
+12106391241</t>
  </si>
  <si>
    <t>Valerie Hwang</t>
  </si>
  <si>
    <t>Dear Lai,
I hope you're having a great day! It's been great working with you and Valerie over the past several weeks. Now that we've been working together for a few weeks, I wanted to reach out to share some updates on our progress so far and my thoughts on a plan moving forward.
I've seen significant progress in Valerie's understanding of the relationship between exponents and logs, ability to solve word problems involving compound interest, and understanding of the relationship between the unit circle and special right triangles. She's also showing excellent growth in her problem-solving and mathematical reasoning abilities. This consistent growth has been evident in her strong performance on problems in our sessions and on her homework and her strong grasp of the concepts currently being covered in her math class.
Our current short-term goals for Valerie include being able to calculate values on the unit circle and being able to solve optimization word problems using graphs. Our long-term goal continues to be earning an A in the class. Based on Valerie's progress, I recommend meeting once per week for precalculus and once per week for SAT prep. 
Please let me know if you have any questions or if there are any adjustments you'd like to make to our plan. If you'd like to set up a time to talk by phone or Zoom, I'm more than happy to do so - please just let me know. I look forward to supporting Valerie in her continued academic journey!
Best regards,
Margaret W.
margaret.webb@revolutionprep.com
+15127457572</t>
  </si>
  <si>
    <t>Recommends meeting once per week for precalc and once per week for SAT.</t>
  </si>
  <si>
    <t>Nikitha Kondapi</t>
  </si>
  <si>
    <t>Dear Sriram,
I hope you're having a great day! It's been great working with you and Nikki over the past several weeks. As we approach her semester exams, I wanted to share some updates and information about what to expect.
I've seen significant improvements in Nikki's understanding of confidence intervals, ability to apply log rules, and grasp of the principles and formulas involved in sampling distributions. She's also showing excellent growth in her ability to reason through AP-style problems. This consistent improvement has been evident in her strong performance on AP-style problems in our sessions and on her homework assignments. Her precalculus grade has also been steadily increasing over the course of the semester, which is great to see!
Our goal remains earning an A in both courses. While we cannot guarantee a specific score, we're working diligently towards this goal by reviewing first-semester content in both courses and practicing AP-style problems on this content. In our next few sessions, we'll continue this review and practice to help her get ready for the tests.
It's also important to consider the impact of the test zone on Nikki's performance. Ensuring a good night's sleep throughout the week leading up to the test is important - just the night before isn't enough. It's also important for Nikki to eat a nutritious breakfast the day of the test to help her maintain consistent focus and energy levels throughout the exam. Test anxiety can also impact scores. If she finds herself getting anxious during the test, I'd like her to take a deep breath, visualize a calming place, and remind herself that she's well-prepared and that no one question can make or break her scores.
I look forward to continuing to work with Nikki after the test so that we can continue to work towards improvements in precalculus and statistics. I recommend continuing to meet for 3 hours per week to help her continue to move towards an A in each course. During our initial sessions after the exam, I plan to focus on reviewing her content from class and continuing AP-style review to help her get ready for unit tests and the AP exam.
Please let me know if you have any questions or if there are any adjustments you'd like to make to our plan. If you'd like to set up a time to talk by phone or Zoom, I'm more than happy to do so - please just let me know. I look forward to supporting Nikki in her continued academic journey!
Best regards,
Margaret W.
margaret.webb@revolutionprep.com
+15127457572</t>
  </si>
  <si>
    <t>Recommends continuing to meet for 3 hours per week.</t>
  </si>
  <si>
    <t>Dear Jianping,
I hope you're having a great day! It's been great working with you and Joyce over the past several months. As we approach her upcoming precalculus quarter test, I wanted to share some updates and information about what to expect.
I've seen significant improvements in her understanding of the relationship between polar and rectangular coordinates, ability to develop trigonometric proofs, and understanding of the graphical features of different function types. She's also showing excellent growth in her ability to reason through more complex problem types, which has been great to see! This consistent progress has been evident in her strong performance on problems in our sessions and on her homework and her growing confidence in approaching challenging problems.
Our goal continues to be earning an A- or higher in the course. While we cannot guarantee a specific score, we've worked diligently towards this goal by graphing trig equations, practicing proofs with trig identities, and reviewing the relationships between polar and rectangular coordinates. We'll continue to review quarter-2 precalculus content in our upcoming sessions leading up to the exam to help make sure that Joyce is well-prepared.
It's also important to consider the impact of the test zone on Joyce's performance. It's important to get a good night's sleep throughout the week leading up to the exam - just the night before isn't enough. It's also important for Joyce to eat a nutritious breakfast the morning of the exam to help her maintain consistent focus and energy levels throughout the test. Test anxiety can also impact scores. If Joyce finds herself getting anxious during the test, I'd like her to take a deep breath, visualize a calming place, and remind herself that she's well-prepared and that no one question can make or break her score.
I'm looking forward to continuing to work with Joyce after the test so that we can continue to improve her understanding and scores in precalculus and AP Statistics. In our first sessions after the exam, I'd like to review any content that she found challenging from the exam, then move on to challenging problems based on the content that she's currently learning in class so that she'll be ready for challenging questions when they show up on quizzes and tests.
Please let me know if you have any questions or if there are any adjustments you'd like to make to our plan. If you'd like to set up a time to talk by phone or Zoom, I'm more than happy to do so - please just let me know. I look forward to supporting Joyce in her continued academic journey!
Best regards,
Margaret W.
margaret.webb@revolutionprep.com
+15127457572</t>
  </si>
  <si>
    <t>Plan to review content</t>
  </si>
  <si>
    <t>Gabriella Gale</t>
  </si>
  <si>
    <t>Dear Kristen,
I hope you are having a great week. I wanted to touch base with you about a couple of items related to my work with Ella.
First, Ella has improved on the Math section of the SAT between the two practice tests she has taken, going from a 640 on the first test to a 660 on the second test.
Second, Ella's reading and writing score has dropped from a 650 on the first test to a 610 on the second test, also leading to a dip in the composite score from a 1290 to a 1270. I believe this is due to a lack of focus on the reading and writing section, which I will start this coming week. 
Based on this information, I recommend we keep on going with two 60-minute sessions per week, switching focus to the reading and writing section of the SAT if the score on the test I recently assigned her goes down again. This plan will best set  Ella up for success moving forward.
Please let me know if you have any questions. Iâ€™m happy to schedule a time to talk by phone if that would be helpful. I look forward to supporting Ella in their continued academic journey.
Best regards,
Armand Brouty
Armand B.
armand.brouty@revolutionprep.com
+15129107232</t>
  </si>
  <si>
    <t>Recommends keeping going with two 60-minute sessions per week.</t>
  </si>
  <si>
    <t>Ben DeAlexandris</t>
  </si>
  <si>
    <t>Dear Brian,
I hope youâ€™re doing well. I wanted to share a brief update after my first two sessions with Ben.
In our initial session, we focused on Latin translation, reviewing sentences that included gerunds, gerundives, and the passive periphrastic construction. Ben engaged thoughtfully with these more advanced structures, and it was helpful to identify where additional review will help him translate more smoothly and accurately.
In our session today, we shifted to English and worked through his homework on William Blakeâ€™s â€œThe Chimney Sweeperâ€ poems from Songs of Innocence and Experience. Ben demonstrated good insight into the contrasts between the poems and began identifying key themes, particularly with guided discussion. With continued support, he will benefit from practicing how to clearly articulate the details he notices in his written responses.
Looking ahead, Ben will benefit from more systematic review and practice of Latin declensions and conjugations, with an emphasis on applying that foundational knowledge more efficiently in translation. He will also continue to benefit from ongoing support with poetry analysis and expressing his ideas clearly in writing.
I recommend continuing with one session per week, which will allow us to build consistency in both Latin and English while reinforcing these core skills.
Please feel free to reach out if you have any questions or would like to discuss next steps. Iâ€™m enjoying working with Ben and look forward to supporting his continued progress.
Warm regards,
Ana H.
ana.heiser@revolutionprep.com
+14695703730</t>
  </si>
  <si>
    <t>Recommends continuing with one session per week.</t>
  </si>
  <si>
    <t>Elena Kostadinov</t>
  </si>
  <si>
    <t>Dear Galya,
I hope you're having a great day! It's been great working with you and Elena over the past several months. As we approach her upcoming official test, I wanted to share some updates and information about what to expect.
I've seen significant improvements in her understanding of author's purpose, ability to outline a personal narrative essay, and skill in crafting sensory details and figurative language to include in her writing. She's also showing excellent growth in her ability to choose topics for personal narrative essays. Her improving reading comprehension abilities were evident in her improved reading comprehension score from her first practice test (56%) to her second (79%), and her growth in her writing skills is reflected in her improving practice essays.
As you know, our goal is to gain admission to Hunter. While we cannot guarantee a specific score, we've worked diligently towards this goal by practicing reading and interpreting challenging passages, discussing what an and can't be inferred from a passage, learning and practicing an outline for personal narrative essays, and practicing including sensory details and figurative language in essays. In our upcoming sessions, we'll continue to review inference questions and practice making essays more vivid to help her get ready for the exam.
It's also important to consider the impact of the test zone on Elena's performance. Ensuring a good night's sleep throughout the week leading up to the test is important - just the night before isn't enough. Elena and I discussed some trouble she's been having with falling asleep on time and some strategies that may help address this issue, and we'll continue this conversation in our upcoming sessions. It's also important for her to eat a nutritious breakfast the day of the exam to help her maintain consistent focus and energy throughout the test. Test anxiety can also impact scores. If she finds herself getting anxious, I'd like her to take a deep breath, visualize a calming place, and remind herself that she's well-prepared and that no one question can make or break her score.
I'm looking forward to continuing to work with her after the test so that we can continue to strengthen her writing skills - I completely agree with you that learning is important for its own sake, not just for tests! In our sessions after the test, I'd like to work on outlining and drafting persuasive, literary analysis, and informational essays, since we've been focusing primarily on personal narratives for the Hunter test. 
Please let me know if you have any questions. If you'd like to set up a time to talk by phone or Zoom, I'm more than happy to do so - please just let me know. I look forward to supporting Elena in her continued academic journey!
Best regards,
Margaret W.
margaret.webb@revolutionprep.com
+15127457572</t>
  </si>
  <si>
    <t>Plan to work on outlining/drafting after test</t>
  </si>
  <si>
    <t>Kierre Terrell</t>
  </si>
  <si>
    <t>Dear Kiara,
I'm pleased to share Kierre's strong academic progress over the past month, along with a recommendation for continuing our work together. 
Kierre has achieved very strong grades across all subjects: Environmental Science 99.72%, Geometry 93.95%, English 95.83%, and History 92.85%. Most impressively, Kierre's Geometry grade jumped from a B- (81%) in mid-December to a 95.83 Aâ€”more than a full letter grade improvement that reflects her consistent practice and dedication. This is exactly the kind of progress that comes from building solid foundations and maintaining momentum!
In mid-December, we focused on geometry, specifically the Hinge Theorem and inequality theorems for an upcoming Unit 5 test. However, in early January, Kierre made an excellent self-advocacy decision: she requested we shift from geometry to foundational mathematics, specifically multiplication. This showed maturity and awareness that building a stronger mathematical base would serve her better long-term.
We spent several sessions systematically working through multiplication, starting with the core concept of multiplication as repeated addition. Kierre filled out a 10Ã—10 multiplication table column by column, learning to recognize patternsâ€”like how the 9s table shows that the tenâ€™s digit increases while oneâ€™s digit decreases, or how the 5s table always ends in 0 or 5. We practiced divisibility rules (numbers divisible by 2, 3, and 5) to build number sense, and I introduced the "chunking" strategy for mental math (breaking 48 + 8 into 48 + 2 + 6 to reach the easier 50 + 6).
In our most recent sessions, Kierre completed multiplication "times wheels"â€”exercises that build flexible thinking by requiring both multiplication (inside-out: multiply center by inner ring) and division (outside-in: divide outer by center). Over the course of this practice, Kierre solved over 500 multiplication problems and reported feeling much more confident with multiplication. Her work was quick and accurate with only minor, easily-corrected errors.
In our last scheduled session, we began transitioning to addition practice, starting with single-digit problems and progressing to double- and triple-digit addition. Kierre identified carrying as the key challengeâ€”problems like 399 + 455 requiring carries are significantly harder than problems like 332 + 146 without carries.
We have reached our final scheduled session, with several remaining hours in the account. Given Kierre's exceptional progress and the momentum we've built, I strongly recommend we continue meeting for at least two 60-minute sessions per week. Meeting with this frequency will allow Kierre more time to build foundational skills that need consistent practice (like subtraction, multi-digit operations, and other core arithmetic skills), building on success and keeping a strong momentum moving forward, developing stronger skill retention between sessions and outside of our time together, and deepening her geometry support by meeting with me more regularly to help reinforce her areas of need and opportunity.
To continue Kierreâ€™s sessions, please schedule time with me as soon as possible, since my schedule is rapidly filling up (I am mostly booked for the next month or two). Kierre should complete the remaining triple-digit addition problems and all subtraction problems (single-, double-, and triple-digit) on the shared whiteboard.
I'm genuinely proud of Kierre's progress and look forward to continuing to support her mathematical growth!
Warmly,
Brandon Engle
Brandon E.
brandon.engle@revolutionprep.com
+19708890867</t>
  </si>
  <si>
    <t>Strongly recommends continuing meeting for at least two 60-minute sessions per week.</t>
  </si>
  <si>
    <t>Ezra Brasher</t>
  </si>
  <si>
    <t>Dear Fatima and Zak,
I wanted to provide a comprehensive update on Ezra's progress in Algebra 1 over the past month, particularly as we worked toward his January 15th final exam.
In mid-December, Ezra and I focused on money and coin word problemsâ€”a persistent challenge area. These problems require creating two distinct equations (one for quantity, one for value) and using substitution to solve. We practiced extensively with problems involving nickels, dimes, and quarters, working on translating word problems into correct algebraic setups.
After the holiday break, we shifted to the elimination method for systems of equations, where Ezra showed significantly stronger performance. He demonstrated high focus and accuracy, quickly grasping how to manipulate equations to cancel variables by creating opposite coefficients. We used Desmos to provide graphical visualizationâ€”showing how each equation represents a line and the solution is their intersection point. This gave Ezra a tangible "picture" for the abstract algebra, and he connected well with this approach.
In early January, with the comprehensive final exam scheduled for January 15th, we intensified our preparation. We worked on word problems (ticket sales, coin problems), equation-solving techniques, and emphasized exam strategies: complete known problems first, save difficult ones for the end, and always write something down for partial credit.
Throughout our work together, a consistent pattern emerged: Ezra frequently forgets fundamental concepts from prior sessions. He would struggle with substitution even after practicing it multiple times, confuse coin values, and combine unlike termsâ€”errors suggesting the information wasn't solidifying between sessions. I identified that Ezra needed more practice to build retention, recommending 60 minutes daily of focused problem-solving rather than the previous 30 minutes. Has he been actively engaging in work outside of our time together? What have you observed?
In our final pre-exam sessions (January 8 and 14), we covered mixture problems using weighted averages and percent problems, with Ezra working on problems involving soil mixtures, cost per pound calculations, and various percent formulations. We also reinforced the importance of using parentheses in calculator operations to avoid denominator errors.
After the exam, Ezra reported feeling confident about the first two pages but uncertain about others. Most tellingly, he skipped extra credit problems on consecutive integers and age problems because he couldn't remember how to approach themâ€”these were "old" topics that he'd learned earlier but couldn't retain. He estimated his final grade would be a C, which would meet his goal but also revealed the extent of his retention challenges.
In our post-exam session (January 15), I conducted a basic number-sense check that revealed significant foundational gaps. Ezra struggled to define odd and even numbers, had difficulty identifying the first five consecutive odd numbers (1, 3, 5, 7, 9), and did not know how to identify numbers as even or odd.
This prompted an immediate pivot to foundational mathematics. We began systematically reviewing multiplication, establishing it as "repeated addition"â€”a more efficient shorthand. I assumed that Ezra was practicing his multiplication outside of our sessions, since this was previously discussed. Regardless, using dot arrays, Ezra learned how factors can be swapped (3Ã—6 = 6Ã—3). We introduced divisibility rules for pattern recognition: numbers divisible by 2 end in 0, 2, 4, 6, or 8; numbers divisible by 3 have digits that sum to a multiple of 3; the 9s table shows tens digits increasing while ones digits decrease.
Ezra began working on multiplication wheelsâ€”exercises that build fluency by requiring both multiplication (inner Ã— middle = outer) and division (working backward). He's currently working through tables 2-6. You can find that Zoom Whiteboard here: https://zoom.us/wb/doc/yFFR6GyvS4aCdwDOCettIA/p/184172771540992 Please ensure that he completes tables 2-6 by our next scheduled session.
Given what we've discovered about Ezra's foundational gaps and retention challenges, I strongly recommend we meet for at least two 60-minute sessions per week moving forward, and dedicating at least one hour per week to practicing his math. This frequency will allow us to develop foundational skills that are fundamental (the multiplication and number sense gaps we've identified affect everything in algebra), build retention through repetition, build on Ezraâ€™s existing momentum, and help to prevent future struggles.
The good news is that Ezra demonstrates the capacity to learnâ€”he showed strong performance with elimination method and connected well with visual approaches. He needs consistent, structured support to build the retention and foundational skills that will serve him throughout his mathematical education.
With the new year rapidly unfolding, I want to encourage you to schedule out any remaining unscheduled hours to secure your desired time-slots. This is important for several reasons, but primarily it ensures that you get the times that work best for your family. Even if you're unsure about being able to make all of the sessions you schedule, it gets your preferred times on the books, and you can still cancel or reschedule sessions as long as they're not within 48 hours of the session start time.
I'm committed to supporting Ezra's mathematical growth and helping him build the strong foundation he needs for future success.
Warmly,
Brandon Engle
Brandon E.
brandon.engle@revolutionprep.com
+19708890867</t>
  </si>
  <si>
    <t>Strongly recommends meeting for at least two 60-minute sessions per week.</t>
  </si>
  <si>
    <t>Shefa Edelman</t>
  </si>
  <si>
    <t>Hey Team Shefa, I hope youâ€™re doing well. Over the past several sessions, Shefa has put in a lot of focused work across Unit 3 chemistry topics and has really strengthened both her conceptual understanding and her problem-solving speed. Early on, we reviewed solids and bonding types (amorphous vs. crystalline, molecular vs. covalent network, and how properties like conductivity/melting point reveal structure), and she became much more consistent at correctly identifying what a diagram or set of physical properties is actually showing. We also spent a lot of time on intermolecular forces, and Shefa is now doing a better job not only naming the dominant IMF (LDF vs. dipole-dipole vs. hydrogen bonding vs. ion-dipole), but explaining why based on molecular structure, size/polarizability, and even Coulombâ€™s Law when comparing ion-dipole strength.
Overall, Shefa is showing steady improvement in both accuracy and explanation quality, which is exactly what you want heading into tests that mix conceptual reasoning with multi-step calculations. I recommend we stay the course, and you have enough hours to cover the next couple months.
Jackson B.
jackson.byars@revolutionprep.com
+14693520230</t>
  </si>
  <si>
    <t>Recommend we stay the course.</t>
  </si>
  <si>
    <t>Julian Fantozzi</t>
  </si>
  <si>
    <t>Hey Team Julian,
Julian has been making steady progress across both math and chemistry. In math, heâ€™s grown much more confident graphing quadratic functions, especially using his TI-84 to quickly identify key features like the vertex, intercepts, and axis of symmetry, while also catching and correcting small notation errors. In chemistry, heâ€™s shown solid improvement with atomic structure, electron configurations, bonding, and molecular geometry, and heâ€™s begun connecting concepts like polarity and intermolecular forces to real physical properties. Overall, Julian is engaging well with the material and building confidence as topics become more complex. Next sessions will focus on reinforcing accuracy and continuing to apply these skills to new problems.
Jackson B.
jackson.byars@revolutionprep.com
+14693520230</t>
  </si>
  <si>
    <t>Next sessions will focus on reinforcing accuracy.</t>
  </si>
  <si>
    <t>Yashwanth Ponnapalli</t>
  </si>
  <si>
    <t>Hey Team Yashwanth,
Yashwanth has been making strong, steady progress across both AP Biology and Algebra 2. In biology, heâ€™s developed much better instincts for working through complex questions by tracing pathways step by step, especially with enzymes, cell signaling, and data-based problems involving graphs or diagrams. In math, heâ€™s grown more confident with core algebra skills like exponent rules, factoring (including more advanced cases), and working with complex numbers, showing improved accuracy and persistence when problems get challenging. Overall, heâ€™s engaging well with the material and building solid problem-solving habits that are paying off across subjects.
Jackson B.
jackson.byars@revolutionprep.com
+14693520230</t>
  </si>
  <si>
    <t>Building solid problem-solving habits.</t>
  </si>
  <si>
    <t>Hello Upendra,
I wanted to give you a more thorough explanation of what Aanya has been working on, how she's been doing with it, and what our plans are going forward.
Aanya has been working on strengthening her understanding of the material in AP Biology, which serves both to prepare her for an excellent score on the AP exam in May, but also prepares her for the Biology Olympiad she intends to partake in next year. Much of the material is the same, though the Olympiad covers a broader spread of material and in some cases has more difficult questions, the overlapping units are comparable in topics. 
Over the past few weeks, Aanya has had more difficulty sticking to a high rate of study between sessions, although she does complete the reduced assignments almost always. She has been working to do well on her midterms in her other classes. I've talked to her about reducing the rate of our sessions so that she'll have more time to get more done between them, but she does not wish to. For me, I don't mind to meet with a student and talk through some concepts they may have been able to understand on their own via texts or videos on the topic. It is likely that she is able to get through the material faster with my help, but I also wanted to let you know, since the rate of homework I am assigning is lower per session than it would normally be. 
Going forward, the plan is to continue to have her work through a text of complete but brief coverage and have her learn and then commit to memory important definitions (we are through about 5 units out of 8 so far). Then we have about a decade's worth of past year's officially released free response questions (the multiple choice questions are not released) and answer/point guides to ensure that she's able to efficiently understand which of the topics she has learned the question is pointing toward, and what is the minimum required to earn the point (to promote necessary speed). She is building a flashcard deck for each unit that she will continue to work on memorizing, since one issue she has had with me and it seems sometimes also in some of her classes is forgetting something after she no longer immediately needs it. For a course like AP Bio that can include many topics in a single free response question drawn from several months worth of classwork, that will not do. So we will work to make sure that in this case, her recall spans the entire course, via multiple choice practice, free response, diagram questions, and more.
My recommendation for Aanya is to continue with the three weekly sessions of 60 minutes til we complete the AP Biology curriculum and she is consistently achieving 80%+ on past official free response questions, which at the latest should be May 1, 2026. 
Aanya also has expressed an interest in continuing to work with me toward preparing for the Biology Olympiad after she has sufficiently prepared for the AP Bio exam. 
Joyraj D.
joyraj.d'souza@revolutionprep.com
+15174024183</t>
  </si>
  <si>
    <t>Recommends continuing with three weekly sessions of 60 mins til May 1.</t>
  </si>
  <si>
    <t>Leo Ma</t>
  </si>
  <si>
    <t>Dear Linda,
I hope you are having a great day. Itâ€™s been wonderful working with Leo lately, and I wanted to share an update on the progress weâ€™ve made since our last check-in, along with my thoughts on our plan moving forward.
Leo has continued to make steady progress across multiple skill areas. In addition to his earlier growth with fractions and decimals, divisibility rules, factoring, multistep and absolute value equations, and distance-rate-time word problems, he has now successfully worked through several more advanced topics. 
Recently, Leo has been practicing mixture word problems, solving radical equations, scaling and transforming functions, solving system-of-equations word problems, and graphing linear inequalities and systems of inequalities.
I recommend we continue with our one 30-minute class per week to reinforce foundational skills while steadily advancing into new material.
Our next short-term goals include working with exponents, polynomials, quadratic functions, and trigonometry. The overarching goal remains to deepen foundational understanding while extending his knowledge wherever possible.
Leo currently has 2 hours of sessions remaining and 1 hour to use for scheduling. If youâ€™d like to continue working together on these goals, you can redeem additional credits through your Bright Horizons portal. After redeeming your credits, youâ€™ll receive an email from Revolution Prep to add the hours to your account.
Please let me know if you have any questions or if you'd like to adjust our plan in any way. Iâ€™m also happy to schedule a time to talk by phone if that would be helpful. I look forward to continuing to support Leo in his academic journey.
Best regards,
Casey Y.
casey.young@revolutionprep.com
+17272512559</t>
  </si>
  <si>
    <t>Recommends continuing with one 30-minute class per week.</t>
  </si>
  <si>
    <t>Lily McGrath</t>
  </si>
  <si>
    <t>Dear Caroline and Lily,
I hope you are both having a great day! It has been wonderful continuing to work with Lily, and I wanted to share an updated progress note based on the skills weâ€™ve been focusing on lately, along with my thoughts on the plan moving forward.
Since our last update, Lily has expanded her proficiency across several key SAT skill areas. In math, she has been practicing regression and sliders in Desmos and strengthening her understanding of functions. She has also worked on problems involving missing constants, exponentials, and a range of mixed-difficulty math questions pulled from her most recent practice test. These have helped target the exact areas where she had the most room to grow. 
In the Writing section, we introduced a new strategy called the TRAP strategy to support her accuracy and timing. We also practiced a wide variety of sentence boundary questions, an area identified as the highest impact challenge on her practice tests, using mixed difficulty material from the SAT Question Bank. Additionally, Lily has practiced text structure and purpose questions, reinforcing her ability to identify how authors organize and develop ideas.
Our updated short-term goal is to incorporate frequent timed practice specifically targeting sentence boundary questions to help improve both pacing and accuracy. The overall goal remains to reach a 1500+ on the SAT.
I recommend we continue at our current velocity of 60 minutes per week to support Lilyâ€™s preparation and maintain consistent progress.
Please let me know if you have any questions or if you would like to discuss any adjustments to our plan. Iâ€™m also happy to set up a phone call if that would be helpful. I look forward to supporting Lily in her continued academic journey.
Warm regards,
Casey Y.
casey.young@revolutionprep.com
+1 (727) 251-2559</t>
  </si>
  <si>
    <t>Recommends continuing at current velocity of 60 minutes per week.</t>
  </si>
  <si>
    <t>Isabella Collins</t>
  </si>
  <si>
    <t>Hi Melanie,
I hope you are having a great day. It has been wonderful continuing to work with Isabella, and I wanted to share an updated progress note based on the topics weâ€™ve covered recently, along with my thoughts on the plan moving forward.
Since our last update, Isabella has expanded her skills in several important areas of the AP Pre-Calculus curriculum. In addition to her earlier progress with domain and range, asymptotes, rational inequalities, limits, regression, sequences, and model validation, she has now been practicing composite functions, finding inverse functions, and determining the inverse of exponential functions. She has also been working on manipulating logarithms and exponential expressions.
I recommend we continue with our 60 minutes of session time per week to review concepts and strengthen foundational skills as we progress through the program.
Our current short-term goals for Isabella include transitioning into trigonometry topics by practicing generating the unit circle and right triangle trigonometry. The overall goal remains to build strong foundational knowledge and test-taking skills for AP Pre-Calculus.
Isabella is currently out of available session hours. If you'd like to continue working together toward these goals, you can redeem more credits through your Bright Horizons portal. After redeeming credits, you will receive an email from Revolution Prep to add the hours to your account.
Please let me know if you have any questions or if you'd like to make any adjustments to our plan. Iâ€™m happy to schedule a time to talk by phone if that would be helpful. I look forward to supporting Isabella in her continued academic journey.
Warm regards,
Casey Y.
casey.young@revolutionprep.com
+17272512559</t>
  </si>
  <si>
    <t>Recommends continuing with 60 minutes of session time per week.</t>
  </si>
  <si>
    <t>Caleb Lindquist</t>
  </si>
  <si>
    <t>Hello Proshat,
Every once in a while I send out more detailed and broader updates of what Caleb has been working on and what the plan is going forward. I wanted to summarize what we spoke about when we were on a call together and also some other supplementary info that might also be relevant.
Now that we had a chance in the fall and early winter to cover a lot of high-yield SAT topics in math (especially math methods or topics that are not covered by standard HS curricula) and the reading/writing section (particularly the simple, objective grammar rules the SAT uses).
 Caleb has been doing a significant amount of work on his own, checking his answers, using the College Board's provided solutions to refresh his memory on methods that he's learned but forgotten, and then meeting with me to clear up the things he hasn't learned yet. He will need continue practice to remember the reasonably broad array of things that need memorizing, but I have seen him make consistent progress as he puts the work in. In my experience with him on the academic side as well as the SAT side, he often will need a few chances to see something but he gets it quicker each time. One topic, for example, is figuring out the number of solutions to a system of equations, without necessarily taking the time to actually solve for the values, which would be slower. There are a lot of variations on these problems, but with enough practice, a student will recognize them and know how to deal with them. Caleb is on the way there. There's a lot more practice to be done before he masters the test, but he is taking the steps necessary to make it happen.
Going forward, after mastering the more basic and common types of problems, we get to the rarer ones where it requires more time spent on learning to earn the same number of points as the ones he's currently working on. One example of this is "Constants" problems, which sound simple but are actually more complex than standard high school algebra. The work Caleb is currently doing lays the foundation for these harder problem types as well, so him doing a thorough job and continuing to review his past session note as he works through problems are essential. We also haven't done a lot of Reading-specific work so far, which is also something that we'd plan on going forward (e.g. identifying problem types and gaining familiarity with what exactly a question type is looking for).
My recommendation is that Caleb continue with one sixty minute session per week for SAT prep til May 2026 to have time to cover everything needed.
Joyraj D.
joyraj.d'souza@revolutionprep.com
+15174024183</t>
  </si>
  <si>
    <t>Recommends continuing with one sixty minute session per week til May 2026.</t>
  </si>
  <si>
    <t>Matvey Fedorov</t>
  </si>
  <si>
    <t>accidentally sent progress update as parent update -- see last parent update for actual progress update</t>
  </si>
  <si>
    <t>Accidental email notice.</t>
  </si>
  <si>
    <t>Will Jansma</t>
  </si>
  <si>
    <t>Good morning!
I hope youâ€™re having a wonderful week! This message is intended to detail Willâ€™s progress through the program. If you have any questions about anything here, feel free to email me at your convenience!
PROGRAM INFORMATION
Program Focus: Test Prep--PSAT (secondarily academic support)
Hours in Program Bank: 15 hours total (13 unscheduled, 2 scheduled)
Last Scheduled Session: Wednesday, January 28
Current Goals: To acclimate Will to PSAT math questions and build up any necessary content and skills for that
Student Notes: As always, Will is a fantastic student in session. He is eager to work, has a positive attitude, and is looking to get better each session. I really enjoy having him as a student.
Progress Notes:  Will is doing an amazing job. In session, he is seeing how the test asks questions differently, and he sees how his knowledge is not always applied in a straightforward manner as it is in his school classes. The more comfortable he gets with the PSAT question style, the better he will perform.
Recommendation: I recommend we maintain the current velocity. I think a consideration might be to extend our schedule further out since we want to be ready for academic support through the year and work on the PSAT.
If you would like to schedule a phone call or Zoom meeting to discuss anything in this progress report, please let me know and we can find a time that suits our schedules!
As always, I appreciate your involvement in Willâ€™s education, and I am grateful to play a role in it. 
Elijah R.
elijah.ramirez@revolutionprep.com
+13614629743</t>
  </si>
  <si>
    <t>Recommends maintaining current velocity.</t>
  </si>
  <si>
    <t>Good Morning, 
The progress update is attached. 
Regards,
Linda H.
linda.hindi@revolutionprep.com
+19188412706</t>
  </si>
  <si>
    <t>Attachment notification.</t>
  </si>
  <si>
    <t>Owen Bermudez</t>
  </si>
  <si>
    <t>Dear Edmund,
I hope you are having a great start to the new year. It has been a pleasure working with you and Owen over the past couple of months, and I wanted to take a moment to share some of the progress he has made, along with my thoughts moving forward.
Over our time together, Iâ€™ve seen strong improvements in Owenâ€™s ability to approach text structure and purpose questions, as well as significant growth in his use of the iCARE strategy. In math, Owen has also shown steady progress with exponent rules, demonstrated by a faster command of the material and clearer, more efficient reasoning during sessions.
One of our short-term goals was for Owen to progress into the 2A reading module. The long-term goal of earning a 1350 SAT score remains very achievable with continued consistency and focused practice. Based on the progress heâ€™s made so far, I recommend continuing with two 60-minute sessions per week to maintain momentum and reinforce these gains.
Although I wonâ€™t be continuing to work with Owen moving forward, I truly enjoyed supporting his growth and seeing his development over time. I wish Owen the very best on the rest of his SAT journey and am confident that the strategies and skills heâ€™s built will continue to serve him well.
Please feel free to reach out if you have any questions.
Brandon L.
brandon.lora@revolutionprep.com
+13528187694</t>
  </si>
  <si>
    <t>Chloe Parsons</t>
  </si>
  <si>
    <t>Dear Torey,
I hope you are having a great start to the new year. Itâ€™s been wonderful working with you and Chloe over the past couple of months, and I wanted to share an update on the progress sheâ€™s made along with my thoughts moving forward.
Chloe has made strong improvements in her understanding and application of punctuation rules, particularly as they relate to SAT Writing questions. She has also shown noticeable growth in using the TRAP strategy to approach writing questions more methodically and with greater confidence. In math, Chloe has demonstrated steady improvement with geometry word problems, becoming more comfortable identifying key information and setting up problems correctly.
One of our short-term goals was to improve Chloeâ€™s performance on sentence boundaries questions, and her recent work shows meaningful progress in this area. The overall long-term goal remains improving her SAT score, and with continued consistency and focused practice, this goal is very attainable. Since Chloe is showing steady improvement, I recommend continuing with two 60-minute sessions per week to maintain momentum and reinforce these skills.
Please let me know if you have any questions or if youâ€™d like to make any adjustments to our plan. Iâ€™d be happy to schedule a time to talk by phone if that would be helpful. I look forward to continuing to support Chloe as she works toward her SAT goals.
Best regards,
Brandon L.
brandon.lora@revolutionprep.com
+13528187694</t>
  </si>
  <si>
    <t>Helen Asseffa</t>
  </si>
  <si>
    <t>Dear Betleham,
I hope you are doing well. I wanted to share a detailed update on Helenâ€™s progress and outline our plan moving forward as she continues preparing for the March SAT.
Over the past several months, Helen has shown clear and measurable growth in both SAT Verbal and Math. Her Bluebook practice scores reflect this progress:
July 9, 2025: 610 total (200 Reading &amp;amp; Writing, 410 Math)
October 25, 2025: 870 total (410 Reading &amp;amp; Writing, 460 Math)
December 6, 2025: 920 total (450 Reading &amp;amp; Writing, 470 Math)
This represents a +310 point overall increase since July, with especially strong gains in Reading &amp;amp; Writing. Her progress closely matches the targeted strategy and skill work weâ€™ve been doing during sessions.
In the Writing and Language section, Helen has been reviewing key conventions of standard English, with focused work on commas, colons, and dashes, as well as verb tense and subjectâ€“verb agreement. She has improved her ability to identify punctuation questions and to focus on sentence structure rather than content meaning, which has led to stronger consistency. She also applied the rhetorical synthesis strategy we discussed and found those questions more manageable and accurate.
In Math, Helen has made strong gains in her use of Desmos. She is now more comfortable creating tables for linear functions, using sliders for questions involving a single constant, and predicting what a graph should look like before entering equations. She has been applying the IESME strategy more intentionally by setting up a plan before calculating, which helps her catch errors and adjust the graph window appropriately. Overall, she is becoming more strategic and confident with her math tools.
Helen has also grown in her self-awareness as a test-taker. After taking Bluebook SAT 4, she recognized how much more challenging the SAT is compared to the PSAT. Although the score was not yet at her goal, it gave her important insight into what she needs to improve to continue raising her verbal score. In particular, she needs to fully memorize transition types, solidify punctuation rules, slow down her reading, and maintain consistent daily vocabulary practice.
One of Helenâ€™s strengths is her ability to reflect honestly and adjust her approach. She has identified that she prefers writing annotations on paper rather than typing, and we will continue working on improving her time efficiency while maintaining accuracy. She has also learned that fully committing to structured strategiesâ€”especially ICARE in Verbal, including writing predictions and matching evidence preciselyâ€”leads to stronger results, even when it feels slower at first.
We also discussed the importance of consistency and follow-through. Helen did not complete a planned practice test over Thanksgiving break, but she followed through by taking Practice Test 5 on December 6, which contributed to her most recent score increase. She plans to take another Bluebook practice test this coming weekend, allowing us to continue tracking progress and making targeted adjustments as we work toward the March SAT.
I recommend maintaining a schedule of two 1-hour sessions per week between now and the March 14 SAT. This frequency will allow us to reinforce strategies, review practice test data consistently, and continue building accuracy and confidence without burnout.
After the March exam, we can optionally continue toward the May SAT if Helen would like additional opportunities to raise her score further.
Our short-term goals are to solidify grammar and punctuation rules, commit to daily vocabulary practice, and apply the full verbal and math strategies consistently on every question. The overall goal remains to continue increasing Helenâ€™s SAT score through structured practice, repetition, and strategic review.
Please feel free to reach out if you have any questions or would like to discuss Helenâ€™s progress or schedule in more detail. Iâ€™m happy to set up a phone call if that would be helpful. I look forward to continuing to support Helen as she works toward her March (and potentially May) SAT goals.
Best regards,
Faith R.
faith.rogers@revolutionprep.com
+13364207826</t>
  </si>
  <si>
    <t>Recommends maintaining two 1-hour sessions per week until March 14 SAT.</t>
  </si>
  <si>
    <t>Kvahn Tejwani</t>
  </si>
  <si>
    <t>Hi Pawan,
It was great getting to talk to you this afternoon about Kvahn's progress so far and plans moving forward.
Kvahn scored an 1180 on his December SAT, which was on par with his Bluebook practice exam scores. Based on your discussion with his college counselor, we are going to shoot for ~1390, which will be a strong score for the schools Kvahn wants to apply to.
We are going to plan on 3 hours of tutoring a week to prepare Kvahn for the spring exams (three 1-hr sessions would also work if two 1.5-hr sessions are not possible for Kvahn's schedule).
Kvahn should plan on picking up a Digital SAT prep book this weekend that offers at least three online practice exams. Kvahn has taken most of the available Bluebook practice exams already, so until College Board releases more exams, this will be a good way to have some extra available. We will need to use the remaining Bluebook practice exams strategically, so Kvahn will want to refrain from taking them until we decide together that he should take one.
*Please be aware that the exams provided by the test prep books may not match the content and difficulty of the actual exam perfectly, and the scores from them may not be completely accurate predictors of his performance on an official exam, but they can provide us with additional practice.
Finally, Kvahn will need to commit to regular review of material covered outside of sessions. This review should extend beyond time spent completing homework: he should be reviewing modules completed in sessions; retrying practice questions from past homework, and even retrying missed questions from past practice exams.
I look forward to seeing Kvahn in sessions very soon; in the meantime, Kvahn should be sure to schedule his sessions as soon as possible.
Thanks so much,
Alexa P.
alexa.pinera@revolutionprep.com
+13022653917</t>
  </si>
  <si>
    <t>Plan on 3 hours of tutoring a week.</t>
  </si>
  <si>
    <t>Alex Bagley</t>
  </si>
  <si>
    <t>Dear Shani,
I wanted to reach out to celebrate Alexâ€™s amazing progress over the course of the program. Alex has worked diligently, and as a result, she achieved her goal for her grade: an A- in Algebra 2. I want to commend Alex for all of her hard work during her first Algebra 2 mod.
While we want to celebrate this achievement, it is important that we work to continue this success into her current Algebra 2 mod. I am looking forward to continuing to work with Alex towards further improvement. I recommend that we continue meeting for 1 or 2 hours each week in order to continue Alexâ€™s progress towards her next goals. Alex only has sessions scheduled for next week, so please look to schedule sessions for the rest of this mod. My schedule is starting to fill up, so it is important to try to schedule Alexâ€™s sessions soon. Please let me know what days, both during and outside of the school week, that Alex could possibly meet. We may have to schedule sessions during the weekend. During our upcoming sessions, I plan to continue helping Alex with her homework.
Please let me know if you have any questions. Iâ€™m happy to schedule a time to talk by phone if that would be helpful. I am always available to support Alex in her continued academic journey.
Best regards,
Ayman S.
ayman.smoot@revolutionprep.com
+17652527661</t>
  </si>
  <si>
    <t>Recommends continuing meeting for 1 or 2 hours each week.</t>
  </si>
  <si>
    <t>Kellen Healy</t>
  </si>
  <si>
    <t>Dear Brett,
I hope you are having a great start to your year. Itâ€™s been great working with you and Kellen over the past couple of months. I wanted to touch base to share some of the progress weâ€™ve made so far and share my thoughts on the plan moving forward.
In our last session, Kellen reported an increase in his Algebra 2 grade. Kellen said that his grade is now in the 80s. This marks a sizeable increase from the grade of 70 that he reported at the start of the program. Kellen has shown a consistent effort when working on his homework, and this effort is resulting in Kellen getting 90s on his quizzes. We will continue working to improve his grade in Algebra 2.
Kellen's current short-term goals include keeping up with his homework assignments and an increased overall understanding in Algebra 2. Kellen's overall goal is to get a 90 as his grade in the class. Based on Kellen's progress, I recommend that we continue to meet consistently for 1 or 2 hours a week. Kellenâ€™s program has 7 unscheduled hours which are set to expire on February 21st. There are currently no sessions scheduled, so I would advise that you schedule these remaining sessions soon. This part of the year is often busy for tutors, so our schedules are starting to fill up. It is important to schedule sessions soon so that Kellen and I can meet at a time that fits both of our schedules. Please let me know Kellenâ€™s availability both during and outside of the school week, as we may need to schedule session during the weekend.
Please let me know if you have any questions or if there are any adjustments you would like to make to our plan. Iâ€™m happy to schedule a time to talk by phone if that would be helpful. I look forward to supporting Kellen in his continued academic journey.
Best regards,
Ayman S.
ayman.smoot@revolutionprep.com
+17652527661</t>
  </si>
  <si>
    <t>Recommends continuing to meet consistently for 1 or 2 hours a week.</t>
  </si>
  <si>
    <t>Addvika Dubey</t>
  </si>
  <si>
    <t>Dear Prachee,
I hope you are having a great start to your new year. Itâ€™s been great working with you and Aadvika over the past couple of months. I wanted to touch base to share some of the progress weâ€™ve made so far and share my thoughts on the plan moving forward.
I have seen significant improvements in Aadvika's confidence with the verbal questions on the ISEE. We have discussed some strategies and practiced many of these questions. We have discussed ways she can improve her vocabulary as well. Overall, I have seen her performance related to these questions improve dramatically. Going forward, we will begin discussing the reading comprehension questions, and eventually, we will work on the math portion too.
Our current short-term goals for Aadvika were to understand what types of questions are on the test and begin preparing. The overall goal remains achieving a great score on her upcoming ISEE. Based on Aadvika's progress, I recommend we continue to meet at our existing pace, but I would like to see Aadvika complete a practice ISEE so we know where we have improved and where we still need work. I will assign that soon.
Please let me know if you have any questions or if there are any adjustments you would like to make to our plan. Iâ€™m happy to schedule a time to talk by phone if that would be helpful. I look forward to supporting Aadvika on her continued academic journey.
Best regards,
Edwin W.
edwin.west@revolutionprep.com
+18134213087</t>
  </si>
  <si>
    <t>Recommends continuing to meet at existing pace.</t>
  </si>
  <si>
    <t>Joseph Nassaur</t>
  </si>
  <si>
    <t>Dear Heather Nassaur,
I hope you are having a great week! As we prepare for Joseph's upcoming practice test, I wanted to share some updates and information about what to expect.
I have seen significant improvements in Joseph's English SAT abilities. They have shown consistent progress in applying the new strategies we've learnt together in class towards more difficult questions. This includes growth in areas we previously discussed as struggles, such as in sentence boundaries questions.
While we are working towards overall score improvement, we have also set a goal around successfully utilizing the strategies and skills they have been working on, and in improving in areas like understanding of punctuation and possession rules. It's important to remember that the score might go down on the next practice test, which is perfectly normal. Students often experience a drop in scores as they are learning to apply new strategies. This adjustment period can cause them to rush or not finish a section.
To be set up for long-term success, it's crucial for Joseph to replicate official test day conditions as closely as possible when taking their practice test. They should find a quiet place and take the test in one sitting. I will email you and Joseph soon with all of the details on how to take the practice test, in case this is necessary.
After the practice test, I will review the results and discuss the test experience with Joseph to determine our focus moving forward, and Iâ€™ll follow up with you on takeaways, improvements, and next steps in my next parent update.
Based on our discussions and Joseph's progress, I recommend continuing on our current schedule or increasing to two hours a week, especially as we get closer to the exam. Don't forget that the best way to ensure consistent results on the SAT is by doing the assigned work and practicing as we discuss between each session. This plan will best set them up for success for the official test sitting soon.
Please let me know if you have any questions or if there are any adjustments you would like to make to our plan. Iâ€™m happy to schedule a time to talk by phone if that would be helpful. I am excited to continue supporting Joseph in reaching their goals.
Best regards,
Brock Dilley
brock.dilley@revolutionprep.com
+19724006172</t>
  </si>
  <si>
    <t>Recommends continuing on current schedule or increasing to two hours.</t>
  </si>
  <si>
    <t>Madelyn Bronson</t>
  </si>
  <si>
    <t>Dear Brian,
I hope you are having a great 2026 so far. Itâ€™s been great working with you and Madelyn over the past couple of weeks. I wanted to touch base to share some of the progress weâ€™ve made so far and share my thoughts on the plan moving forward.
Madelyn and I have been working on our initial goal of reviewing past physics units to help her round out her understanding of earlier topics. We've worked on kinematics, forces, and taking components of vectors. The last topic of splitting forces into x and y components was her biggest gap in understanding from her school work. 
Our current short-term goal is to switch over to newer units in physics to keep up with her class. She's outlined that her next topics will be on momentum and then torques. In order to help us reach our goals, I would recommend Madelyn keep me posted on materials she gets from class, finds a way to share practice problems or materials digitally with me, and updates me on exam/quiz dates. I need to make sure the problems I provide are consistent with the level her class gives, and having digital versions of problems/notes from class is the best way to make sure I am being effective. 
Additionally, here is the video update from our sessions this week: https://revolutionprep.zoom.us/rec/share/KFIWyV5Tyqm4a_izfz4-CiPE5ce_Hq-gRltxv0A2dcUbG_kkp2gh8ebJlocpQo9i.u55cCZ32P7fO6fWZ?startTime=1768439726000
Please let me know if you have any questions or if there are any adjustments you would like to make to our plan. Iâ€™m happy to schedule a time to talk by phone if that would be helpful. I look forward to supporting Madelyn in their continued academic journey.
Best regards,
Matthew U.
matthew.urso@revolutionprep.com
+15165894405</t>
  </si>
  <si>
    <t>Recommend student keep me posted on materials.</t>
  </si>
  <si>
    <t>Carly Exline</t>
  </si>
  <si>
    <t>Dear Beth,
I hope you are having a great start to your 2026! Itâ€™s been great working with you and Carly over the past couple of weeks. I wanted to touch base to share some of the progress weâ€™ve made so far and share my thoughts on the plan moving forward.
I have seen significant improvements in Carly's understanding of key concepts for both physics and pre-calc. Carly does a great job of coming to sessions prepared to work on new materials from her class and does a great job of identifying which topic we should prioritize to help both her physics and pre-calc  goals. I've seen good improvements in how Carly uses givens, unknowns, and equations to piece together physics word problems. I also noticed how she uses visual thinking to work out problems in pre-calc. 
Our current short-term goals for Carly are to keep her at an A or better for both courses. I love our current schedule of 2 sessions per week and it looks like we have consistent sessions for the next two months. I would recommend looking over the schedule to make sure dates and times still work with any upcoming winter/spring breaks, vacations, or holidays. 
Please let me know if you have any questions or if there are any adjustments you would like to make to our plan. Iâ€™m happy to schedule a time to talk by phone if that would be helpful. I look forward to supporting Carly in their continued academic journey.
Best regards,
Matthew U.
matthew.urso@revolutionprep.com
+15165894405</t>
  </si>
  <si>
    <t>Love our current schedule of 2 sessions per week.</t>
  </si>
  <si>
    <t>Ramona Blei-Gantz</t>
  </si>
  <si>
    <t>Dear Toni,
I hope you are having a great start to your 2026! Itâ€™s been great working with you and Ramona over the past couple of weeks. I wanted to touch base to share some of the progress weâ€™ve made so far and share my thoughts on the plan moving forward.
I have seen significant improvements in Ramona's use of our two big picture strategies for the math and English sections of the ACT. For the English section, she is identifying the type of question and then reading for clues on how to apply her content knowledge of that question type to the problem rather than going with what "sounds" correct. For math, she is using the MAPS strategy to find important information and plan out how she will approach the problem before diving into solving the question. This growth is evident in her practice exam score of a 33 in English and a 27 in Math!
Our current short-term goals for Ramona to increase her math section further while not jeopardizing her increase in English so far. Ramona and I have been picking apart question types that she missed in the math section recently to make sure their are no misconceptions in her background knowledge. We've found that for a lot of her math misses, she needs to make sure she is answering the question all the way through or setting up the initial idea correctly by focusing on the mark up step of MAPS. 
To help us reach our long-term goals, I believe our current schedule and pacing of sessions/practice exams is great and I would like to maintain both. I recommend that (after her mid-term week) we make sure she is giving full attention to homework problems and using her notes to help her answer questions. I will also be monitoring how often we work on math while still trying to get sessions in on English to increase both scores long-term. 
Please let me know if you have any questions or if there are any adjustments you would like to make to our plan. Iâ€™m happy to schedule a time to talk by phone if that would be helpful. I look forward to supporting Ramona in their continued academic journey.
Best regards, 
Matthew U.
matthew.urso@revolutionprep.com
+15165894405</t>
  </si>
  <si>
    <t>Current schedule and pacing is great</t>
  </si>
  <si>
    <t>Alani Contreras</t>
  </si>
  <si>
    <t>Hi Alani and Veronica,
I hope you are having a great week. It was great working with Alani this week! I have included a short video that I would like you to watch. The video covers some key highlights from our session this week and the homework for the coming days. Feel free to reach out if you have any questions or requests, and if there is anything else I can do to help. You can always contact me directly by text message or email.
video link: https://revolutionprep.zoom.us/rec/play/v9zw6kzCct9xE3USmQSmWjRAj3LNnqdZnsEMfGY9WYuw8X0bQwen7qobPdX_VLqVUC342E0_ChHZSfyM.m361DnzkgOnmGOh4
I wanted to share an update on the progress Alani has made and outline the plan as we continue moving toward their SAT goal of an 1150. During our recent session, we focused on identifying and solving a variety of word problem types, including linear, quadratic, exponential, systems of equations, and freeform formats. Alani practiced recognizing the structure and wording that signal which type of problem they are working with and how to choose the right strategy for each situation. They also worked through problems of increasing difficulty and applied approaches that helped them break down information, mark key details, and translate real-world scenarios into equations.
Over the past several weeks, I have seen significant improvements in their ability to identify problem types quickly, use marking strategies to organize key information, and apply different equation forms with confidence. They have shown consistent progress toward the objectives we have set in each session, and this has been clear in the way they explain their reasoning, demonstrate independence when approaching new examples, and complete their assigned practice work.
To support continued growth, I assigned a full practice SAT exam for Alani to complete as close as they can to real test conditions. These practice exams help us determine where they are now and where we need to focus our time in upcoming sessions. Our short-term goals include improving their accuracy and speed with word problem identification, strengthening confidence with quadratic and exponential relationships, and reinforcing strategies for systems of equations. Our long-term goal remains helping them reach their SAT score target of 1150 while building confidence and familiarity with the examâ€™s structure.
Based on their goals and progress, I recommend continuing with either two 60-minute sessions per week or one 90-minute session per week as we move through SAT preparation. This schedule will give us enough time to complete guided practice, review the results of their diagnostic exam, and continue developing the skills that matter most for their score growth.
Please let me know if you have any questions or if you would like to adjust anything in our current plan. I am happy to schedule a time to talk by phone if that would be helpful. I look forward to continuing to support Alani in their academic journey.
Best regards,
Diana H.
diana.hoyer@revolutionprep.com
+12106391241</t>
  </si>
  <si>
    <t>Recommends two 60-minute sessions or one 90-minute session per week.</t>
  </si>
  <si>
    <t>Adaugo Enwereuzoh</t>
  </si>
  <si>
    <t>Dear Chinenyeze,
I hope you are doing well! Itâ€™s been great working with Adaugo over the past couple of months. I wanted to touch base to share some of the progress weâ€™ve made so far and share my thoughts on the plan moving forward.
Overall goal: Assist Adaugo on her academic journey
Areas that we have been working on:
â€¢Consonant blends and diagraphs (sh, ch, bl, cl, etc.)
â€¢Vowel combinations (ai, ay, au, aw, etc.)
â€¢Grade appropriate reading comprehension objectives, largely focusing on strategies for answering questions and identifying story elements
â€¢Addition facts
â€¢Building number sense by counting by 10s from various numbers
â€¢Mental math â€“ adding and subtracting 10 from a two digit number
â€¢Other kindergarten and first grade math concepts such as shapes, halves, quarters and measurement
Short-term goals moving forward:
â€¢We will largely continue on the same path learning new vowel and consonant combinations, building skills for looking back in the text and thinking about the parts of a story. 
â€¢For math, we will continue to work towards mastery of addition facts, practice skip counting, build number sense by practicing number bonds and work through other skills as she is ready. 
Recommendation: 
Itâ€™s been a pleasure getting to know Adaugo! She comes ready to learn and does a great job participating. She is showing improvement by demonstrating the ability to add and subtract 10 mentally. Based on her progress, I recommend continuing with her schedule of 3-4 half-hour sessions a week. 
Please let me know if you have any questions or if there are any adjustments you would like to make to our plan. Iâ€™m happy to schedule a time to talk by phone if that would be helpful. I look forward to supporting Adaugo in her continued academic journey.
Best regards,
Mary L.
mary.logan@revolutionprep.com
+16822312877</t>
  </si>
  <si>
    <t>Recommends continuing with schedule of 3-4 half-hour sessions a week.</t>
  </si>
  <si>
    <t>Sophie Scherzer</t>
  </si>
  <si>
    <t>Sue, I am just sending this email through Orbit so we have it down here. I already sent response to mom and Sophie in Outlook.
Hi Laurie and Sophie,
Thank you again for keeping me updated and for being so open throughout this process. I completely understand how intense this semester is for Sophie, and I fully support her taking a break from tutoring right now if thatâ€™s what she needs. When things slow down later in the school year, weâ€™ll pick back up with the goal of preparing for Sophie to take the ACT in July.
Before we pause, I want to reemphasize something incredibly important: Sophie has made outstanding progress.Â Her growth on this test wasnâ€™t just good â€” it was inspiring:
English:Â +3
Science:Â +2
Reading:Â +3
Math: +11 points
I actually had tears in my eyes when I saw that 11â€‘point jump in Math. Improvements like that are extremely rare. That kind of leap doesnâ€™t happen by accident â€” it happens because Sophie shows up, works hard, pushes through challenges, and genuinely caresÂ about her learning. She should be so proud of herself, and I hope she really takes this in: these scores prove that she is absolutely capable of reaching her goal.
With consistent practice, I am very confident that Sophie can raise her composite score to a 31+. She has already demonstrated the hardest part: the ability to improve.
Hereâ€™s what I recommend to help her stay sharp and continue building momentum:
15â€“20 minutes of ACT practice per day, focusing on strategy and skill retention.
Completing the ACT Question of the Day.
Working through the online QuizMe practice problems.
Downloading or printing previous homework assignments without annotationsÂ and redoing them.
Taking a full practice exam every 3 weeksÂ to ensure sheâ€™s maintaining or increasing her score.
These can be downloaded from the Revolution Prep website.
She can also redo previous practice testsÂ (from the ACT website) to check whether sheâ€™s now getting questions right that she missed before â€” and she willÂ see progress.
Sophie â€” if youâ€™re reading this, I want you to know something very clearly:
You have already proven that you can do this.Â Every point youâ€™ve gained came from your own effort. The progress youâ€™ve made is the foundation for everything that comes next. Taking a short break doesnâ€™t erase your momentum â€” especially if you stay lightly engaged with the material. When we resume sessions, we wonâ€™t be starting over; weâ€™ll be building on everything youâ€™ve already achieved.
One quick request: could you let me know which calculatorÂ you recently purchased? Iâ€™d love to find and share resources that will help you feel confident using it on test day.
Thank you both so much for your trust, communication, and partnership. Sophieâ€™s growth makes me so, so proud â€” not just the scores, but her resilience, focus, and willingness to learn. Iâ€™m excited to continue supporting her when sheâ€™s ready to dive back in.
Warmly,
Diana
Diana H.
diana.hoyer@revolutionprep.com
+12106391241</t>
  </si>
  <si>
    <t>Recommend student take a break</t>
  </si>
  <si>
    <t>Dozie Enwereuzoh</t>
  </si>
  <si>
    <t>Dear Chinenyeze,
I hope you are doing well! Itâ€™s been great working with Dozie over the past couple of months. I wanted to touch base to share some of the progress weâ€™ve made so far and share my thoughts on the plan moving forward.
Overall goal: Assist Dozie on his academic journey
Areas that we have been working on:
â€¢Strategies for reading comprehension passages similar to those on the STAAR exam
â€¢Written responses requiring two or more paragraphs
- Restating the question to write a topic sentence
- Identifying details to support his answer
- Citing from the text
- Conclusion sentences
Short-term goals moving forward:
â€¢Continue to practice strategies for answering questions
â€¢Continue improving skills for written responses
Recommendation: 
Dozie has been doing well implementing strategies for answering questions about reading passages. He takes initiative to mark out answers he thinks are incorrect. He also goes back to the text to check when he is unsure of an answer. Based on his progress, I recommend continuing his schedule of 2 half-hour sessions per week. 
Please let me know if you have any questions or if there are any adjustments you would like to make to our plan. Iâ€™m happy to schedule a time to talk by phone if that would be helpful. I look forward to supporting Dozie in his continued academic journey.
Best regards,
Mary L.
mary.logan@revolutionprep.com
+16822312877</t>
  </si>
  <si>
    <t>Recommends continuing schedule of 2 half-hour sessions per week.</t>
  </si>
  <si>
    <t>Katelyn Darrin</t>
  </si>
  <si>
    <t>Dear Katelyn and Kimberly, 
I hope you had a wonderful holiday season. Katelyn and I started the new year by diving straight back into Calculus, focusing our session on her upcoming quiz regarding the convergence and divergence of infinite series. She has recently been introduced to more advanced series types, so we spent the majority of our time mastering the Ratio Test and the Root Test. These are essential tools for evaluating series that involve factorials or terms raised to the nth power, and we worked through the specific conditions where the limit L determines if a series converges (L&amp;lt;1) or diverges (L&amp;gt;1).
The most significant improvement we made was in problem identification. since Katelyn is already confident with the series types she studied last semester, the key to success on this quiz is knowing exactly which test to apply to a given expression. She did an excellent job working out her "calculus muscles" after the winter break, showing a strong ability to manipulate complex algebraic fractions to find limits. She is navigating these new, abstract concepts with high accuracy, which will serve her well on her quiz.
To ensure she continues to perform at this high level as the curriculum moves into power series and Taylor polynomials, I recommend we maintain our sessions of at least one hour a week. This consistency will allow us to stay ahead of the classroom pace and provide the necessary time to troubleshoot the more niche series problems as they arise.
Best regards,
Christian Steiner
christian.steiner@revolutionprep.com
+13056077323</t>
  </si>
  <si>
    <t>Recommends maintaining sessions of at least one hour a week.</t>
  </si>
  <si>
    <t>Sean Luk</t>
  </si>
  <si>
    <t>Dear Sean and Shirley,
It was good to work with Sean this week as we focused on intensive preparation for his upcoming integral test. We began by clarifying the core Power Rule for integrals and identifying several algebraic shortcuts that make complex expressions much easier to handle before integrating. Sean showed immediate improvement in his speed and accuracy with these foundational rules, which allowed us to move into the more technical aspects of the unit.
We dedicated the rest of the session to the more tedious numerical methods, specifically Riemann sums and the Trapezoidal Rule. These topics require a high degree of precision and organization, and Sean did an excellent job taking the formulas in stride and documenting the step-by-step process required to solve them. We specifically reviewed the trapezoidal approximation formula to ensure he can handle larger datasets on the exam.
Because this material is significantly more dense than his prior units, I felt there was a bit more to clear this time around than during previous exam preps. As we continue with integralsâ€”which can become conceptually confusing very quicklyâ€”I recommend we increase our velocity to at least one hour a week consistently. For future tests, I suggest we schedule at least two hours of prep time in the week prior to ensure he feels fully confident and has time to troubleshoot any difficult problems. I hope the test went well for him!
Best regards,
Christian Steiner
christian.steiner@revolutionprep.com
+13056077323</t>
  </si>
  <si>
    <t>Recommends increasing velocity to at least one hour a week consistently.</t>
  </si>
  <si>
    <t>Sophia Morris</t>
  </si>
  <si>
    <t>Dear Andrea,
I wanted to send an updated progress report on Sophia and also follow up on the phone conversation we recently had regarding her upcoming testing and academic support.
Since our last formal update, Sophia took the December SAT and then had a brief break from sessions over the holidays. We met again two weeks ago to debrief that test and discuss next steps. On the December exam, she scored a 1300 which was an improvement over her most recent practice test and better aligned with her earlier performance. Since this results was much better than her latest practice test before the exam, Iâ€™m hoping that this result helped restore some confidence, as it likely reflects her ability more closely.
During our phone call, we discussed that Sophia is now registered for the February ACT and is likely taking the March SAT as well. Given the short time frame before the February ACT, I recommended focusing solely on the four main ACT sections (including the science portion) and skipping the optional writing portion for now. The writing section is not necessary, and removing it will allow us to concentrate fully on the core areas of reading, math, English, and science, which will be a more efficient use of her time.
We also talked about academic support. You mentioned that Sophia had been experiencing some frustration in pre-calculus due to a challenging dynamic with her teacher and the added stress. I work with many students on pre-calculus and have a lot of experience helping them navigate the material. My typical recommendation in situations like this is to meet twice per week, with one session dedicated to SAT or ACT preparation and one session focused on pre-calculus. If there is ever a week where pre-calculus is lighter, we can simply use that second session to double up on test prep instead. This approach keeps her grades strong while also ensuring we maintain steady momentum toward her testing goals.
Right now, the biggest challenge is that we have only met a few times in the last two months. After a long holiday break, itâ€™s very common for students to feel rusty with standardized testing strategies, even if they completed some homework on their own. Often it takes a few consistent sessions to rebuild rhythm, timing, and confidence. With the February ACT only 4 weeks away, resuming regular sessions as soon as possible would be extremely beneficial.
Sophia currently has 28 hours on her account, of which 19 of them are already scheduled 1x per week until May, and then 9 unscheduled hours that we can put toward this plan immediately. My recommendation would be to begin meeting twice per week right away, especially through the February ACT. Iâ€™ve ccâ€™d Sue here, who can help answer any questions about scheduling or packages, and if there is a price difference in academic tutoring hours and test prep hours. 
Looking ahead to the SAT, Sophiaâ€™s December results gave us a very clear roadmap. She earned a strong 700 in math, which is an excellent foundation. If we can bring her reading and writing score up to around a 700 as well, that would put her at the 1400 mark through super scoring. Longer term, I would also like to push her math toward a 750, which I absolutely believe is within reach. 
Overall, Sophia continues to be a pleasure to work with. She is thoughtful, engaged, and very responsive, and she always comes to sessions with a clear desire to improve. Even when school testing periods have made it harder to complete homework consistently, she remains proactive and communicative, which I truly appreciate. Please let me know if you have any questions or would like help setting up additional sessions. Iâ€™m excited to continue working with Sophia and helping her reach both her academic and testing goals.
Sincerely,
Tim Schlotzhauer</t>
  </si>
  <si>
    <t>Recommends meeting twice per week through February ACT.</t>
  </si>
  <si>
    <t>Bernadette PatiÃ±o</t>
  </si>
  <si>
    <t>Hi Bernadette and Kyle,
I hope you are both doing well today! If Mom needs to be added to these emails, please let me know, and I can do that. ðŸ˜Š If any adjustments need to be made to the schedule next week due to field hockey, just let me know and I will take care of it.
I just sent the session update, which includes notes from our meeting. I also wanted to send this email to provide a detailed breakdown of Bernadetteâ€™s score report and to outline my plan for her SAT preparation. Bernadette is at a very strong starting point; however, students earning a 1450+ on their first SAT attempt is extremely rare. I have no doubt that she will improve, but a 1450+ is a very challenging score to obtain.
Bernadette took RevPrepâ€™s 11SD practice test, and her Reading &amp;amp; Writing score was a 660, which is a strong score. Looking at the breakdown from the report, she struggled somewhat with grammar and structure. This is very common, as most schools no longer explicitly teach grammar. Additionally, spoken English, literary English, and technical grammatical English function differently. When preparing for the SAT, it is very important to focus on how the test frames questions and which answers are considered correct according to technical grammatical rules.
So far, we have reviewed misplaced modifiers, connecting independent clauses, Oxford commas, and prepositions. She was familiar with most of these concepts, and we focused on how the SAT uses these rules in tricky ways. Next, we will be working on gerunds, subjectâ€“verb agreement, non-essential phrases, and complex lists. Reading &amp;amp; Writing will take up a smaller portion of our session time, but it will consistently appear in her homework to ensure that she maintains the progress she makes.
In the Math section, Bernadette scored a 440. She completed the Baseline Module and tested into Module 2B, which is the lower-scoring module. She shows strengths in geometry, trigonometry, and basic algebraic equations. The area that needs the most improvement is Advanced Math, which is primarily Algebra II.
There are two strategies we will be implementing immediately. First, we will focus on knowing when and how to use DESMOS (the online graphing calculator). It is an extremely powerful tool that can solve many questions on the test, and we will also review the capabilities of the TI-84 calculator. Second, we will work on pacingâ€”specifically, knowing when to move on from a question. Since each math module is only 32 minutes long, it is important to move forward when necessary to avoid losing time. We will primarily focus on identifying and solving for constants, with some attention to probability, though it appears less frequently on the test.
Working with Bernadette was wonderful! She is an engaged student who picks up on concepts quickly. She came prepared and had already joined her Google Classroom and created the accounts I requested. I truly appreciate how prepared she was and her positive attitudeâ€”it makes a big difference. We discussed our practice timeline, which will begin with sessions every other week and may shift to weekly as we get closer to the test date. Consistent practice is key to success with standardized testing.
Additionally, during two-hour sessions, I require students to take a 5â€“10 minute break around the halfway point. Research shows that attention drops well before 50 minutes, and short breaks help with sustained concentration and prevent cognitive overload [https://pmc.ncbi.nlm.nih.gov/articles/PMC12369656/]. This also allows us to reset as we transition between subjects.
If you have any questions, please feel free to text, call, or email me. If you call and I do not answer, I am likely in a session and will return your message as soon as possible.
Thanks!
Cara
Cara R.
cara.mclaughlin@revolutionprep.com
+16056596774</t>
  </si>
  <si>
    <t>Timeline begins with sessions every other week</t>
  </si>
  <si>
    <t>Josie Goodman</t>
  </si>
  <si>
    <t>Dear Nathalia,
I hope you are having a great week! As we prepare for Josieâ€™s first Bluebook Practice SAT this weekend, I wanted to share a brief update on her progress and what to expect moving forward.
Josie has been making steady progress in SAT Reading and Writing. In recent sessions, she has improved her ability to apply the iCARE strategy to Text Structure and Purpose questions and has become more confident identifying common â€œtrapâ€ answers. She has also been working on identifying an authorâ€™s central claim and selecting the evidence that most effectively supports or challenges that claim in Command of Evidence questions. These are important foundational skills, and itâ€™s been great to see her growing awareness of how SAT questions are structured.
As we move forward, our goal is not only score improvement, but also consistent and accurate use of these strategies under timed conditions. Itâ€™s completely normal if Josieâ€™s score does not immediately reflect her progress on this practice test. When students are learning and actively applying new strategies, scores can sometimes dip temporarily as they adjust to pacing and decision-making on test day.
To get the most accurate results, Josie should try to replicate official test-day conditions as closely as possible by taking the practice test in one sitting in a quiet environment, using her accommodations for extra time. After she completes the exam, I will review her results in detail and discuss her testing experience with her so we can determine our priorities moving forward. Iâ€™ll follow up with you afterward to share key takeaways and next steps.
Based on Josieâ€™s goals and current progress, I recommend continuing with one 60-minute session per week to reinforce reading strategies, expand work on Command of Evidence and Cross-Text Connections, and support any additional review she may need, including foundational Algebra I concepts.
Please feel free to reach out if you have any questions or would like to discuss the plan further. Iâ€™m looking forward to supporting Josie as she continues building confidence and skill on the SAT.
Best regards,
Ana H.
ana.heiser@revolutionprep.com
+14695703730</t>
  </si>
  <si>
    <t>Ella Boyd</t>
  </si>
  <si>
    <t>Dear Bill,
I hope you are having a great start to your 2026. Itâ€™s been great working with you and Ella over the past couple of weeks. I wanted to touch base to share some of the progress weâ€™ve made so far and share my thoughts on the plan moving forward.
I have seen significant improvements in Ella's ability to retain math concepts from previous lessons and apply them to new situations. She's done a great job with the logarithms unit of learning the fundamentals and then applying those to more challenging problems. Recently we started work on angles and the unit circle, which once again will be a unit that consistently builds on itself. Our switch to two sessions has been great so far as the Sunday session has allowed us to work on past Algebra skills needed for pre-calc. 
Our current short-term goals for us to continue using one session a week for algebra and one for current pre-calc work. For Algebra topics, I still want to work on more understanding of function notation, rewriting equations, trigonometry/Pythagorean theorem, and then solving quadratics as I believe these topics will line up with her pre-calc units. I believe her current schedule is great for us to accomplish these goals. I did notice that the schedule ends, currently, on March 11th, and that you have 4 unscheduled hours still. I would recommend looking over the schedule, Ella's availability, and any potential vacations/breaks. I would also recommend thinking of adding hours to round out the school year to work towards a final exam. 
Please let me know if you have any questions or if there are any adjustments you would like to make to our plan. Iâ€™m happy to schedule a time to talk by phone if that would be helpful. I look forward to supporting Ella in their continued academic journey.
Best regards,
Matthew U.
matthew.urso@revolutionprep.com
+15165894405</t>
  </si>
  <si>
    <t>Recommend adding hours to round out school year.</t>
  </si>
  <si>
    <t>Laurestine Moore</t>
  </si>
  <si>
    <t>Dear Laurie,
I hope you are having a great start to your 2026. Itâ€™s been great working with you and Laurestine over the past couple of months. I wanted to touch base to share some of the progress weâ€™ve made so far and share my thoughts on the plan moving forward.
I am so happy that Laurestine scored a 36 on the reading section of her last official ACT. Since then we have been focused on the other three sections to help her future super score. I've seen great improvements in her ability to use our science strategies in a timely and effective manner, scoring a 33 in the section on her recent practice exam. She's worked on adding to her content knowledge for various topics in the math section and punctuation rules for English. 
Our current short-term goals for Laurestine are to work on her application of all English rules through the ICARE method and "student as editor" questions to help her ace the English section, work on more ACT specific math concepts to round out her background knowledge, and make sure she is sticking to her science strategies. I recommend we try to get 1 to 2 more practice exams in before the next official exam. We also have extra hours in Laurestine's account if we ever want to double up on sessions for the weeks leading up to the next official test. 
Please let me know if you have any questions or if there are any adjustments you would like to make to our plan. Iâ€™m happy to schedule a time to talk by phone if that would be helpful. I look forward to supporting Laurestine in their continued academic journey.
Best regards,
Matthew U.
matthew.urso@revolutionprep.com
+15165894405</t>
  </si>
  <si>
    <t>Recommend getting 1 to 2 more practice exams in.</t>
  </si>
  <si>
    <t>Leah Weller</t>
  </si>
  <si>
    <t>Dear Esther,
I hope you're having a great week. I wanted to share a progress update for Leah as we look at the results from the two practice tests she's completed so far and outline our plan moving forward.
Across recent sessions, I've seen meaningful improvement in Leah's ability to reason through grammar-based problems using rules of Standard English Conventions rather than using her "grammar ear." We will continue to make this the majority of our focus since Reading and Writing has been her lowest-scoring section in both practice tests. 
The difference between the two composite scores (1480 on our practice test and 1430 on Bluebook) is not something I view as a setback. Practice test scores can vary based on test format, question mix, and timing pressure. At this stage, the most important indicator is that Leah is applying strategies more consistently, particularly in Reading and Writing, which is a strong foundation for future gains.
Our short-term goal is to continue strengthening grammar rules, strategy execution, accuracy under time pressure, and endurance, so that these skills become automatic.
To support this process, it's important that practice tests continue to closely replicate official test-day conditions (quiet environment, single sitting, and full timing) unless accommodations apply. This allows us to accurately assess pacing, stamina, and decision-making, rather than just content knowledge.
After each practice test, I review overall performance patterns with Leah, focusing on trends across question types and sections rather than individual missed questions. This helps us target the highest-impact areas in upcoming sessions and assign practice that directly supports those goals. I'll continue to share takeaways and adjustments in future parent updates as we move through this cycle.
Based on Leah's current progress and goals, I recommend continuing with one 60-minute session per week and, if possible, increasing to two 60-minute sessions per week in the few weeks leading up to March 14. Maintaining consistent sessions, along with regular completion of targeted homework and coordinated practice tests, will give us the best opportunity to convert recent section-level improvements into overall score growth. As we've discussed, this may prove to be challenging given schedule limitations. For the weeks we currently do not have scheduled sessions, I currently have at least one hour of availability each Sunday between February 8 and March 14. These may not appear on your end, but I have no problem accommodating as needed.
I have also attached a homework assignment I'd like Leah to complete, ideally by tomorrow. Given the relatively late notice, it is okay if not all (if any) is completed. Tomorrow, we will go over her missed problems as well as work on advanced math.
Please feel free to reach out if you have any questions about progress, scheduling, or would like to talk through the plan in more detail. I'm happy to schedule a brief phone or Zoom call if helpful. I'm excited to keep building on the progress Leah has already made.
Best regards,
Zach M.
zach.mcfatridge@revolutionprep.com
+17572987511</t>
  </si>
  <si>
    <t>Recommends continuing 1/week</t>
  </si>
  <si>
    <t>Victoria Appiah</t>
  </si>
  <si>
    <t>Hi Mary, 
It's be great working with Victoria towards her SAT goals! Her December test score of 1360 is a great starting point.
Moving forward, it sounds like she wants to take another attempt in March to push her score over 1400. From the SAT, there are a few topics that we need to cover to achieve this including, advanced math strategies, how to set up probability and proportions, reviewing geometry and trig, in addition to practicing on some of the trickier example problems we have. 
I recommend that we meet 1x a week for 1 hour through the March exam. I suggest adding the below to your account to ensure we stay on track.
â€¢ 7 hours of Premium Private Tutoring for Victoria Appiah with Christian Collins
If you'd like to continue working together on achieving these goals, you can easily use this link to add the hours to your account today: https://my.revolutionprep.com/s/VWkSMCbaed.
Please let me know if you have any questions, or would like to further discuss the plan or her progress. 
Cheers, 
Christian C.
christian.collins@revolutionprep.com
+13035190358</t>
  </si>
  <si>
    <t>Recommends meeting 1x a week for 1 hour through March exam.</t>
  </si>
  <si>
    <t>Paige Rackman</t>
  </si>
  <si>
    <t>Dear Elana,
I'm excited to reach out to celebrate Paigeâ€™s amazing progress. Paige has worked diligently, and as a result, she has raised her math score from a 17 to a 26 since September. I am so proud of Paige.
While we want to celebrate this success, we also know there is still work to do in getting Paige's composite score to a 35. I am looking forward to continuing to work with Paige towards further improvements. I recommend continuing our 3 60-minute sessions a week until February 14 in order to continue her progress towards her next goals. During our upcoming sessions, I plan to continue working on algebra and number theory math concepts as well as reviewing punctuation and sentence structure from the English section. We will also work on deciphering Natural Science texts from the Reading section.
Please let me know if you have any questions. Iâ€™m happy to schedule a time to talk by phone if that would be helpful. I am always available to support Paige in their continued academic journey. I hope you enjoy your cruise!
Best regards,
Cheyanne J.
cheyanne.jones@revolutionprep.com
+17193935674</t>
  </si>
  <si>
    <t>Recommends continuing 3 60-minute sessions a week until February 14.</t>
  </si>
  <si>
    <t>Cooper Godwin</t>
  </si>
  <si>
    <t>Dear Andrea,
Itâ€™s been great working with Cooper over the past few weeks! As we prepare him for the upcoming SAT exams, I wanted to share some updates and information about what to expect.
I have seen significant improvements in Cooper's knowledge of core SAT math concepts, which has attributed to his strong increase in his math scores, jumping up 60 points from his initial test last month. His knowledge of intricacies of the English section also continues to grow as he works through more of the SAT's unique style of questioning. At this point, we are working towards introducing higher level math concepts, while also spending time refining his English skills. 
For his first exam, our goal is to set a score that he can build off of into a final super-score. While we cannot guarantee a specific score, we have worked diligently towards this goal using the practice exams and increased homework over the past few weeks. When the time comes, it's important to consider the impact of the test zone on Cooper's performance. Ensuring a good night's sleep throughout the week leading up to the test is crucial, as just the night before isn't enough. We also want to mimic the test conditions as much as possible when having Cooper take practice exams.
I am looking forward to continuing to work with Cooper to help him reach his ultimate goals and his full potential on this exam. I recommend maintaining our two meeting per week schedule into the upcoming test. 
Please let me know if you have any questions or if there are any adjustments you would like to make to our plan. Iâ€™m also able to schedule a time to talk by phone if that would be helpful. I am happy to support Cooper in his continued academic journey.
Best,
Tommaso M.
tommaso.marsella@revolutionprep.com
+14016786248</t>
  </si>
  <si>
    <t>Recommends maintaining two meeting per week schedule.</t>
  </si>
  <si>
    <t>Jacob Silver</t>
  </si>
  <si>
    <t>Dear Lisa,
Itâ€™s been great working with Jacob over the past couple of months! As we prepare him for the next semester of Econ as well as the upcoming SAT exams, I wanted to share some updates and information about what to expect.
In our SAT focused sessions, I have seen significant improvements in Jacob's knowledge of core SAT math concepts, which will lay a good foundation as we begin introducing the higher-level topics. His knowledge of intricacies of the English section also continues to grow as he works through more of the SAT's unique style of questioning. 
Our main focus thus far has been on economics. Once we went back to some of the early sections and ironed out any lapses Jacob had, he has been quick to pick up on new topics and ideas. He worked hard through the micro exam prep, and we worked through unit 6, which was mostly assigned as self-study by his teacher due to the time crunch of the end of the semester. Overall, he has a strong grasp on the material and is preforming well. 
As for the SAT, our goal is to set a score that he can build off of into a final super-score. While we cannot guarantee a specific score, we have worked diligently towards this goal using the practice exams and increased homework over the past few weeks. When the time comes, it's important to consider the impact of the test zone on Jacob's performance. Ensuring a good night's sleep throughout the week leading up to the test is crucial, as just the night before isn't enough. We also want to mimic the test conditions as much as possible when having Jacob take practice exams, which he will have more of now that finals have passed.
I am looking forward to continuing to work with Jacob to help him reach his ultimate goals and his full potential in his courses and on the SAT. I recommend maintaining our two meeting per week schedule into the upcoming test, allowing us time to cover Econ as needed. 
Please let me know if you have any questions or if there are any adjustments you would like to make to our plan. Iâ€™m also able to schedule a time to talk by phone if that would be helpful. I am happy to support Jacob in his continued academic journey.
Best,
Tommaso M.
tommaso.marsella@revolutionprep.com
+14016786248</t>
  </si>
  <si>
    <t>Arya Mattoo</t>
  </si>
  <si>
    <t>Hi Lucy,
It's been great working with Arya over the last few weeks! I just wanted to reach out and update you on what we have covered as well as discuss plans heading into the new semester. 
Through our six meetings together, Arya and I balanced our focus between the statistics-based topics and the Econ concepts. The goal was to establish a strong baseline in each so we could begin discussing questions where the concepts overlapped. At this point, Arya has a firm grasp on the core stats concepts of hypothesis testing, standard error, confidence levels, and linear relations which will be critical to this course. Her economics content knowledge is strong, and she understands key relationships between factors as well as economic principals. 
 I believe she is in a great standing heading into this new semester. I would recommend us meeting a minimum of once weekly during the semester to make sure no concepts are missed, and adding extra sessions as needed to prepare for tests or particularly tricky units. 
Please let me know your thoughts and if you would like to set up a call to discuss anything! 
Best, 
Tommaso M.
tommaso.marsella@revolutionprep.com
+14016786248</t>
  </si>
  <si>
    <t>Recommends meeting a minimum of once weekly.</t>
  </si>
  <si>
    <t>Nikhil Chathoth</t>
  </si>
  <si>
    <t>Dear Vinod,
Itâ€™s been great working with you and Nikhil over the past couple of weeks. As we prepare for Nikhil's upcoming SAT, I wanted to share some updates and information about what to expect.
I have seen significant improvements in Nikhil's Over the past several sessions, theyâ€™ve shown clear improvement in specific skill areas, including linear equations, systems of equations, and interpreting word problems. In addition, they have made strong progress toward our strategic goalsâ€”particularly with backsolving, where they are becoming more efficient at working from answer choices and checking for reasonableness. However, we still have some work to do with several reading /writing topics.
For this exam, our goal is to achieve above 1350. While we cannot guarantee a specific score, we have worked diligently towards this goal through reviewing sentence structure and increasing application of equations. It's important to consider the impact of the test zone on Nikhil's performance. Ensuring a good night's sleep throughout the week leading up to the test is crucial, as just the night before isn't enough. We have also discussed strategies to manage test anxiety, which can impact scores.
I am looking forward to hearing how Nikhil performs on this test. Looking ahead, I recommend continuing with our one 60-minute class per week through the school year.. This would give us an opportunity to continue working on his command of textual evidence as well as his inferencing.
I suggest adding the below to your account to ensure we stay on track.
â€¢ 12 Hours of Advanced Tutoring for Nikhil Chathoth with Silvester Harrison
If you'd like to continue working together on achieving these goals, you can easily use this link to add the hours to your account today: https://my.revolutionprep.com/s/4T6ZrOcAuy.
Please let me know if you have any questions or if there are any adjustments you would like to make to our plan. Iâ€™m also able to schedule a time to talk by phone if that would be helpful. I am happy to support Nikhil in their continued academic journey.
Best regards,
Silvester H.
silvester.harrison@revolutionprep.com
+16163202014</t>
  </si>
  <si>
    <t>Shaler Mahan</t>
  </si>
  <si>
    <t>Dear Shaler and Stacey, 
I hope this email finds you well. I wanted to touch base regarding Shaler's recent progress and discuss a plan moving forward. I have seen significant improvements in Shaler's conceptual engagement and his ability to contribute to complex problem-solving during our sessions. He has completed his first practice exam, which has given us a clear roadmap, and his consistent progress in understanding the reasoning behind SAT question types suggests he is capable of reaching the harder second modules in both the math and reading sections.
However, weâ€™re not yet seeing the score increase I had hoped to see for Shaler by this point. I believe this is likely related to a need to complete homework more consistently and timing himself on the practice sets I provide to identify which topics take him the longest to complete. Based on Shaler's goals, I recommend we maintain our velocity of one 60-minute session per week until the test gets closer, with the expectation that he dedicates at least two additional hours to independent practice throughout the week to ensure consistent progress.
Our long-term goal is to maximize Shaler's SAT performance, and prioritizing the short-term goal of mastering Algebraâ€”which makes up a plurality of the math questionsâ€”is the next crucial step. We will also transition to grammar rules once his algebra foundation is solid, using the first ten minutes of each session to review his timed homework before starting new topics. I have shared the Princeton Review with him to guide his self-study chapter-by-chapter, and I am committed to helping him refine these skills to reach his target score. Please let me know if you have any questions or additional insights.
Best regards,
Christian Steiner
christian.steiner@revolutionprep.com
+13056077323</t>
  </si>
  <si>
    <t>Bella Carvalho</t>
  </si>
  <si>
    <t>Dear Marie and Andrew:
I hope the new year is going well for you all. As always, itâ€™s a joy to work with sweet Bella and watch her grow and learn. She is doing so well in reading and vocabulary and basic grammar. I wanted to again touch base to note her progress and share my thoughts on the plan moving forward.
Bellaâ€™s reading and word recognition is vastly improved, just since the start of the school year. She still sounds out words phonetically, but decodes them quickly. I hope that her school reports reflect her progress. This week we worked on distinguishing fact from fiction, sequencing, and word families and she read â€œAre You My Mother?â€ beautifully. 
Our current short- and long-term goal for Bella includes ELA support and instruction. Based on her progress and age, I recommend sticking to our two half-hour sessions per week format. Although we have six sessions scheduled before this current group expires, I want to let you know that my schedule is tight through the end of February but eases in March.
Please let me know if you have any questions or if there are any adjustments you would like to make to this plan. As always, Iâ€™m happy to schedule a time to talk by phone or Zoom too. Itâ€™s my distinct pleasure to work with Bella and help her succeed academically.
Warmest regards,
Stacey 
stacey.jones@revolutionprep.com
+14044220251</t>
  </si>
  <si>
    <t>Recommends sticking to two half-hour sessions per week format.</t>
  </si>
  <si>
    <t>Olivia Yang</t>
  </si>
  <si>
    <t>Hi Marianne!
I hope you are having a great new year so far! Itâ€™s been wonderful working with you and Olivia over the past couple of months. I wanted to touch base to share some of the progress weâ€™ve made so far and outline my thoughts on a plan moving forward.
I have seen significant improvements in Oliviaâ€™s SAT Reading and Writing skills. She has shown consistent progress in applying targeted strategies for different question types and identifying the specific skills being tested in each question. Most recently, we focused on Expression of Ideas questions, where Olivia performed especially well, demonstrating strong command of transition words and rhetorical synthesis. This improvement has been clearly reflected in her practice test scores, increasing from a 1160 on her September practice SAT to a 1340 on her most recent test, which is outstanding growth!
Our current short-term goals for Olivia include continuing to strengthen her approach to purpose questions and developing deeper strategies for analyzing longer passages to extract meaning efficiently. The overall goal remains maximizing her SAT score and ensuring she feels confident and strategic going into test day. 
Based on Oliviaâ€™s progress, I recommend continuing our work beyond our currently scheduled final session. In particular, we could focus on punctuation concepts in the Writing section, where she still has points on the table, and refine advanced math skills to further strengthen her already impressive math score. I would love to continue working with Olivia at a regular interval leading up to her official exam. 
If you'd like to continue working together on achieving these goals, you can easily use this link to add these hours to your account today: https://my.revolutionprep.com/s/HofZTa3eyo.
Please let me know if you have any questions or if there are any adjustments youâ€™d like to make to our plan. Iâ€™m happy to schedule a time to talk by phone if that would be helpful. I look forward to working with Olivia tomorrow and continuing to support her in her SAT preparation!
Thank you,
Katherine C.
katherine.clarke@revolutionprep.com
+17274184352</t>
  </si>
  <si>
    <t>Recommends continuing work beyond scheduled final session.</t>
  </si>
  <si>
    <t>Laiba Hayyat</t>
  </si>
  <si>
    <t>Hello Rose and Laiba,
I hope you are having a great week! It has been an absolute joy working with Laiba this past month! As we prepare for Laiba's upcoming practice test, I wanted to share some updates and information about what to expect.
I have seen significant improvements in Laiba's understanding of algebraic strategies and English comprehension techniques. She has shown consistent progress in applying backsolving and plug-and-chug strategies to solve complex math problems, as well as mastering punctuation rules and identifying complete sentences. This includes growth in areas we previously discussed as struggles, such as approaching unfamiliar question types with confidence.
While we are working towards overall score improvement, we have also set a goal around successfully utilizing the strategies and skills she has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To be set up for long-term success, it's crucial for Laiba to replicate official test day conditions as closely as possible when taking her practice test. She should find a quiet place and take the test in one sitting.
After the practice test, I will review the results and discuss the test experience with Laiba to determine our focus moving forward, and I'll follow up with you on takeaways, improvements, and next steps in my next parent update.
Based on our discussions and Laiba's progress, I recommend continuing to meet twice a week and keeping the SAT testing date in May. We are typically able to cover a topic per session, and we need time to discuss and answer homework questions thoroughly. This plan will give Laiba the time she needs to build strong mastery and confidence as she works toward her goal score for the February test, while keeping the May SAT as a backup opportunity. This approach will help ensure she has adequate preparation time without feeling rushed.
In order to maintain this velocity until the May exam, I suggest adding 12 hours to your account. You can easily use this link to add the hours to your account today: https://my.revolutionprep.com/s/fd2MBhJ1M6.
Please let me know if you have any questions or if there are any adjustments you would like to make to our plan. I'm happy to schedule a time to talk by phone if that would be helpful. I am excited to continue supporting Laiba in reaching her goals!
Best regards,
Dorothy M.
dorothy.mcdaniel@revolutionprep.com
+14196310829</t>
  </si>
  <si>
    <t>Johan Kuzhimattom</t>
  </si>
  <si>
    <t>Dear Jositha,
I hope you are having a great start ti your new year. Itâ€™s been great working with Johan these past couple weeks. I wanted to touch base to share my thoughts on the plan moving forward.
Johan was already performing very well on the PSAT before we started working together; however, he identified a perfect score on the English portion as his goal. So, that is what we've been striving toward with our sessions. I have seen Johan's confidence and performance with punctuation and transitions questions improve, but we will continue to explore these concepts until we feel he has achieved mastery over them. Based on our goals, and Johan's performance thus far, I recommend we continue to meet once per week.
Please let me know if you have any questions or if there are any adjustments you would like to make to our plan. Iâ€™m happy to schedule a time to talk by phone if that would be helpful. I look forward to supporting Johan's continued academic journey.
Best regards,
Edwin W.
edwin.west@revolutionprep.com
+18134213087</t>
  </si>
  <si>
    <t>Recommends continuing to meet once per week.</t>
  </si>
  <si>
    <t>Ava Liu</t>
  </si>
  <si>
    <t>Dear Hao,
I hope you are doing well! Itâ€™s been great working with Ava over the past couple of months. I wanted to touch base to share some of the progress weâ€™ve made so far and share my thoughts on the plan moving forward.
Overall goal: Improve reading and test scores for math and science
Areas that we have been working on:
â€¢Science &amp;amp; Social Studies: Covering grade level concepts while practicing test taking skills skills such as ruling out multiple choice answers, referring back to the text and writing short written responses.
â€¢Math: Focus on multiplication concepts such as distributive, commutative, and associative property; using multiplication to find area; and mental math skills
Short-term goals moving forward:
â€¢Continue building math 3rd grade skills
â€¢Reading: Work on advanced decoding skills
â€¢ELA: Parts of speech and sentence construction
Recommendation: 
Ava has shown improvement in her multiplication skills, specifically showing an understanding of distributive property. She also has shown increased understanding of how to rule out answers on multiple choice questions. Based on her progress, I recommend she continue her schedule of 2-3 hours per week. 
Please let me know if you have any questions or if there are any adjustments you would like to make to our plan. Iâ€™m happy to schedule a time to talk by phone if that would be helpful. I look forward to supporting Ava in her continued academic journey.
Best regards,
Mary L.
mary.logan@revolutionprep.com
+16822312877</t>
  </si>
  <si>
    <t>Recommends continuing schedule of 2-3 hours per week.</t>
  </si>
  <si>
    <t>Lauren Hogan</t>
  </si>
  <si>
    <t>Dear Erica,
I hope you are having an awesome New Year. Itâ€™s been great working with you and Lauren over the past couple of months. I wanted to touch base to share some of the progress weâ€™ve made so far and share my thoughts on the plan moving forward.
I have seen significant improvements in Lauren's vocabulary and reading comprehension skills. During our most recent lesson, Lauren completed a Synonyms practice set. It was only her second practice set, but the first one was done back in November. Not only was her accuracy markedly higher, she commented afterward that it felt much easier! The quizlet and writing paragraphs with her vocabulary words benefit her recall, and she has slowed down when approaching math problems (although this is still a work-in-progress). I think it would be a good idea to schedule another full practice test in the upcoming couple of weeks, including the essay portion.
Our current short-term goals for Lauren include completing our vocabulary practice. The overall goal remains a competitive score on the ISEE. Based on Lauren's progress, I recommend we continue with our current velocity of about 3 hours a week through her test date next year.
Please let me know if you have any questions or if there are any adjustments you would like to make to our plan. Iâ€™m happy to schedule a time to talk by phone if that would be helpful. I look forward to supporting Lauren in her continued academic journey.
Best regards,
Sarah G.
sarah.goodstein@revolutionprep.com
+18186245097</t>
  </si>
  <si>
    <t>Recommends continuing current velocity of ~3 hours a week through test date.</t>
  </si>
  <si>
    <t>Alisha Padhy</t>
  </si>
  <si>
    <t>Dear Ashok Padhy,
I hope you are having a great winter season. Itâ€™s been great working with you and Alisha over the past couple of months. I wanted to touch base to share some of the progress weâ€™ve made so far and share my thoughts on the plan moving forward.
I have seen continued improvement in Alishaâ€™s SAT-related reading, writing, and math skills, particularly in rhetorical synthesis, words in context, grammar, and core math concepts. She has shown steady progress toward her session and homework goals through targeted SAT practice. This has been evident in her completion of assigned practice work, focused review of SAT question types, and strong engagement during our sessions. Since returning from our break in October, we have had two sessions focused on re-establishing momentum and reviewing key SAT concepts.
Our current short-term goals for Alisha include continued SAT practice with an emphasis on rhetorical synthesis, words in context, punctuation and grammar rules, and core math topics. The overall goal remains strong performance on the SAT in March and continued confidence with test strategies. Based on Alishaâ€™s progress, I recommend continuing to meet once a week for one-hour sessions to maintain consistency and build toward her upcoming test.
If you'd like to continue working together on achieving these goals, you can easily use this link to add the hours to your account today: https://my.revolutionprep.com/s/f5vB0DTfcs.
Please let me know if you have any questions or if there are any adjustments you would like to make to our plan. Iâ€™m happy to schedule a time to talk by phone if that would be helpful. I look forward to supporting Alisha in her continued academic journey.
Best regards,
Jason N.
jason.noble@revolutionprep.com
+12162627470</t>
  </si>
  <si>
    <t>Matthew Man</t>
  </si>
  <si>
    <t>Dear Connie Eng,
I hope you are having a great winter season. Itâ€™s been great working with you and Matthew over the past couple of months. I wanted to touch base to share some of the progress weâ€™ve made so far and share my thoughts on the plan moving forward.
I have seen significant improvements in Matthewâ€™s reading comprehension, literary analysis, and written responses. He has shown consistent progress in reviewing plot summaries, engaging in theme discussions, and applying structured responses using the RACE method for short-answer questions. This improvement has been evident in his ability to summarize The Run, discuss its themes thoughtfully, and express his ideas more clearly through writing.
Our current short-term goals for Matthew include continuing to strengthen his analytical reading and writing skills through targeted practice, as well as applying these skills to his coursework as needed. The overall goal remains to support his continued academic growth and ensure he is well-prepared to succeed with 7th-grade curriculum expectations. Matthew and I have covered most of his grade's curriculum and topics, and I feel he would benefit a lot more from direct homework or project help when he needs it, as well as focus on building skills that he seems to lack at school. Otherwise, he can continue to build skills in the next grade up and explore the 8th grade curriculum. Based on Matthewâ€™s progress, I recommend continuing to meet as needed for educational development, focusing primarily on direct homework or project support when required and targeted skill-building in areas that may not be fully addressed in school.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Matthew in his continued academic journey.
Best regards,
Jason N.
jason.noble@revolutionprep.com
+12162627470</t>
  </si>
  <si>
    <t>Recommends continuing to meet as needed.</t>
  </si>
  <si>
    <t>Asa Thomas</t>
  </si>
  <si>
    <t>Greetings Christine, 
I hope you are enjoying your weekend. I wanted to share an update on Asaâ€™s math tutoring, including the skills weâ€™ve been working on and recommendations for moving forward.
Asa is working to build his foundational fifth-grade math skills and continues to engage positively during our sessions. Our work has focused heavily on strengthening multiplication and division skills, identifying multiples, and understanding divisibility rules. Asa has also spent time learning to identify and distinguish between prime and composite numbers, finding factors of given numbers, and determining even and odd numbers.
In addition, Asa has practiced reading and analyzing word problems to decide which operation is needed to solve one- and two-step problems. More recently, we have begun building his understanding of fractions by identifying fractions using visual models, comparing fractions with the same numerators or denominators, adding and subtracting like fractions, simplifying fractions, and exploring equivalent fractions. While Asa is able to work through these skills with guidance, he will need continued, targeted practice to improve accuracy, fluency, and confidence, particularly with multiplication and division fact mastery and applying these skills independently in problem-solving situations.
Moving forward, I recommend continuing with two to three 30-minute math tutoring sessions (60â€“90 minutes total) each week. In upcoming sessions, we will continue strengthening multiplication and division fact fluency, reinforcing the relationship between multiplication and division, and building a stronger foundation with fractions and fraction operations. 
Please let me know if you have any questions or would like to discuss adjustments to Asaâ€™s learning plan. Iâ€™m happy to schedule a time to talk by phone if that would be helpful. I look forward to continuing to support Asa as he grows as a math learner.
Best regards,â€¨
Q. MonÃ©t T.
quinnisha.travis@revolutionprep.com
+18502123552</t>
  </si>
  <si>
    <t>Recommends continuing with two to three 30-minute math sessions each week.</t>
  </si>
  <si>
    <t>Franklin Wang</t>
  </si>
  <si>
    <t>Hi Likai,
It was great working with Franklin recently, and I wanted to share a quick update on what weâ€™ve been exploring together and my recommendation moving forward.
Over the past several sessions, Franklin has shown strong curiosity and engagement while discussing major milestones in human history. We explored the advent of agriculture and writing and their impact on human development, watched videos on the Ancient Americas and the Indus Valley Civilization, and discussed the Shang Dynasty and its contributions to early writing systems. We also examined content on the earliest human empires, which sparked thoughtful questions and discussion from Franklin.
Franklin is progressing well in his ability to make connections between civilizations and understand how foundational developments shaped later societies. His curiosity and interest in history are clear strengths, and he remains highly engaged during discussions.
To continue fueling this curiosity and deepen his understanding, I recommend increasing velocity to one 30-minute session per week. This cadence will allow us to consistently explore new historical topics while reinforcing key concepts and maintaining momentum.
Please feel free to reach out if you have any questions or would like to discuss this plan further. Iâ€™m happy to set up a quick call if helpful, and I look forward to continuing to support Franklinâ€™s interest and growth in history.
Best,
Nick L.
nick.lucido@revolutionprep.com
+1 (925) 899-7733</t>
  </si>
  <si>
    <t>Recommends increasing velocity to one 30-minute session per week.</t>
  </si>
  <si>
    <t>Jacob Borja</t>
  </si>
  <si>
    <t>Hi Maria,
It was great working with Jacob recently, and I wanted to share an update on his progress and what weâ€™ll be focusing on next.
Jacob has been making strong progress in math. We worked on two-step addition and subtraction word problems, practiced addition and subtraction within 100, and reviewed a few introductory multiplication problems. He also completed two unit tests on Khan Academyâ€”adding/subtracting within 1,000 and multiplying one-digit numbers (third-grade level)â€”and didnâ€™t miss a single question, which is a great accomplishment.
In addition, we worked on identifying fractions using visual models, practiced money-based problems, and continued building fluency with addition and subtraction within 1,000. Jacob has shown good focus and confidence when working through these concepts.
Next week, weâ€™ll begin moving into more challenging math concepts up to the third-grade level to continue pushing his skills while reinforcing accuracy and confidence. If there is any specific material or curriculum youâ€™d like me to incorporate, please donâ€™t hesitate to email it overâ€”Iâ€™m happy to align our sessions with what heâ€™s working on elsewhere.
Based on Jacobâ€™s current progress, I recommend continuing at our current velocity of 1â€“2 sessions per week (30 minutes each) to maintain consistency and momentum.
Please feel free to reach out if you have any questions or would like to discuss his progress further. Iâ€™m happy to connect by phone if helpful and look forward to continuing to support Jacobâ€™s growth.
Best,
Nick L.
nick.lucido@revolutionprep.com
+1 (925) 899-7733</t>
  </si>
  <si>
    <t>Recommends continuing at current velocity of 1–2 sessions per week.</t>
  </si>
  <si>
    <t>Anastasia Del Tejo</t>
  </si>
  <si>
    <t>Dear Viviana,
I hope you are enjoying the winter season. I wanted to share an update on Anastasiaâ€™s progress in math tutoring, including the skills weâ€™ve been working on and recommendations for moving forward.
Since we began working together, Anastasia has focused on strengthening core fifth-grade math skills related to fractions, decimals, and percentages. She has practiced ordering and comparing decimals, converting between written numbers, fractions, decimals, and percentages, and solving related word problems. Anastasia has shown improvement with adding and subtracting decimals and placing fractions and decimals on number lines. She has also worked on multiplying and simplifying fractions, converting between mixed numbers and improper fractions, reviewing decimal place value, writing numbers in standard, expanded, and word form, converting base-ten fractions to decimals, and practicing basic division with remainders while connecting division to fraction and decimal concepts.
Moving forward, I recommend continuing math tutoring three times per week in 30-minute sessions (90 minutes weekly). These sessions will focus on strengthening multiplication and division fact fluency, building confidence with basic and long division, and reinforcing operations with fractions, decimals, and percentages. Continued practice will be important for improving accuracy, confidence, and independence with fifth-grade math expectations.
Please let me know if you have any questions or if there are any adjustments you would like to make to our plan. I am happy to schedule time to connect by phone if that would be helpful. I look forward to continuing to support Anastasia in her academic journey.
Best regards,â€¨
Q. MonÃ©t T.
quinnisha.travis@revolutionprep.com
+18502123552</t>
  </si>
  <si>
    <t>Recommends continuing math tutoring three times per week in 30-minute sessions.</t>
  </si>
  <si>
    <t>Alejandro Hernandez</t>
  </si>
  <si>
    <t>Hi Peggy,
It was great working with Alejandro recently, and I wanted to share an update on the progress weâ€™ve been making together and our plan moving forward.
Over the past several sessions, we focused heavily on building executive functioning systems to support Alejandroâ€™s organization, time management, and accountability. We worked through an Executive Functioning checklist, used Google Calendar to schedule weekly and daily reminders, and created a To-Do list structure centered around daily, weekly, monthly, and time-blocked tasks.
We also spent time strengthening Alejandroâ€™s academic organization. This included inputting assignments into his Homework Tracker, adding weekly assignments in Google Sheets, and then transferring tasks into Google Calendar based on urgency and estimated time needed. We checked emails together, located missing math homework, and practiced emailing his professor and teachers to follow up on missing assignments, including an assessment identified through Jupiter and Google Classroom.
In addition, we reviewed upcoming math assignments, began working on inverse functions, and started reviewing his math study guide for his test on Tuesday, using visual supports (Google images) to help reinforce understanding. We also discussed practical strategies for staying accountable outside of sessions, such as using sticky notes and visual reminders.
Based on Alejandroâ€™s progress, I recommend continuing at our current velocity of one 30-minute session per week to maintain consistency, reinforce habits, and continue supporting both organization and academics.
Please feel free to reach out if you have any questions or would like to discuss adjustments to our plan. Iâ€™m always happy to connect by phone if helpful and look forward to continuing to support Alejandro.
Best,
Nick L.
nick.lucido@revolutionprep.com
+1 (925) 899-7733</t>
  </si>
  <si>
    <t>Recommends continuing at current velocity of one 30-minute session per week.</t>
  </si>
  <si>
    <t>Grant Allen</t>
  </si>
  <si>
    <t>Hi Amy,
It was great working with Grant recently, and I wanted to share an update on the progress weâ€™ve been making together along with my recommendation moving forward.
Over the past several sessions, we focused on strengthening critical thinking and executive functioning skills, particularly around planning, organization, and test preparation. We created a midterm study plan using Google Sheets, labeling due dates for exams and organizing key resources such as study guides and Quizlet. From there, we mapped out a weekly study schedule using his calendar, setting aside specific blocks of time dedicated to exam preparation.
We also worked on SAT test-taking strategies, including the two-pass approach and MAPS, to help Grant approach questions more efficiently and confidently. These strategies are supporting his ability to manage time and think critically under test conditions.
In our next session, we will begin working on creating an effective note sheet and study guide for Geometry to further support his exam preparation.
Based on Grantâ€™s progress and the benefits of consistent structure, I recommend continuing at our current velocity of one one-hour session per week to maintain momentum and continue strengthening his executive functioning systems.
Please feel free to reach out if you have any questions or would like to discuss this plan further. Iâ€™m happy to connect by phone if helpful and look forward to continuing to support Grantâ€™s progress.
Best,
Nick L.
nick.lucido@revolutionprep.com
+1 (925) 899-7733</t>
  </si>
  <si>
    <t>Recommends continuing at current velocity of one one-hour session per week.</t>
  </si>
  <si>
    <t>Gautham Avuthu</t>
  </si>
  <si>
    <t>Dear Vijaya,
I hope you are having a great new year. Itâ€™s been great working with you and Gautham over the past couple of months. I wanted to touch base to share some of the progress weâ€™ve made so far and share my thoughts on the plan moving forward.
I have seen significant improvements in Gauthamâ€™s ability to add and multiply polynomials, factor polynomials and quadratics, and apply exponent rules to simplify algebraic expressions. This consistent improvement has been evident in every session that we have together.
Seeing Gauthamâ€™s current progress, I recommend we continue with our current schedule of one 60-minute session per week through the school year. The overall goal remains building a solid algebra foundation and staying on track, or even staying ahead in his math class. 
Please let me know if you have any questions or if there are any adjustments you would like to make to our plan. Iâ€™m happy to schedule a time to talk by phone if that would be helpful. I look forward to supporting Gautham in his continued academic journey.
Best regards,
Jesse S.
jesse.squires@revolutionprep.com
+19704330744</t>
  </si>
  <si>
    <t>Recommends continuing with current schedule of one 60-minute session per week.</t>
  </si>
  <si>
    <t>Siya Patel</t>
  </si>
  <si>
    <t>Dear Priyanka,
I hope youâ€™re doing well. As we wrapped up our final session today, I wanted to take a moment to share how much Iâ€™ve enjoyed working with Siya and to highlight the progress sheâ€™s made.
Over the course of our work together, Siya has grown tremendously as a writer. She has developed a stronger ability to organize her ideas, respond thoughtfully and directly to prompts, and revise her work with greater clarity, confidence, and purpose. Watching her refine her voice, strengthen her analysis, and take ownership of her essays has been incredibly rewarding.
Siya should be very proud of the effort and care sheâ€™s put into her applications, and Iâ€™m confident that her essays reflect both her strengths and her authenticity. It has truly been a pleasure supporting her through this process.
I wish Siya all the very best as she begins her college journey, and I have no doubt she will continue to thrive in her future academic work. Please feel free to reach out anytime if I can be of help down the road.
Warm regards,
Ana H.
ana.heiser@revolutionprep.com
+14695703730</t>
  </si>
  <si>
    <t>Harper Monroe</t>
  </si>
  <si>
    <t>Hi Harper and Kevin,
Harper has been progressing fairly well as we work on mainly the math topics as we've found that to be her biggest weakness. We've targeted functions lately as that was one area of weakness where she  has been improving and is starting to recognize the patterns. She will need to continue to practice and recognize these patterns. Our main focus area afterwards will be Geometry and Trig.
So far I think we are at a good pace of at least once a week for an hour each time. It will allow us to continue to work on her areas of weakness and after Geometry we will go back to reviewing some English. In two weeks I plan for Harper to take her next practice test.
Let me know if you have any questions or concerns!
Best,
Eric C.
eric.chang@revolutionprep.com
+18185308101</t>
  </si>
  <si>
    <t>Good pace of at least once a week for an hour each time.</t>
  </si>
  <si>
    <t>Kason Thieu</t>
  </si>
  <si>
    <t>Hi Thuy,
It was great working with Kason recently, and I wanted to share a quick update on what we covered and my recommendation moving forward.
Kason has been doing a great job staying engaged and curious during our science sessions. Recently, we watched a science video on Earthâ€™s evolution, viewed a Dr. Binocs video on various sea creatures, and explored science videos on natural disasters and how planes fly. Kason remained interested throughout and asked thoughtful questions as we connected the ideas to the real world.
Kason is progressing well in his ability to absorb new information, build science vocabulary, and stay focused during learning activitiesâ€”especially when the content is hands-on and fun.
To continue supporting his curiosity and keep sessions enjoyable, I recommend continuing at our current velocity of one 30-minute session per week.
Please feel free to reach out if you have any questions or if there are specific science topics Kason is especially excited about right nowâ€”Iâ€™m happy to tailor future sessions to his interests.
Best,
Nick L.
nick.lucido@revolutionprep.com
+1 (925) 899-7733</t>
  </si>
  <si>
    <t>Hi Preston and Zhisheng,
Preston has been doing well for his Physics. He has been working well on starting to recognize how to set up these problems to where it is more manageable and easier for him to solve. We are currently in Work and Energy where he mainly needs to practice the conservation of Energy especially with regards to when there is work being done by Friction. 
We have a good pace of meeting once a week for an hour each time to work on keeping up with his class. I would also recommend that he starts to review some of the older topics as we work towards preparing for the AP Exam as well. 
If you have any questions or concerns don't hesitate to reach out!
Best,
Eric C.
eric.chang@revolutionprep.com
+18185308101</t>
  </si>
  <si>
    <t>Good pace of meeting once a week for an hour each time.</t>
  </si>
  <si>
    <t>Jade Mortimer</t>
  </si>
  <si>
    <t>Hi Sabrina,
It was great working with Jade recently, and I wanted to share an update on her progress and my recommendation moving forward.
Over the past several sessions, we have focused on strengthening writing and grammar skills. Jade has been working on adding details to sentence prompts while correcting grammar, punctuation, sentence flow, and overall sentence structure. We also reviewed grammar concepts including relative clauses, simple vs. compound sentences, and began distinguishing between simple and complex sentences. In addition, Jade has been introduced to the correct usage of colons, semicolons, and dashes.
We also began working on an opinion-based writing piece, starting with creating an outline and beginning to develop her ideas in writing. Alongside this, we continued supporting reading comprehension, focusing on understanding and responding to what she reads.
One logistical note: it would be very helpful if Jade could join our sessions on a different device, as the school-issued computer blocks access to Google Docs, which makes hands-on writing activities more difficult during sessions.
Based on Jadeâ€™s progress and ongoing needs, I recommend continuing at our current velocity of one one-hour session per week to maintain consistency and continue building her reading and writing skills.
Please feel free to reach out if you have any questions or would like to discuss Jadeâ€™s progress further. Iâ€™m happy to connect by phone if helpful and look forward to continuing to support her growth.
Best,
Nick L.
nick.lucido@revolutionprep.com
+1 (925) 899-7733</t>
  </si>
  <si>
    <t>Valentina Vazquez</t>
  </si>
  <si>
    <t>Dear Carmela and Valentina,
I hope you are having a great week. Itâ€™s been great working with you and Valentina over the past couple of months. I wanted to touch base to share some of the progress weâ€™ve made so far and share my thoughts on the plan moving forward.
I have seen significant improvements in Valentina's ability to  think creatively when it comes to complicated geometry problems. She has become really good at identifying when to use different Geometry concepts in tandem with each other (for example, trigonometry and Pythagorean Theorem). Because of how well she has been doing in class, we have been able to work ahead in our past few sessions (as you know). Today and last week, we learned how trig functions work, and I had her solving some very convoluted trig problems (which I was very proud of). I spoke with her today about our future schedule and our plans for next week's session. She let me know that she thinks we can go ahead and cancel the session for next Saturday but that she would check with you before confirming. As for our future sessions, Sunday mornings are more open than Saturday mornings, and I believe I have some availability on Thursday evenings after 8pm for her. 
Because of how well she is doing, I would recommend we continue our once weekly schedule for the remainder of the semester. It is common for students to schedule an extra session or two when a test is coming up as well.
Please let me know if you have any questions or if there are any adjustments you would like to make to our plan. Iâ€™m happy to schedule a time to talk by phone if that would be helpful. I look forward to supporting Valentina in her continued academic journey.
Zoe S.
zoe.shanley@revolutionprep.com
+16362488201</t>
  </si>
  <si>
    <t>Recommends continuing once weekly schedule for remainder of semester.</t>
  </si>
  <si>
    <t>Jorel Headley</t>
  </si>
  <si>
    <t>Dear Shellyann,
I hope you are having a great holiday season. Itâ€™s been great working with you and Jorel over the past couple of months. I wanted to touch base to share some of the progress weâ€™ve made so far and share my thoughts on the plan moving forward.
I have seen significant improvements in Jorelâ€™s ability to understand how and when to use loops, create and manipulate objects, and apply proper Java syntax. He has shown consistent progress in writing organized code, debugging effectively, and implementing concepts during exercises. This consistent improvement has been evident in stronger code accuracy, smoother execution of programs, and increased confidence in tackling Java problems.
Based on Jorelâ€™s goals, I recommend continuing with our current schedule of 1 60-minute session per week through the school year to stay on track in his class. The overall goal remains building strong programming skills and confidence in Java development. 
Please let me know if you have any questions or if there are any adjustments you would like to make to our plan. Iâ€™m happy to schedule a time to talk by phone if that would be helpful. I look forward to supporting Jorel in his continued academic journey.
Best regards,
Jesse S.
jesse.squires@revolutionprep.com
+19704330744</t>
  </si>
  <si>
    <t>Recommends continuing with current schedule of 1 60-minute session per week.</t>
  </si>
  <si>
    <t>Shriyan Adimulam</t>
  </si>
  <si>
    <t>Hi Harish,
It was great working with Shriyan recently, and I wanted to share an update on what weâ€™ve been covering along with my recommendation moving forward.
Over the past several sessions, we focused on introductory biology concepts, including cell parts and their functions and the key differences between plant and animal cells. Shriyan has demonstrated a solid understanding of these topics and previously completed the associated cell diagrams and organelle labeling, showing strong retention of the material.
We also completed Unit 1 of middle school biology on Khan Academy, which focused on sensory processing and the brainâ€”a meaningful milestone that reflects his growing foundation in biology. In addition, we explored the differences between asexual and sexual reproduction and discussed the concept of reproductive success in both animals and plants.
More recently, we finished our discussion on organism growth and reproduction and began looking into matter and energy in ecosystems, including an introduction to photosynthesis.
Shriyan continues to show strong engagement and curiosity, and he is building a well-rounded understanding of core biology and science concepts.
Based on his progress and interest in science, I recommend continuing at our current velocity of one one-hour session per week to further support his learning and continue building momentum in biology.
Please feel free to reach out if you have any questions or would like to discuss his progress further. Iâ€™m happy to connect by phone if helpful and look forward to continuing to support Shriyanâ€™s learning.
Best,
Nick L.
nick.lucido@revolutionprep.com
+1 (925) 899-7733</t>
  </si>
  <si>
    <t>Adrienne Chambliss</t>
  </si>
  <si>
    <t>Greetings Catherine,
I have enjoyed working with Adrienne as she continues to strengthen her fifth-grade writing and reading skills. I wanted to share an update on the work we have completed over the past several weeks and outline recommendations for continued growth.
Since our last progress update, Adrienne has been developing her writing skills through the planning, drafting, and revising of a five-paragraph essay comparing hiking and snowboarding. She has written a clear thesis, strong topic sentences, supporting details, and completed both an introduction and conclusion, while also editing her work for grammar, punctuation, capitalization, and sentence structure. In addition to writing, Adrienne has practiced reading both informative and opinion texts, reading fluently and answering questions about details, main ideas, authorâ€™s point of view, and text evidence, though she continues to benefit from guided practice when explaining her thinking.
While Adrienne has made steady progress, meeting once a week for 30 minutes limits the amount of guided writing and reading practice we can complete during each session. To support continued growth, I recommend maintaining tutoring for one hour per week, either as two 30-minute sessions or one full hour session. This schedule will allow for deeper work in essay development, revision, grammar, and reading comprehension while giving Adrienne more time to practice and apply new skills with support.
Please let me know if you have any questions or if you would like to adjust Adrienneâ€™s tutoring schedule. I truly enjoy working with her and look forward to continuing to support her growth as a confident and capable fifth-grade reader and writer.
Best Regards,
Q. MonÃ©t T.
quinnisha.travis@revolutionprep.com
+18502123552</t>
  </si>
  <si>
    <t>Recommends maintaining tutoring for one hour per week.</t>
  </si>
  <si>
    <t>Sam Curry</t>
  </si>
  <si>
    <t>Dear Amity and Sam,
I hope you are having a great week. Itâ€™s been great working with you and Sam over the past couple of months. I wanted to touch base to share some of the progress weâ€™ve made so far and share my thoughts on the plan moving forward.
I have seen significant improvements in Sam's understanding of how to interpret a normal/bell curve. In our most recent session, he did a really great job understanding probability, specifically how to calculate "and" and "or" probabilities when two events are not independent. We've also done a lot of work to brush up on the angle rules and definitions of geometry terms. He always comes to session with a great attitude and gives his best effort to answer questions, which I always appreciate!
I know we are on a schedule to meet a couple sessions before Sam has an exam. I think this is still a good schedule, but I also think it would be a good idea to add a session occasionally to check in and make sure he's studying everything from the unit. This can also be used to check in on anything he may be a bit confused on from his class.
I see that you currently have two hours left. If you'd like to buy more, here is a link to purchase hours:
â€¢ 12 Hours of Advanced Tutoring for Sam Curry with Zoe Shanley
 https://my.revolutionprep.com/s/IsTXxl9qab.
Please let me know if you have any questions or if there are any adjustments you would like to make to our plan. Iâ€™m happy to schedule a time to talk by phone if that would be helpful. I look forward to supporting Sam in his continued academic journey.
Zoe S.
zoe.shanley@revolutionprep.com
+16362488201</t>
  </si>
  <si>
    <t>Link to purchase hours provided without explicit schedule recommendation.</t>
  </si>
  <si>
    <t>Francisco Santos</t>
  </si>
  <si>
    <t>Hi Francisco and Felpe,
It's been great working with Francisco over the past couple of months. As we prepare for Francisco's upcoming official test, I wanted to share some updates and information about what to expect.
I have seen significant improvement in Francisco's application of our strategies to a variety of questions. He is consistently anticipating for the reading questions, which is fantastic. He is also making progress with taking the time to decide if he needs to do algebra, draw a picture, or use Desmos for most math questions. 
Francisco's upcoming practice test will tell us more, but from what I'm seeing in session I believe the 1400-1450 range is within reach. While we cannot guarantee a specific score, we have worked diligently towards this goal. 
In the coming weeks, I'm planning to dive deeper into transitions questions, and make sure Francisco is able to lean on his strategies even for the harder questions in both sections. He can find this week's vocabulary homework attached to this email.
Right now, we have next week scheduled out (Tuesday 1/20 at 7:30pm and Saturday 1/24 at 6:30pm) and Francisco has 1 unscheduled hour. In the week following (1/25-1/31) I have the following weekday times available (times in est):
Tuesday 1/27: between 3:00 and 5:30pm
Wednesday 1/28: between 3:00 and 5:30pm, or between 8:00 and 10:00pm
Thursday 1/29: 4:00-5:00pm, 6:00-7:00pm, 9:00-10:00pm
Please let me know, or go into your dashboard to schedule out this hour.
Leading up to the test, it is important that Francisco continues to practice the skills he has been working on. I recommend we continue at our two hour a week velocity, meaning we would need 12 more hours to reach the March exam. If you'd like to continue working together, you can easily use this link to add the hours to your account today: https://my.revolutionprep.com/s/qvAIrfYPYP. This would give us an opportunity to respond to his upcoming practice test in time for the official exam, and dig into the specific question types Francisco is struggling with.
Please let me know if you have any questions or if there are any adjustments you would like to make to our plan. I'm also able to schedule a time to talk by phone if that would be helpful. I am happy to support Francisco in his continued academic journey.
Best wishes,
Gale H.
abigail.hermes@revolutionprep.com
+12169249507</t>
  </si>
  <si>
    <t>Recommends continuing at two hour a week velocity</t>
  </si>
  <si>
    <t>Greetings Melessa,
I have enjoyed working with Marlee over the past year and supporting her continued growth in reading, spelling, and grammar! I wanted to share an overview of the skills we have been focusing on and outline my recommendations moving forward.
Since her last progress update, Marlee has worked on strengthening her phonics and foundational reading skills. She has practiced identifying and spelling a variety of spelling patterns, including long vowel patterns, vowel teams, r-controlled vowels, hard and soft c and g sounds and words with consonant blends. She has also practiced identifying synonyms and antonyms and applying spelling patterns within words and sentences. In reading, Marlee has read both fiction and nonfiction passages, decoded unfamiliar vocabulary, and answered comprehension questions to demonstrate understanding. She is able to engage with texts and apply phonics skills; however, she will need continued review and repetition of spelling patterns we have covered in order to reach full mastery.
As we move forward, we will continue reinforcing previously taught spelling and phonics patterns while building reading fluency and comprehension. Our focus will include rereading passages for understanding, answering text-based questions, expanding vocabulary, and strengthening grammar skills such as capitalization, punctuation, and sentence structure. Consistent review will be key to helping Marlee retain and apply these skills independently.
To support steady progress, I recommend continuing with 60 minutes of language arts instruction per week, as previously recommended. This time allows for repeated exposure, guided practice, and reinforcement of essential second-grade reading and spelling skills. Please feel free to reach out if you have any questions or would like to discuss adjustments to Marleeâ€™s learning plan. I look forward to continuing to support her growth as a reader and writer.
Best regards,
Q. MonÃ©t T.
quinnisha.travis@revolutionprep.com
+18502123552</t>
  </si>
  <si>
    <t>Recommends continuing with 60 minutes of language arts instruction per week.</t>
  </si>
  <si>
    <t>Ashna Khanna</t>
  </si>
  <si>
    <t>Hi Mitali and Ashna,
I hope you are having a great week. Itâ€™s been great working with Ashna over the past couple of months. I wanted to touch base to share some of the progress weâ€™ve made so far and discuss everything we've covered.
For the Reading and Writing section, Ashna and I covered various different approaches to help maximize the time spent on each question while also finding ways to most accurately answer questions.
Ashna and I have spent the past few months focusing on the math section of the SAT. Specifically, I have been covering different types of Geometry questions for her to ensure she is best prepared for the math questions that can't be solved with a calculator.
As I mentioned in my last update, she is very proficient in using the calculator for the math section, and she even scored higher on the Math section in her last test than she scored on the Reading and Writing section!
Ashna let me know that this week would be our last session before she takes the test in March. She has mastered what I have taught her, and at this point, all she needs to do is keep up with practicing different types of questions to make sure she stays sharp with the techniques and strategies we've discussed.
I let her know that if there are any things she thinks of before the test that she wants to review, I'm happy to schedule another session to help
It has been great working with Ashna as she prepares for the test. I wish her luck on achieving her goal score!
Zoe S.
zoe.shanley@revolutionprep.com
+16362488201</t>
  </si>
  <si>
    <t>Last session before test</t>
  </si>
  <si>
    <t>Ajesh Patel</t>
  </si>
  <si>
    <t>Dear Ashish Patel,
I hope you are having a great winter season. Itâ€™s been great working with you and Ajesh over the past couple of months. I wanted to touch base to share some of the progress weâ€™ve made so far and share my thoughts on the plan moving forward.
I have seen significant improvements in Ajeshâ€™s understanding of core AP Computer Science concepts, including classes, strings, and substrings. He has shown consistent progress in applying these concepts through AP FRQ reviews and his AP Computer Science homework. This improvement has been evident in his increased confidence when approaching FRQs, stronger problem-solving skills, and improved completion of assignments.
Our current short-term goals for Ajesh include continuing to review AP FRQs from previous sessions, reinforcing class-based programming concepts, and supporting ongoing AP Computer Science coursework. The overall goal remains to ensure Ajesh is well-prepared and confident heading into his AP Computer Science exam in May. Based on Ajeshâ€™s progress, I recommend continuing to meet once a week on an as-needed basis until the AP test.
Please let me know if you have any questions or if there are any adjustments you would like to make to our plan. Iâ€™m happy to schedule a time to talk by phone if that would be helpful. I look forward to supporting Ajesh in his continued academic journey.
Best regards,
Jason N.
jason.noble@revolutionprep.com
+12162627470</t>
  </si>
  <si>
    <t>Recommends continuing to meet once a week on as-needed basis.</t>
  </si>
  <si>
    <t>Maximilian Holzapfel</t>
  </si>
  <si>
    <t>Hi Barbara,
It was great speaking with you this week. Max has several upcoming examsâ€”the SAT, AP U.S. History, and AP Physics C. There is a lot to cover, but with strong planning and preparation, Iâ€™m confident Max will be ready to tackle these tests.
Iâ€™d like to begin by prioritizing the exams. My recommended order is:
AP U.S. History
AP Physics C
SAT
The SAT has multiple test dates, which gives us flexibility. AP U.S. History requires more memorization, so I would prioritize it over AP Physics C. Below is my proposed timeline and plan leading up to the exams.
Upcoming Schedule &amp;amp; Immediate Plan
Max has a math retake this coming Tuesday, so our focus will be on preparing for that test. During our Wednesday sessionâ€”which is not currently scheduled since there are sufficient hours remaining on the account, but Iâ€™ve left the time openâ€”we will work on SAT preparation. At that time, weâ€™ll also discuss the timeline in more depth and address any potential conflicts.
Attached to this email are practice exams for AP U.S. History and AP Physics C. I will ask Max to complete both, starting with AP U.S. History since it is the higher priority. Our work moving forward will be based on his results.
Exam Dates
AP U.S. History: Friday, May 8, 2026
AP Physics C: Mechanics: Wednesday, May 13, 2026
These exams are roughly 16 weeks away.
Session Structure
Currently, we are scheduled for two 1-hour sessions per week. If possible, I would like to increase each session to 90 minutes. There is a significant amount of test preparation to consider alongside Maxâ€™s regular schoolwork.
My plan is to:
Dedicate one hour of each session to AP material
Use one weekly session for AP U.S. History
Use the second weekly session for AP Physics C
Since one hour is not enough to fully learn a topic, each unit will include a structured folder with supplemental materials (readings, videos, worksheets), along with homework to check for understanding.
SAT Preparation
For the SAT, I will assign Max practice questions. We will spend approximately 30 minutes reviewing his answers and going over test-taking strategies.
Overall Timeline
With 16 weeks available, the time will be broken into seven â€œtesting periods.â€ We will spend about two weeks on each content area, followed by an assessment of Maxâ€™s mastery. The final two weeks will be dedicated to working through full test-style questions.
When I see Max on Monday, weâ€™ll get started right away. Once he completes the practice tests, Iâ€™ll finalize the topic timeline and send you a follow-up email on Tuesday.
Have a great day,
Jamaul</t>
  </si>
  <si>
    <t>Recommends increasing to 90 minutes/session</t>
  </si>
  <si>
    <t>Sonia Parikh</t>
  </si>
  <si>
    <t>Dear Team Sonia
I hope you had a wonderful holiday season! It has been great working with Sonia through the end of her last semester and helping her transition into her new Statistics course this January. I wanted to share some updates on her achievements in December and our current work with R programming.
Finishing the Semester Strong
In December, we focused heavily on finalizing her work for the Advanced Statistics course. We covered critical topics for her final project, including transforming data, 5-number summaries, and plotting scatterplots and correlations in Python. I was very pleased to hear that Sonia earned a 'B' in the course. This is a commendable achievement, especially considering she did not have the original prerequisites for the Advanced/AP-level class and often found the curriculum fast-paced.
Transition to R and New Semester Goals
For the new semester, Sonia has transitioned to Regular Statistics. While this change will make the statistical concepts easier to manage as they cover material she has previously learned, the course utilizes R programming instead of Python.
We have begun our work with R, and I have seen significant improvements in Sonia's ability to navigate the new syntax, though she has expressed that she currently finds R more frustrating than Python due to the lack of overlap between the languages. Specifically, in our recent sessions, we have worked on R Fundamentals, Boolean Logic and Debugging, Data Analysis Tools.
Plan Moving Forward
Our current goal is to build Sonia's comfort level with R so that the programming aspect does not hinder her demonstration of statistical knowledge. Since the class is currently reviewing concepts she already knows, we have an excellent opportunity to focus on mastering the coding syntax. Based on her progress, I recommend we continue with our current schedule to ensure she stays ahead of the new coding requirements.
Please let me know if you have any questions or if there are any adjustments you would like to make to our plan.
Best regards,
Bryant S.
bryant.salinas@revolutionprep.com
+15624448241</t>
  </si>
  <si>
    <t>Jason Kouangoua-Chardey</t>
  </si>
  <si>
    <t>Dear Diane and Jason,
I hope you are having a great day! I wanted to touch base regarding Jason's recent attendance and participation in our tutoring sessions.
Firstly, Jason is a bright student who comes to sessions with a respectful attitude and good questions. He gives his best effort, and I have seen his understanding improve of the Geometry topics.
However, there have been some inconsistencies in Jason's attendance. I emailed a few months ago about this same concern. Since then, Jason has been showing up to sessions; however, he shows up more than a half hour late most days. It is very hard for me to check in on his other classes and help him to the best of my ability if he doesn't show up to sessions on time.
A few times he has told me that his tardiness is due to needing to boot up his laptop or update it. I cannot accept this as a reason to be late to session. It is expected that students are prepared with the appropriate technology and resources when it is time to join our lesson.
In our most recent session, I told Jason that if he misses another session, or shows up late to another session, I will have to remove him from my schedule to accommodate other students.
I recommend we continue our once weekly sessions. Moving forward, I suggest we revisit the current schedule to find days and times that might work better for Jason. I am happy to discuss different days and times if needed. 
Please let me know if you have any questions or if there are any adjustments you would like to make to our plan. Iâ€™m happy to schedule a time to talk by phone if that would be helpful. I am here to support Jason and ensure he has the best possible chance to succeed.
Best,
Zoe S.
zoe.shanley@revolutionprep.com
+16362488201</t>
  </si>
  <si>
    <t>Recommends continuing once weekly sessions.</t>
  </si>
  <si>
    <t>Frankie Johnston</t>
  </si>
  <si>
    <t>Dear Team Frankie
I hope youâ€™re having a great week! It has been a pleasure starting SAT prep with Frankie. Iâ€™m happy to hear that she improved her score from a 1060 to an 1160 on the December DSAT, with her Reading and Writing score jumping 50 points.
In our recent sessions, we have focused on Reading and Writing fundamentals. Frankie has been engaging well with our punctuation and grammar rules, the TRAP strategy for systematic analysis, and the ICARE acronym for central ideas. She also successfully categorized sentence relationships to improve her transition word selection and has been very diligent in completing her homework.
Our long-term goal remains a 1500+. To get there, we are shifting focus next week to Math, specifically targeting problem-solving, data analysis, and algebra. Following that review, I will assign a full practice exam to establish a new baseline and build her testing stamina. We will continue to take advantage of her summer holiday to maintain this momentum before school resumes.
Please let me know if you have any questions or wish to discuss the schedule. I look forward to our continued progress toward the March exam!
Best regards,
Bryant S.
bryant.salinas@revolutionprep.com
+15624448241</t>
  </si>
  <si>
    <t>Continue to take advantage of summer holiday.</t>
  </si>
  <si>
    <t>Soraya Aliabadi</t>
  </si>
  <si>
    <t>Hi Samira and Amirali,
I hope youâ€™re having a good week! I wanted to provide an update on Sorayaâ€™s recent progress in her biology tutoring.
During our last session, Soraya reviewed the key differences between frameshift and non-frameshift mutations in DNA. She did an excellent job thinking critically through my challenge questions, and her explanations were both thoughtful and thorough. Iâ€™m proud to report that she is demonstrating a much deeper understanding of these concepts. We also worked through the steps in DNA transcription and translation for her upcoming test, and she has some more review to complete as part of her homework.
Itâ€™s nice to see that Soraya is putting in extra effort this semester to review material and make sure she fully understands the ideas behind her assignments. I'm hopeful she will keep up the hard work! My recommendation is that Soraya continue with this pattern of thorough review and thoughtful reflection on challenging concepts. Regular, consistent study, paired with seeking clarification on any tricky topics during our weekly sessions, will ensure her progress continues and will set her up for a great semester.
If you have any questions or would like to discuss her progress in more detail, please feel free to reach out by email or text. Iâ€™m always happy to help!
Thank you, and I look forward to continuing to support Soraya on her academic journey.
Best,
Christine S.
christine.santos@revolutionprep.com
+19415649546</t>
  </si>
  <si>
    <t>Recommendation is that Soraya continue with this pattern of thorough review.</t>
  </si>
  <si>
    <t>Eleanor Brandt</t>
  </si>
  <si>
    <t>Hi Lauren,
I hope youâ€™re doing well! I wanted to share an update on Eleanorâ€™s recent progress as she prepares for the SAT.
During our last session, Eleanor reviewed the challenging questions she encountered on her homework, particularly those related to SAT poetry passages. While she found these questions tough, Iâ€™m happy to report that she performed well overall. One area for growth is recognizing when answer choices rely on assumptions not directly supported by evidence in the passage, and weâ€™ll continue to work on strategies to help her identify and avoid these traps.
We also started reviewing key punctuation rules Eleanor will need for the SAT writing section, focusing specifically on the use of commas and semicolons. For homework, Eleanor will be practicing these punctuation rules along with additional challenge-level questions that require command of textual evidence.
On a separate note, based on Eleanorâ€™s practice test score, I agree that she should set her sights on a goal score of 1500. This is a highly competitive target, but with consistent review and practice, Iâ€™m confident Eleanor is capable of achieving it.
If you have any questions or would like to discuss Eleanorâ€™s progress or future study strategies further, please feel free to reach out by email or text.
Thank you, and I look forward to supporting Eleanor as she continues her preparation!
Best,
Christine S.
christine.santos@revolutionprep.com
+19415649546</t>
  </si>
  <si>
    <t>Agree she should set sights on goal score</t>
  </si>
  <si>
    <t>James Thomas Backus</t>
  </si>
  <si>
    <t>Dear Kandis,
James Thomas has been working to strengthen his skills in reading and math. Iâ€™d like to share a brief update on the skills weâ€™ve been practicing and outline the next steps for continued learning and review.
In language arts, he has focused on identifying and spelling long vowel words, recognizing spelling patterns, reading passages that reinforce these patterns, and practicing beginning and ending digraphs. His reading fluency continues to improve, though consistent review of previously taught spelling patterns will be important for reaching mastery. Upcoming sessions will include rereading texts, answering comprehension questions, and introducing additional vowel team spelling patterns.
In math, James Thomas has practiced addition and subtraction strategies, solved multi-step word problems, and strengthened place value skills with two- and three-digit numbers. He has worked on adding multiple addends, identifying tens, ones, and hundreds, adding and subtracting groups of tens and ones, and representing fractions as part of a whole or set. While he shows a good understanding of these concepts, continued practice will help him apply these skills more independently.
To support continued growth, I recommend maintaining 30â€“60 minutes each of math and language arts instruction per week, as previously recommended. This consistent practice will allow for reinforcement and review of key skills needed for mastery. Please feel free to reach out with any questions or if you would like to discuss adjustments to James Thomasâ€™s learning plan.
Best Regards,
Q. MonÃ©t T.
quinnisha.travis@revolutionprep.com
+18502123552</t>
  </si>
  <si>
    <t>Recommends maintaining 30–60 minutes each of math and language arts per week.</t>
  </si>
  <si>
    <t>Mason Backus</t>
  </si>
  <si>
    <t>Greetings Kandis,
I hope you are enjoying this winter season. It has been a pleasure working with Mason and supporting his learning in reading and math. While maintaining focus during sessions remains an area we continue to work on, Mason skills are improving! Below is a brief overview of the skills weâ€™ve been focusing on and our next steps.
Mason has been working on building strong foundational skills in both reading and math. In language arts, he has focused on recognizing and spelling long vowel patterns using picture prompts and short reading passages. He has also read texts that include long vowels, practiced compound words, and worked with basic punctuation such as quotation marks. While Mason is making progress with identifying long vowels, he will need consistent review of previously taught spelling patterns in order to reach mastery and apply them independently.
In math, Mason has practiced skip counting by 5s, telling time to the nearest quarter hour, identifying and modeling fractions, and solving addition and subtraction problems, including multi-step word problems. He has also worked with money by identifying coin values and determining the value of groups of coins. Mason benefits from visual models and guided practice. Continued repetition will help him strengthen accuracy and confidence, particularly with multi-step problems and fraction concepts.
To support continued growth, I recommend maintaining 30â€“60 minutes of language arts and 30â€“60 minutes of math each week, as previously recommended. Please let me know if you have any questions or would like to adjust Masonâ€™s learning plan. I look forward to continuing to support his progress.
Warm Regards,
Q. MonÃ©t T.
quinnisha.travis@revolutionprep.com
+18502123552</t>
  </si>
  <si>
    <t>Recommends maintaining 30–60 minutes of language arts and math each week.</t>
  </si>
  <si>
    <t>Marcus Ho</t>
  </si>
  <si>
    <t>Dear Lorna,
It's been great working with Marcus over the past several weeks. As his Geometry midterm approaches, I wanted to share a brief progress update and outline what we've been focusing on as well as what to expect moving forward.
Over our recent sessions, I've seen clear improvement in Marcus's ability to setting up geometry problems correctly, applying angle relationships, and explaining his reasoning aloud. He has also shown more consistency with triangle similarity proportions, particularly in areas that were previously more challenging, such as understanding corresponding sides. For this midterm, our goal is for Marcus to demonstrate a solid understanding of the core Geometry concepts covered in class and to apply them accurately under test conditions. While I can't guarantee a specific score, we've been working intentionally on being deliberate about each proof step.
Looking ahead, I'm very interested to see how Marcus performs on this midterm, as it will give us useful information about which areas are solid and which may need reinforcement. Based on his progress so far, I recommend continuing with one 60-minute session per week through the remainder of the school year, especially as finals approach. This would allow us to continue strengthening his proof skills and general problem-solving ability. It's enjoyable to work with Marcus, and I've appreciated his calm and deliberate approach to problem-solving.
If you'd like to continue working together on these goals, you can redeem additional credits through your Bright Horizons portal. After redeeming your credits, you'll receive an email from Revolution Prep with instructions to add the hours to Marcus's account.
Please feel free to reach out if you have any questions or would like to talk through the plan in more detail. I'm also happy to schedule a brief call if that would be helpful. I'm glad to support Marcus as he prepares for this exam and continues building confidence in Geometry.
Zach M.
zach.mcfatridge@revolutionprep.com
+17572987511</t>
  </si>
  <si>
    <t>Recommends continuing with one 60-minute session per week through school year.</t>
  </si>
  <si>
    <t>Cameron Tom</t>
  </si>
  <si>
    <t>Good evening, all! I wanted to update you on Cameron's progress. 
As I mentioned last time, Cameron took a practice test and only missed 3 questions on the while thing. That translates to a score of 1550! Since Cameron is scoring so high, he will benefit from looking at level 3 questions instead of the modules that we were working on. If he hasn't already, I'd recommend a practice test through our system with a timer so that he can become accustomed to the time constraints, and then we can assess if that poses much of a challenge for him.
Given Cameron's current progress and the fact that he is doing so well across topics, I don't think we need to increase our session frequency; our current rate of one half-hour session per week is adequate, and given all the studying he is doing on his own, I don't think Cameron needs any more from me.
Please let me know if you have any questions or concerns about our plan or progress. I am reliably available by text or email, but also by phone or Zoom if needed.
Have a good weekend!
Eddie C.
eddie.cayia@revolutionprep.com
+18037278636</t>
  </si>
  <si>
    <t>Current rate of one half-hour session per week seems adequate.</t>
  </si>
  <si>
    <t>Sam Buschmeier</t>
  </si>
  <si>
    <t>Dear James,
I hope you're having a great week. As Sam prepares to take his first full-length practice test coordinated with us, I wanted to share a brief update and outline what to expect.
Over the past several sessions, I've seen clear improvement in Sam's mathematical reasoning ability, as well as his ability to understand the main idea of a test. In one session, Sam has already shown progress with applying the iCARE strategy in Central Ideas and Details problems, and we will continue to build on this in following sessions. Moreover, based on his practice test results, we'll be able to see exactly where we can focus our efforts with more specificty more than a Bluebook test alone.
While our long-term goal is overall score improvement, an important near-term goal for this practice test is for Sam to apply the strategies we've been working on in a realistic testing environment. It's important to note that scores can fluctuate at this stage, and it's not uncommon for students to see a temporary dip as they begin using new strategies under timed conditions. This adjustment period can sometimes affect pacing or completion, even when underlying skills are improving.
To get the most useful data from this practice test, it's important that Sam replicates official test-day conditions as closely as possible. This means a quiet environment and completing the test in one sitting, unless accommodations apply. Consistent conditions help us better interpret results and plan next steps.
After the practice test, I'll review the results with Sam and talk through his test-day experience, including pacing, strategy use, and overall comfort. I'll then follow up with you in my next parent update with key takeaways, areas of improvement, and our focus moving forward.
Based on Sam's current progress and goals, I recommend continuing with one 60-minute session per week through March 14. Maintaining consistent sessions, along with regular completion of assigned homework and practice tests, will best support steady score improvement.
Please let me know if you have any questions or would like to talk through the plan in more detail. I'm happy to schedule a phone or Zoom call if that would be helpful. I'm looking forward to continuing to support Sam as we move into this next phase of prep.
Regards.
Zach M.
zach.mcfatridge@revolutionprep.com
+17572987511</t>
  </si>
  <si>
    <t>Recommends continuing with one 60-minute session per week through March 14.</t>
  </si>
  <si>
    <t>Je'vis Anderson</t>
  </si>
  <si>
    <t>Good evening, Anderson family! I wanted to update you on Je'vis's progress.
Je'vis is learning math fast! This week, we covered parts of equations, combining like terms, basic factoring using the greatest common factor, mean, median, range, and today, Roman numerals. Je'vis seems to be learning all of these concepts very quickly! He could probably use a little more practice with the averages, but I think he is learning everything else well.
At times, I do have a little difficulty keeping Je'vis's interest, though it does seem to be a little better this week. There are some games that are free for teaching early algebra, but there's not much available that's free! This week, I tried keeping our sessions a little more conversational, which seems to be OK for him.
We had four sessions this week, which may be slightly more than we need. Given that Je'vis learns new concepts so quickly, I think we may not need quite as many per week. I think three session per week or less should be adequate to cover all the math, since for now we're just covering the most recent things from class and a few other things. If you have another thorough list of topics that you'd like me to cover, please let me know!
If needed, feel free to contact me if there are any questions or concerns about our progress or plan. I am reliably available by text or email, but also phone or Zoom if needed.
Have a good weekend!
Eddie C.
eddie.cayia@revolutionprep.com
+18037278636</t>
  </si>
  <si>
    <t>Think three session per week or less should be adequate.</t>
  </si>
  <si>
    <t>Kaysen Fredieu</t>
  </si>
  <si>
    <t>Dear Jolie,
I hope you're having a good week. I wanted to share a progress update for Kaysen following his first ACT practice test with us and outline how we're approaching the next phase of his prep.
From our last session, I've already seen some meaningful early progress in how Kaysen approaches ACT Math questions. In particular, he's begun to slow down and focus on setting problems up cleanly -- especially with ratios, proportions, and percentage-based questions -- rather than overthinking or trying to do too many steps at once. We've also been working on identifying what information actually matters in a question and translating word problems into familiar mathematical structures (for example, rewriting situations as fractions or equations he already knows how to solve). These are foundational skills, but they're critical for consistency and accuracy moving forward.
At this stage, our primary goal is not immediate score movement, but helping Kaysen build reliable habits: recognizing question types, setting problems up correctly, and trusting straightforward methods instead of reading past what's being asked. Given how early we are in the process, it's completely normal for scores to remain flat, or even dip slightly, as students adjust to using new strategies under timed conditions. Early practice tests are best viewed as diagnostic tools rather than predictors of final outcomes.
For upcoming practice work, it's important that Kaysen continues to replicate official test-day conditions as closely as possible: a quiet environment and completing the test in one sitting (unless accommodations apply). This allows us to get the most accurate picture of pacing, endurance, and strategy use, which directly informs how we structure future sessions.
After each practice test, I review the results with Kaysen in detail -- looking for patterns rather than individual mistakes -- and we use those insights to decide what to prioritize next. I'll continue to follow up with you on key takeaways, areas of improvement, and next steps through my regular parent updates.
Based on Kaysen's current starting point and long-term goal, I recommend trying to increase Kaysen's sessions to two 60-minute sessions per week through February 14. I understand scheduling may make this difficult, so I am open to discuss scheduling if need be. This level of consistency will give us the time needed to strengthen core skills, reinforce strategy use, and gradually build toward score improvement in a sustainable way. Regular completion of assigned practice and review work between sessions will be especially important at this stage.
Please feel free to reach out if you have any questions or would like to talk through the plan in more detail. I'm happy to schedule a quick phone or Zoom call if that would be helpful. I'm looking forward to continuing to support Kaysen as we build momentum from here.
Take care.
Zach M.
zach.mcfatridge@revolutionprep.com
+17572987511</t>
  </si>
  <si>
    <t>Recommends increasing to two 60-minute sessions per week through February 14.</t>
  </si>
  <si>
    <t>Abigail Alex</t>
  </si>
  <si>
    <t>Dear Reeba,
I hope you're having a great week. I wanted to share a progress update now that Abigail has completed her first practice test with us and we've had a chance to begin reviewing and applying strategies based on those results.
Over the last several sessions, I've already seen some important early improvements in Abigail's approach to math questions. In particular, we've been working on simplifying complex expressions by treating them algebraically (rewriting expressions as variables, isolating terms cleanly, and reducing fraction-based equations before solving). Abigail has also been improving her willingness to slow down and restructure problems rather than trying to push through them in their original form, which was a point of difficulty early on.
At this stage, our primary focus is not immediate score movement, but building the foundational habits and strategies that will eventually support score gains. When students begin actively changing how they approach questions, it's very normal for scores to remain flat or even dip temporarily. This adjustment period can affect pacing and confidence, even when the underlying skills are improving.
Moving forward, consistent work outside of sessions will be essential for Abigail to see progress. In-session time is most effective when it builds on practice done independently, rather than being spent redoing first exposure. For homework, Abigail will be reviewing her practice test error log and rewriting missed or challenging math questions using the strategies we are practicing in session. This work helps reinforce habits, build fluency, and allows us to use our session time more efficiently.
As we move toward Abigail's next practice test, it's important that the test be taken under conditions that closely mirror test day: a quiet environment, one sitting, and standard timing (unless accommodations apply). This ensures the results give us useful data to guide instruction.
After the next practice test, I'll review the results with Abigail in more depth, focusing on patterns rather than individual questions -- what types of problems are improving, where time is being lost, and which strategies are starting to stick. I'll follow up with you afterward with takeaways and next steps in a parent update.
Given Abigail's current score range and long-term goal, I recommend continuing with one 60-minute session per week through the May SAT, with a potential increase in velocity as the test nears. Maintaining this session cadence, along with regular completion of assigned homework and coordinated practice tests, will give us the best opportunity to build momentum over time.
Please feel free to reach out if you have any questions or would like to talk through the plan in more detail. I'm happy to schedule a quick phone call if that would be helpful, and I'm looking forward to continuing to support Abigail as we move forward.
Zach M.
zach.mcfatridge@revolutionprep.com
+17572987511</t>
  </si>
  <si>
    <t>Recommends continuing one 60-minute session per week through the May SAT.</t>
  </si>
  <si>
    <t>Joseph Kriakos</t>
  </si>
  <si>
    <t>Good evening, Kriakos family! I wanted to update you on Joseph's progress. 
Joseph and I have had six sessions now, and we've covered a lot of different skills including altitudes and orthocenters of triangles, geometric proofs, parallel lines with a transversal, finding diagonals of rectangular prisms, special right triangles, and perimeter and other measurements of polygons today. Joseph is doing great with all of these skills! He reports increased confidence, and he is able to demonstrate the skills once I've shown him first. Joseph has taken ownership of our sessions and always has a topic that he wants us to cover in session! I prefer this much more to students that don't seem to have any idea of what they need, and instead leave me to fish tediously for topics.
From what I can tell, our current weekly pace of once to occasionally twice per week seems to be adequate for steady progress, and I don't see any need to increase this frequency, though we may consider it as his next major exam comes closer if Joseph feels that's needed.
Please let me know if you have any questions or concerns about our progress or plan. I am reliably available by text or email, but also phone or Zoom if needed.
Have a good weekend!
Eddie C.
eddie.cayia@revolutionprep.com
+18037278636</t>
  </si>
  <si>
    <t>States current weekly pace of once to occasionally twice per week is adequate.</t>
  </si>
  <si>
    <t>Isabella Alfred</t>
  </si>
  <si>
    <t>Dear Amanda,
I hope you're having a good week. I wanted to take a moment to share a progress update for Isabella and outline my thoughts on how we can best support her moving forward.
Over the past several sessions, I've seen steady and meaningful improvement in Isabella's understanding of key Algebra 1 concepts. In particular, she has shown growth in reviewing and correcting mistakes from assessments (such as her recent systems of linear equations test), applying the midpoint formula accurately, and simplifying exponential expressions using the multiplication rule. We've also worked on systems of linear inequalities, where Isabella has become more confident in interpreting graphs and identifying solution regions conceptually, rather than guessing.
More broadly, Isabella is showing increased consistency in how she approaches problems -- she's explaining her reasoning more clearly and is less likely to get thrown off by how a question is presented. While her current grade remains around a C, the improvement I'm seeing in session suggests she's building the foundation needed for that grade to trend upward with continued support and practice.
Given Isabella's progress and the fact that she is nearly out of BUC hours, I recommend continuing with consistent Algebra 1 tutoring at a rate of one 60-minute session per week through the end of the academic year. Maintaining this consistency is important to reinforce the concepts we're covering and to help translate her in-session understanding into improved class performance.
In the short term, our goals are to solidify her mastery of linear systems and inequalities and continue strengthening her algebraic fluency so she can work more efficiently and confidently on class assignments and assessments. The broader goal remains improving her overall performance and confidence in Algebra 1.
If you'd like to continue working together toward these goals, you can redeem additional credits through your Bright Horizons portal. After you redeem the credits, you'll receive an email from Revolution Prep with instructions for adding the hours to Isabella's account.
Please feel free to reach out if you have any questions or would like to talk through the plan in more detail -- I'm happy to schedule a quick phone call if that would be helpful. I've really enjoyed working with Isabella and would be glad to continue supporting her progress.
Best regards,
Zach M.
zach.mcfatridge@revolutionprep.com
+17572987511</t>
  </si>
  <si>
    <t>Recommends continuing with one 60-minute session per week through the end of the academic year.</t>
  </si>
  <si>
    <t>Leah Grenier</t>
  </si>
  <si>
    <t>Dear Jacqueline,
I hope you are having a great week! Leah has recently taken two practice tests (on 12/20/2025 and on 01/12/2026). I would like to share with you the results we have so far as well as a general plan for moving forward.
First off, I have seen significant improvements in Leah's ability to understand the punctuation and grammar rules we have been working on in session. She has shown consistent progress in completing her homework whenever it is assigned and she shows up to sessions prepared to work through questions she did not understand as she worked through them. This is important for studying in general. 
While we are working towards overall score improvement, we have also set a goal around successfully utilizing the strategies and skills they have been working on. It's important to remember that the scores often go down on the practice tests, which is perfectly normal. Students often experience a drop in scores as they are learning to apply new strategies. This adjustment period can cause them to rush or not finish a section.
Leahâ€™s score for her practice exam on December 20th was a 24 (linked here: https://kami.app/zQg-1w5-xZd-RXd). Leahâ€™s score for her practice exam on January 12th was a 22 (linked here: https://kami.app/TrB-yP2-2Bu-J3Q). These are within the same general range and should be seen as part of the overall picture of what her performance might be like on the actual test day. It should be noted that the January 12th practice test is slightly more challenging than the first practice exam she took, so it makes sense her score decreased slightly.
After the practice test, I reviewed the results and discussed the test experience with Leah to determine our focus moving forward. Within the English section, we will be looking at commas, identifying full sentences. Within the math section, we will need to look at probability and circle geometry. Within the reading section, we will focus more on detail questions and inference questions. Within the science section, we will focus on data interpretation and drawing conclusions. 
As part of any standardized test prep routine, Leah has been tasked with creating an error log. This document will track the questions she missed and it will help us see any non-obvious trends in the types of questions or content areas that might need more attention. These error logs take a long time for a student to complete, so I would strongly recommend having a parent work through this document with her. Our time in session will need to largely be focused on exam content for improving her overall.
Based on Leahâ€™s goals, I recommend adding an additional 60 minutes per week for a total of two one hour sessions until the March test. 
Please let me know if you have any questions or if there are any adjustments you would like to make to our plan. Iâ€™m happy to schedule a time to talk by phone if that would be helpful. I am excited to continue supporting Leah in reaching her goals.
Best regards,
Daniel E.
daniel.esquivel-reynoso@revolutionprep.com
+18057085060</t>
  </si>
  <si>
    <t>Recommends adding an additional 60 minutes per week for two one-hour sessions until the March test.</t>
  </si>
  <si>
    <t>Marzieh Thomas</t>
  </si>
  <si>
    <t>Hi Mahtab,
I hope youâ€™re doing well! I wanted to share an update on Marziehâ€™s recent progress as she prepares for her ACT.
During our last session, Marzieh reviewed the challenging questions she encountered on her homework practice test. This was a valuable opportunity for her to learn to recognize different types of questions and the tricks for solving them quickly. She picked up strategies for identifying wordiness and redundancy, as well as misplaced modifier questionsâ€”all important skills for the English section. These question types were new to Marzieh and caught her off guard initially, but now that she knows they appear frequently on the test, sheâ€™ll be better equipped for them in the future.
We also noticed that Marzieh worked through the test quite quickly, which resulted in some missed questions due to rushing. In the future, weâ€™ll focus on improving her pacing to help ensure she has time to carefully consider her answers. Despite the challenges, Iâ€™m pleased with Marziehâ€™s progress on this difficult practice test. As she continues to learn new concepts and strategies, I look forward to seeing her advance towards her goal score.
If you have any questions or would like to discuss Marziehâ€™s progress in more detail, please feel free to reach out by email or text.
Thank you, and I look forward to supporting Marzieh as she continues her preparation!
Best,
Christine S.
christine.santos@revolutionprep.com
+19415649546</t>
  </si>
  <si>
    <t>Recommends sticking with weekly 1.5-hour sessions for consistency and clarification.</t>
  </si>
  <si>
    <t>Evangelina Brian</t>
  </si>
  <si>
    <t>Hello,
I wanted to share a quick update on Evangelinaâ€™s tutoring session today.
Evangelina did a great job staying focused and working hard despite everything going on. We reviewed material for her upcoming math test and worked through several IXL practice problems. Our session focused on:
* Multiplying fractions
* Dividing fractions
* Solving fraction word problems
She showed strong effort and improving confidence with these skills. We were able to complete about half of the assigned practice problems together, and she made good progress in understanding the steps and strategies.
With a little more review, she should be in a good position going into the exam.
Moving forward, I suggest we continue with one or two 30 minute sessions per week to go over any homework or questions from class.
Please donâ€™t hesitate to reach out if you have any questions.
Warmly,
Jacey C.
jacey.clifton@revolutionprep.com
+17063043963</t>
  </si>
  <si>
    <t>Suggests continuing with one or two 30-minute sessions per week.</t>
  </si>
  <si>
    <t>Baylee Bamgbade</t>
  </si>
  <si>
    <t>Hello,
I wanted to share a quick update on Bayleeâ€™s tutoring sessions lately. 
For reading comprehension, Baylee and I read and compared two short stories about children at the park. She practiced identifying similarities and differences between the stories, such as shared activities and how the charactersâ€™ experiences were unique. This is an important skill for deeper reading comprehension, and she did very well explaining her thinking.
We also spent time on grammar and math practice. Our focus included:
* Verb tenses in grammar
* Measurement units and basic arithmetic in math
To keep things engaging, we played a math-based game called Blooket, which helped reinforce skills in a fun, low-pressure way.
Baylee stayed focused and worked hard throughout the session. She is making steady progress across reading, grammar, and math.
I suggest we continue with the currently scheduled session of 2-3, 30 or 1 hour sessions per week. 
Please let me know if you have any questions.
Warmly,
Jacey Clifton
Jacey C.
jacey.clifton@revolutionprep.com
+17063043963</t>
  </si>
  <si>
    <t>Suggests continuing with the currently scheduled session of 2-3</t>
  </si>
  <si>
    <t>Rylee Bamgbade</t>
  </si>
  <si>
    <t>Hello,
I wanted to share a quick update on Ryleeâ€™s tutoring sessions recently. 
Our main academic focus has been reading. We worked on identifying closed and open syllables and practiced hearing the difference between short and long vowel sounds. Rylee showed strong progress in breaking words apart and using these strategies to read more accurately and confidently.
We also played a word-reading game to reinforce these skills in a fun way. Rylee stayed engaged and worked hard through each round, continuing to build fluency and accuracy.
We read a fun story about the Three Little Pigs from the wolfâ€™s perspective. Rylee enjoyed discussing the twist in the story and shared her opinion, which helped build listening comprehension and critical thinking skills.
I suggest we continue with our scheduled sessions of 2-3, 30 or 1 hour sessions per week.
Overall, Rylee has had a productive sessions and continues to make great progress in reading. 
Please let me know if you have any questions.
Warmly,
Jacey C.
jacey.clifton@revolutionprep.com
+17063043963</t>
  </si>
  <si>
    <t>Suggests continuing with scheduled sessions of 2-3</t>
  </si>
  <si>
    <t>Elijah McDowell</t>
  </si>
  <si>
    <t>Dear Elizabeth,
I hope you are having a great week! Itâ€™s been great working with you and Elijah over the past couple of months. I wanted to touch base to share some of the progress weâ€™ve made so far and share my thoughts on the plan moving forward.
I have seen significant improvements in Elijahâ€™s ability to FOIL when he needs to expand two binomials. During our most recent session working together, he was able to factor a quadratic equation into binomials and he was able to FOIL those binomials back out into a quadratic equation. This is positive sign and it shows that he is becoming more comfortable with the material necessary for success in Algebra 2. 
From a personality perspective, I would like to point out that Elijah gets easily frustrated by small mistakes or difficulties he is having with the problems we work on in session. For example, he will misread something and then become mad at himself for making a mistake. Or, when we make it to the end of a problem that requires multiple steps he will say â€œFinally!â€ as if it were a bad thing that a math question takes this long. I let him know that even the smartest people take a long time to figure out the steps involved in solving math problems; it takes everyone a lot of time and energy to solve problems they have never seen before. People make mistakes and that's okay, especially in math!!
From a content perspective, Elijah often struggles with simple math operations that the average Algebra 2 student should be fairly fluent in. For example, in our most recent session he was struggling with factoring out -3 from -3x + 6. Factoring out a negative number was something that hindered his progress on the problem. This is material from Algebra 1 (or earlier). 
Based on Elijahâ€™s current progress, Iâ€™d strongly recommend we add an additional hour to our twice weekly meetings for a total of three meetings per week. This extra meeting should focus almost entirely on remedial math concepts that he needs to master in order to be successful in his Algebra 2 course; this meeting frequency should last until the end of the school year. This would bring our weekly meeting time to 3 hours each week.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Elijah in his continued academic journey.
Best regards,
Daniel E.
daniel.esquivel-reynoso@revolutionprep.com
+18057085060</t>
  </si>
  <si>
    <t>Strongly recommends adding an hour for three meetings per week until end of school year.</t>
  </si>
  <si>
    <t>Jack McNeely</t>
  </si>
  <si>
    <t>Dear Annette,
I am writing to provide a progress update for Jackâ€™s math tutoring.
Program Goal: To improve Jack's math skills and performance.
Areas of Success:
Jack brings a friendly and positive attitude to our sessions.
He completes his work well and effectively learns the concepts needed to solve the problems at hand.
Areas of Opportunity:
To ensure our sessions are aligned with his school curriculum, it would be helpful if Jack could bring specific homework or class assignments to our sessions.
Having concrete examples of his current classwork will allow us to build directly on what he is learning in school.
Recommendation:
Current Velocity: We currently meet for one 30-minute session per week.
I recommend we increase this frequency to two sessions per week.
While 30 minutes provides an edge, adding a second session would allow us to make more significant strides in his math development.
Please feel free to reply to this email with any questions or thoughts regarding this update. I am also available to connect via phone or Zoom if needed.
Best regards,
Mitchell M.
mitchell.mabanag@revolutionprep.com
+14088921719</t>
  </si>
  <si>
    <t>Recommends increasing frequency to two 30-minute sessions per week.</t>
  </si>
  <si>
    <t>Megan Schulte</t>
  </si>
  <si>
    <t>Hello Jennifer,
I hope youâ€™re doing well! I wanted to share an update on Meganâ€™s recent progress as she prepares for her upcoming math quiz and continues to build her SAT readiness.
During our last meeting, Megan was able to combine SAT math review with preparation for her math quiz by focusing on advanced graphing skills, including identifying asymptotes and handling reflections of graphs from various equations. While Megan was initially a bit rusty with the concepts of graph asymptotes and transformations, she quickly caught on after refreshing on the relevant rules and working through a several example questions.
We also began reviewing strategies for SAT writing questions involving pronouns. Megan could still benefit from additional practice with the noun replacement strategy and with subject vs object pronouns, so we made a plan to continue in our future sessions.
Moving forward, I believe itâ€™s important for Megan to maintain routine practiceâ€”especially for SAT concepts. Sticking with our weekly 1.5 hour sessions will give her valuable opportunities to strengthen her SAT skills and provide a space to clarify any challenging math topics from her class, as we did this past session.
If you have any questions or would like to discuss Meganâ€™s progress further, please feel free to reach out by email or text.
Thank you, and I look forward to continuing to support Megan!
Best regards,
Christine S.
christine.santos@revolutionprep.com
+19415649546</t>
  </si>
  <si>
    <t>Recommends sticking with weekly 1.5-hour sessions.</t>
  </si>
  <si>
    <t>Chloe Johnson</t>
  </si>
  <si>
    <t>Dear Candice,
I am writing to provide a progress update for Chloeâ€™s Algebra tutoring.
Program Goal: To support Chloe with Algebra concepts and test corrections.
Areas of Success:
Chloe is a joy to work with; she works hard and maintains focus.
We are able to cover a significant amount of test corrections and concepts efficiently.
She demonstrates immediate understanding once she is shown how to solve a problem.
Areas of Opportunity:
While Chloe focuses well, 90-minute sessions can naturally lead to "learning fatigue" towards the end.
Splitting the time could help keep her energy and retention high throughout the entire lesson.
Recommendation:
Current Velocity: We currently meet for one 1.5-hour session per week.
I recommend we adjust to two 1-hour sessions per week.
This change would slightly increase our total time (from 1.5 hours to 2 hours) and improve consistency. More importantly, shorter sessions will allow us to maximize focus and avoid the fatigue that can set in during longer blocks of time.
Please feel free to reply to this email with any questions or thoughts regarding this update. I am also available to connect via phone or Zoom if needed.
Best regards,
Mitchell M.
mitchell.mabanag@revolutionprep.com
+14088921719</t>
  </si>
  <si>
    <t>Recommends adjusting to two 1-hour sessions per week to avoid fatigue.</t>
  </si>
  <si>
    <t>Abril Calvo</t>
  </si>
  <si>
    <t>Dear Mr. and Mrs. Calvo,
I hope you are having a great week. It's been great working with you and Abril over the past couple of months. I wanted to touch base to share some of the progress we've made so far and share my thoughts on the plan moving forward.
So far in our classes we've worked on Algebra 1. We've covered writing linear equations based on graphs, tables, and points. We've also worked on linear word problems, analyzing writing equations based on word problems, solving the linear equations, and interpreting constants/coefficients. Abril had some challenge with writing linear equations. I recommend she practice writing the equations based on points and based on different rates from word problems. In our next lessons, we will start to cover Algebra 2: Quadratic equations.
On the topic of tutoring hours, I recommend 12 - 24 more hours to ensure Abril can schedule 1 -2 sessions per week for 1hr/session until her planned test in May/June.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I'm happy to schedule a time to talk by phone if that would be helpful. I look forward to supporting Abril in her continued academic journey. 
Best regards,
Jon C.
jon.cathapermal@revolutionprep.com
+17049758359</t>
  </si>
  <si>
    <t>Recommends adding 12-24 hours to schedule 1-2 sessions per week until May/June test.</t>
  </si>
  <si>
    <t>Megha Shrestha</t>
  </si>
  <si>
    <t>Hello â€” I hope youâ€™re having a great weekend! Itâ€™s been wonderful working with Megha again these past couple of weeks. I wanted to share some progress and outline our plan moving forward.
Iâ€™ve seen significant improvements in Meghaâ€™s ability to identify and explain metaphors and similes in text. Sheâ€™s also made consistent progress naming and understanding the difference between parallel and perpendicular lines; this was clear in our last session.
My plan is to continue focusing on reading comprehension while integrating the math concepts sheâ€™s covering in school and any science topics where she needs support.
Please let me know if you have any questions or would like to adjust the plan. Iâ€™m happy to schedule a phone call if that would be helpful.
Thank you â€” I appreciate the opportunity to work with Megha.
Michelle T.
michelle.testerman@revolutionprep.com
+18636703374</t>
  </si>
  <si>
    <t>Plans to continue focusing on reading comprehension but no specific schedule recommendation.</t>
  </si>
  <si>
    <t>Evelyn Cho</t>
  </si>
  <si>
    <t>Hello â€”
I hope youâ€™re having a great weekend. Itâ€™s been wonderful working with Evelyn these past couple of weeks, and I wanted to share some progress and our plan moving forward.
Iâ€™ve seen significant improvements in Evelynâ€™s ability to read and comprehend grade-level text, and in her understanding of cause-and-effect relationships in informational texts â€” this was especially clear in our last session.
My plan is to continue focusing on reading comprehension of informational text, including historical texts and technical texts. Iâ€™m excited for our upcoming session, where weâ€™ll explore the history of ice cream and read a recipe to make our own at home.
Please let me know if you have any questions or would like to adjust the plan. Iâ€™m happy to schedule a phone call if that would be helpful.
Thank you â€” I appreciate the opportunity to work with Evelyn.
Michelle T.
michelle.testerman@revolutionprep.com
+18636703374</t>
  </si>
  <si>
    <t>Avani Kotla</t>
  </si>
  <si>
    <t>Hello â€”
I hope youâ€™re having a great weekend. Itâ€™s been wonderful working with Avani these past couple of weeks, and I wanted to share some progress and our plan moving forward.
Iâ€™ve seen significant improvements in Avaniâ€™s ability to read grade-level text, including correctly sounding out ending consonant blends â€” this was especially clear in our last session.
My plan is to continue focusing on phonics, targeting long and short vowel sounds and, if time permits, the diphthongs 
oi, oy, ou, and ow.
Please let me know if you have any questions or would like to adjust the plan. Iâ€™m happy to schedule a phone call if that would be helpful.
Thank you â€” I appreciate the opportunity to work with Avani.
Michelle T.
michelle.testerman@revolutionprep.com
+18636703374</t>
  </si>
  <si>
    <t>Plans to continue focusing on phonics but no specific schedule recommendation.</t>
  </si>
  <si>
    <t>Elsey Stadtman</t>
  </si>
  <si>
    <t>Hello â€”
I hope youâ€™re having a great weekend. Itâ€™s been wonderful working with Elsey these past couple of weeks, and I wanted to share some progress and our plan moving forward.
Iâ€™ve seen significant improvements in Elseyâ€™s ability to tell time on an analog clock â€” this was especially clear in our last session. My plan is to continue focusing on word problems, reading clocks, reading a calendar, and any other math standards she needs additional support in.
Please let me know if you have any questions or would like to adjust the plan. Iâ€™m happy to schedule a phone call if that would be helpful.
Thank you â€” I appreciate the opportunity to work with Elsey.
Michelle T.
michelle.testerman@revolutionprep.com
+18636703374</t>
  </si>
  <si>
    <t>Plans to continue focusing on math standards but no specific schedule recommendation.</t>
  </si>
  <si>
    <t>Sarielle Vinci</t>
  </si>
  <si>
    <t>Hello â€”
I hope youâ€™re having a great weekend. Itâ€™s been wonderful working with Sarielle, and I wanted to share some progress and our plan moving forward.
I was very impressed with Sarielleâ€™s reading fluency and comprehension during our session. My plan is to continue building both fluency and comprehension using gradeâ€‘level fiction and nonfiction passages, and to teach her how to use context clues in the text to determine the meaning of unfamiliar vocabulary.
Please let me know if you have any questions or would like to adjust the plan. Iâ€™m happy to schedule a phone call if that would be helpful.
Thank you â€” I appreciate the opportunity to work with Sarielle.
Michelle T.
michelle.testerman@revolutionprep.com
+18636703374</t>
  </si>
  <si>
    <t>Plans to continue building fluency and comprehension but no specific schedule recommendation.</t>
  </si>
  <si>
    <t>Breydie Rosales</t>
  </si>
  <si>
    <t>Dear Stefany,
I hope you are having a great January. Itâ€™s been great working with you and Breydie over the past few weeks. I wanted to touch base to share some of the progress weâ€™ve made so far and share my thoughts on the plan moving forward.
I have seen significant improvements in Breydie's skills in explaining cell division, meiosis, and use a Punnett square to predict genotypic and phenotypic ratios. Breydie has shown consistent progress in differentiating between the steps of meiosis in tutoring and reported feeling more confident about determining the genotypic and phenotypic ratios, an important skill for Mendelian genetics.
Our current short-term goals for Breydie include improving biology literacy and feeling more confident about the new topics taught in AP Biology. The overall goal remains to help Breydie finish AP Biology with a strong letter grade. Based on Breydie's progress, I recommend maintaining a velocity of one 60-minute session per week through the end of her AP Biology class. 
Please let me know if you have any questions or if there are any adjustments you would like to make to our plan. Iâ€™m happy to schedule a time to talk by phone if that would be helpful. I look forward to supporting Breydie in her continued academic journey.
Best regards,
Lana K.
lana.kargetta@revolutionprep.com
+19106915048</t>
  </si>
  <si>
    <t>Recommends maintaining one 60-minute session per week through the end of the class.</t>
  </si>
  <si>
    <t>Jaiden Patel</t>
  </si>
  <si>
    <t>Dear Binal,
I hope you are having a great January. Itâ€™s been great working with you and Jaiden over the past few weeks. I wanted to touch base to share some of the progress weâ€™ve made so far and share my thoughts on the plan moving forward.
I have seen significant improvements in Jaiden's understanding of cellular respiration and, most recently, DNA structure. In tutoring sessions, Jaiden demonstrated his understanding of how nucleotides base-pair and how different nucleotide sequences can encode for different proteins. We also discussed test prep strategies for his upcoming DNA quiz. 
Based on Jaiden's progress, I recommend maintaining a velocity of one 60-minute lesson per week. That way, Jaiden will have the opportunity to reflect on new material on a weekly basis and benefit from consistent, personalized support.
Please let me know if you have any questions or if there are any adjustments you would like to make to our plan. Iâ€™m happy to schedule a time to talk by phone if that would be helpful. I look forward to supporting Jaiden in his continued academic journey.
Best regards,
Lana K.
lana.kargetta@revolutionprep.com
+19106915048</t>
  </si>
  <si>
    <t>Recommends maintaining a velocity of one 60-minute lesson per week.</t>
  </si>
  <si>
    <t>Shanaya Jolly</t>
  </si>
  <si>
    <t>Dear Shalini,
I hope you are having a great January! Itâ€™s been great working with you and Shanaya over the past couple of months. I wanted to touch base to share some of the progress weâ€™ve made so far and share my thoughts on the plan moving forward.
I have seen significant improvements in Shanaya's math skills and meeting important grade-level objectives, including addition/subtraction with regrouping; increased multiplication fluency; writing multiplication and division fact families; and lastly, simplification of fractions. We have also been working on parts of speech and reading comprehension. Shanaya has shown consistent progress in these math skills, as evidenced by recent homework completion. I will always send homework and additional practice resources for Shanaya as requested and/or appropriate in the parent update emails after tutoring!
Our current short-term goals for Shanaya include to improve her math and English fluency as well as support her in meeting class-specific objectives. Our long-term goals remain to help Shanaya improve her letter grades in math and English classes. Based on her progress so far, I recommend maintaining our velocity of at least two 60-minute sessions per week. This will provide Shanaya with consistent weekly support and the time to focus on each subject individually. 
Please let me know if you have any questions or if there are any adjustments you would like to make to our plan. Iâ€™m happy to schedule a time to talk by phone if that would be helpful. I look forward to supporting Shanaya in her continued academic journey.
Best regards,
Lana K.
lana.kargetta@revolutionprep.com
+19106915048</t>
  </si>
  <si>
    <t>Recommends maintaining velocity of at least two 60-minute sessions per week.</t>
  </si>
  <si>
    <t>Shriya Ram</t>
  </si>
  <si>
    <t>Dear Praveena,
I hope you are having a great January. Itâ€™s been great working with you and Shriya over the past month. I wanted to touch base to share some of the progress weâ€™ve made so far and share my thoughts on the plan moving forward.
I have seen significant improvements in Shriya's understanding of photosynthesis and ecology! She has shown progress in correctly identifying and/or explaining these concepts in tutoring sessions. This progress has been evident in increased confidence and improvement in recent test scores! I wish Shriya the best of luck in her upcoming AP Biology midterm!
Our current goals for Shriya include building comprehension of AP Biology topics, improving confidence, and increasing/maintaining her letter grade in Biology class to an A. Based on Shriya's progress, I recommend maintaining a velocity of no less than one 60-minute session per week through spring.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Shriya in her continued academic journey.
Best regards,
Lana K.
lana.kargetta@revolutionprep.com
+19106915048</t>
  </si>
  <si>
    <t>Recommends maintaining velocity of no less than one 60-minute session per week through spring.</t>
  </si>
  <si>
    <t>Jaina Anne</t>
  </si>
  <si>
    <t>Dear Aruroli and Isaac,
I hope this email finds you well. I wanted to discuss Jainaâ€™s preparation for our tutoring sessions and share some insights and our plan moving forward.
Firstly, I want to acknowledge that Jaina has shown great progress in comprehension of biology basics, analysis of photosynthesis and cellular respiration, and the relationship between chemical bonds and energy. Jaina has been completing homework assigned during tutoring and reported feeling more confident, which I am really happy to see! I also appreciate that Jaina always arrives on time and shares with me her assignments and/or reading beforehand.
As you know, our goal is to increase Jaina's confidence, understanding, and overall grade in Biology class. However, Jaina has recently neglected to study or review Biology material using her class's resources (i.e., PowerPoints and/or textbooks), thus arriving to sessions underprepared, which has slowed our progress towards these goals. I recommended that Jaina review the topics she's learned from class every evening to build understanding and memorization of new terms. It is crucial that Jaina comes to sessions prepared and attempts to tackle homework only after studying her textbook chapters, slideshows, and/or notes. 
To address this, I would like to discuss our plan moving forward:
Preparedness: It is important for Jaina to utilize all of her class resources, including lecture PowerPoints/slideshows, and have them ready to access at the beginning of session time. 
Session efficiency: To make the most of our tutoring sessions, Jaina should invest in reviewing the material in small chunks every day so that she has a basic understanding of content knowledge before tackling homework. Remaining free from distractions and focused during sessions is also integral to meeting these objectives.
Based on Jaina's progress so far and needs, I recommend increasing the velocity from one 60-minute session to 90 minutes of tutoring per week by adding another 30-minute session weekly. This way, Jaina will have the time to build comprehension of challenging topics, review and discuss new material, and apply the concepts to specific problems. I recommend increasing this velocity through the end of February, and I'll continue to monitor for progress.
Please feel free to reach out with any questions or concerns. I am happy to discuss further and adjust our approach as needed to support Jaina's success. We can also schedule a time to talk by phone if that would be helpful.
Thank you for your continued partnership.
Best regards,
Lana K.
lana.kargetta@revolutionprep.com
+19106915048</t>
  </si>
  <si>
    <t>Recommends increasing velocity to 90 minutes per week through the end of February.</t>
  </si>
  <si>
    <t>Chloe Crabtree</t>
  </si>
  <si>
    <t>Hi team, Chloe!
I wanted to send an update about Chloe's progress so far since we've been working together and we just got mid year grades!
I'm excited to see that Chloe's instructor has seen the improvement that I have been seen during sessions, and I'm really excited to know that that hard work has paid off and translated to a higher scoring for class. Chloe has been working diligently on not only practicing for homework and for class assignments, but has developed a keen awareness of the "why" underneath some of these algebraic problems, such as today, when we used Pythagorean's theorem about right triangles to solve for a distance on a coordinate plane. This is the work of math, putting together our tools and tool boxes until we can make things work the way we need!
I am excited to see that Chloe's teacher has also noticed how hard Chloe has been working. While I don't put too much stock in grades, it's clear that Chloe's hard work is showing up in her scores. 
As a result, I recommend that we continue meeting 3-4 times weekly for a total of 3-4 hours per week through the end of this semester. 
Please reach out with any questions or concerns if you'd like to make adjustments to our plan. I'm also happy to meet via phone or Zoom if you would like, just let me know.
Our notes from today are here: https://drive.google.com/drive/folders/1a8T5uWebAuZgbgxqJANN-7gya1aSnvrr?usp=sharing
All the best, and happy new year!
Elliot E.
elliot.emadian@revolutionprep.com
+15409682458</t>
  </si>
  <si>
    <t>Recommends continuing meeting 3-4 times weekly for 3-4 hours per week through end of semester.</t>
  </si>
  <si>
    <t>Alina Gilbert</t>
  </si>
  <si>
    <t>Dear Ryan,
I hope you are having a great January. Itâ€™s been great working with you and Alina over the past couple of weeks. I wanted to touch base to share some of the progress weâ€™ve made so far and share my thoughts on the plan moving forward.
I have seen significant improvements in Alina's skills of telling time, adding and subtracting integers, reading, and differentiating between short- and long-vowel sounds. This consistent improvement has been evident in homework completion and in-session practice, and Alina reports feeling more confident! For Alina to keep practicing her new skills, I plan to keep sending her simple homework on a weekly basis. 
Our current short-term goals for Alina include improving her reading and arithmetic skills. The overall goal remains to help her feel more confident in class and reach grade-level benchmarks. Based on Alina's progress, I recommend maintaining the velocity of at least two 60-minute sessions per week through the end of the school year. 
Thank you for your continually providing me with the newsletter from Alina's teacher and her class objectives. Please let me know if you have any questions or if there are any adjustments you would like to make to our plan. Iâ€™m happy to schedule a time to talk by phone if that would be helpful. I look forward to supporting Alina in her continued academic journey.
Best regards,
Lana K.
lana.kargetta@revolutionprep.com
+19106915048</t>
  </si>
  <si>
    <t>Recommends maintaining at least two 60-minute sessions per week through the end of the school year.</t>
  </si>
  <si>
    <t>Paulina Bremm</t>
  </si>
  <si>
    <t>Hi everyone,
Just a quick check in as we get started on the spring term on what weâ€™ve been focused on and plans for the next couple of months.
First off, Iâ€™m sure it is a relief to be done with SAT testing at this point! It was great to hear that Paulina was able to raise her superscore to 1400 with the December test - I know it has been a long road to get there, and I really appreciate Paulinaâ€™s efforts over the last year. 
With that behind us, weâ€™re now focused solely on academics and keeping up with the course material in calculus and biology. The related rates unit in calculus is one that commonly gives many students trouble, but it was great that Paulina was able to maintain her A+ through that unit and the end of the term! The upcoming units on optimization and presumably integrals/antiderivatives shouldnâ€™t be too bad, especially with the preview she got over the summer.
For Bio, our current focus is on continuing to work on strategies for tackling questions on the test. Paulina mentioned that the FRQs went better on the most recent test (which is great!), but it seems like the MCQs were the main issue., so we can work on addressing that before the next test.
Weâ€™ve got our Sun/Wed sessions booked through the first week of March, and it seems like this schedule is working well but Iâ€™m happy to make adjustments as needed. 
Feel free to reach out with any questions, otherwise Iâ€™ll see Paulina on Wednesday!
Julie B.
julie.byrom@revolutionprep.com
+15129250963</t>
  </si>
  <si>
    <t>Sessions booked Sun/Wed through March</t>
  </si>
  <si>
    <t>Alex Hsieh</t>
  </si>
  <si>
    <t>Hi all,
Just wanted to check in as we head into the spring term and start back to test prep more in earnest. Happy to answer any questions!
Iâ€™m sure Alex is glad to have the chemistry intensive off his plate! Even though the course moved very fast, he made really solid progress during our sessions with balancing reactions, doing acid/base calculations, and recognizing different intermolecular forces. If he aims to take AP Chemistry in the future, he should be in good shape!
On the SAT front, both before the break and continuing through this week, weâ€™ve been focused mainly on shoring up Alexâ€™s grammar/punctuation skills based on his PSAT results. Iâ€™ve been particularly annoying about getting him to implement the TRAP strategy on each question and working on his skills analyzing sentences for subjects and verbs, and I really appreciate him putting up with my nagging during these sessions! Alex is making really solid progress, but I think weâ€™ve still got some work to do to build Alexâ€™s confidence with handling the hardest versions of these questions, which weâ€™ll continue working on in future sessions.
For math, we did a bit of work before the chemistry sessions on problems related to statistics and data analysis (mean, median, mode, etc.), which is something Iâ€™d like to return to in future sessions to continue working on proportional reasoning and percent change questions.
I know Alex is looking to try an ACT this month, which is something we can discuss after he takes the test. Heâ€™s got plenty of time on his prep journey, so if he ends up preferring that test we can make the switch and a lot of the strategy work weâ€™ve done so far will transfer over. There are some differences in content and format, mainly within the reading/grammar and science, but those are things we can cover if and when any changes occur.
Schedule-wise, weâ€™ve got the Sunday afternoon sessions scheduled out through the end of April, but Iâ€™m happy to make any adjustments as needed. Please let me know if you have any questions; otherwise, Iâ€™ll see Alex next Sunday!
Julie B.
julie.byrom@revolutionprep.com
+15129250963</t>
  </si>
  <si>
    <t>Sessions scheduled through April</t>
  </si>
  <si>
    <t>https://revolutionprep.zoom.us/j/92504161029
Jackson B.
jackson.byars@revolutionprep.com
+14693520230</t>
  </si>
  <si>
    <t>Only contains a Zoom link.</t>
  </si>
  <si>
    <t>Austen Gregg</t>
  </si>
  <si>
    <t>Hi team Austen! 
I wanted to reach out with a progress update since it's been several sessions since Austen and I started our work together.
Austen is progressing really well with general chemistry and is gearing up for his midterm exam. We spent a lot of energy understanding how physical reality is built up (LEGO brick by LEGO brick) from the subatomic, to the atomic, to the molecular and beyond. Austen has a keen sense of logic, which allows him to explain his understanding of concepts clearly. We fill in gaps in his understanding and his takes on this new information quickly and accurately. 
I believe meeting once weekly for one hour is an effective velocity for our sessions to have the most impact, but please reach out if you would like to make any adjustments to our plan. I am also happy to meet via Zoom or phone if you would like. 
Please don't hesitate to reach out with any questions or concerns. 
Best,
Elliot E.
elliot.emadian@revolutionprep.com
+15409682458</t>
  </si>
  <si>
    <t>Believes meeting once weekly for one hour is effective velocity.</t>
  </si>
  <si>
    <t>Ella Moeller</t>
  </si>
  <si>
    <t>Good Evening,
I hope you are doing well! I wanted to share an update on Ellaâ€™s recent progress and outline my recommendation as we move toward the March exam.
Ellaâ€™s most recent test results show strong upward momentum. Her last official score increased to 1340, and she matched that performance on a Bluebook practice exam with a 1340 as well (700 Reading / 640 Math). This consistency is a great sign and reflects the solid foundation sheâ€™s building.
In particular, Ella has done very well with Information and Ideas and Expression of Ideas questions on the reading and writing section. She is clearly understanding passages at a deeper level and is able to articulate main ideas and purpose effectively.
To continue pushing her score higher, our next areas of focus will be Craft and Structure and Standard English Conventions on the reading/writing side, along with Advanced Math, Problem Solving and Data Analysis, and Geometry on the math section. These are all common score-moving categories, and steady, repeated exposure will be key to improving accuracy and confidence.
Ella has another practice exam scheduled for next weekend, which will give us additional data to fine-tune our approach. Based on her goals and current trajectory, I recommend meeting twice a week for one hour each session through March. This increased frequency will allow us to consistently work on both math and reading every week, reinforce strategies, and build the repetition that typically leads to the biggest score gains.
Please let me know if you have any questions or would like to talk through this plan in more detail. Iâ€™m happy to connect by phone if helpful and look forward to continuing to support Ella.
Best regards,
Hannah L.
hannah.lodge@revolutionprep.com
+16515044849</t>
  </si>
  <si>
    <t>Isabella Peter</t>
  </si>
  <si>
    <t>Good Evening, 
Iâ€™m excited to begin working with Isabella again this week! Based on her most recent, excellent SAT results, she is in a very strong position, and our focus moving forward will be on eking out those final few points to maximize her score. She is clearly set up to do very well.
At this stage, our work will be highly targetedâ€”refining strategies, tightening consistency, and focusing on precision rather than major content gaps. With her strong foundation, small adjustments and continued practice can make a meaningful difference on test day.
In preparation for the upcoming exam, I recommend meeting once a week for one hour through the test date. This cadence will allow us to maintain momentum, reinforce strategies, and continue fine-tuning without overloading her schedule.
Looking ahead to the summer, I also recommend adding college essay writing sessions once the exam is complete. Starting essays early allows for thoughtful development, revision, and reduced stress during the fall application season, and it will be a great way to support Isabellaâ€™s college applications holistically.
Please let me know if you have any questions or would like to talk through scheduling. Iâ€™m looking forward to continuing to support Isabella and building on her strong progress.
Best regards,
Hannah L.
hannah.lodge@revolutionprep.com
+16515044849</t>
  </si>
  <si>
    <t>Recommends meeting once a week for one hour through the test date.</t>
  </si>
  <si>
    <t>Leo Van Horne</t>
  </si>
  <si>
    <t>Hi Lucy!
Leo did report his scores, and it was awesome to hear about the 5-point increase. I agree that he could likely see another score increase, but I will acknowledge that the higher scores (34+) take a lot of commitment because of how the ACT scores their tests. He would need to increase English, Math, and Science to 34s, which is a lot to cover in a month before the April 11th test.
If possible, I would recommend meeting sooner, but I understand his schedule may not accommodate that. I'm also inclined to suggest 12 hours of sessions rather than 6 as the Math section covers a large number of concepts, andâ€”as you mentionedâ€”it's been a while since he's reviewed some of the basic concepts.
Leo should have the two practice tests I sent him on Kami still, and if he took the Math section on both and graded those via the RP website, we could identify which topics to review. This may help me determine a more accurate number of sessions. 
Finally, while you're right that my profile highlights humanities, I actually helped my most recent ACT student score a 35 composite with a perfect 36 in Math. I'm confident that I can help Leo do the same! At the beginning of March, I have availability most of the day Sunday, then Monday and Wednesday afternoons PST. Hopefully we can find a time that works!
Please let me know if you have any other questions!
Thanks,
Megan H.
megan.hoelting@revolutionprep.com
+19133783294</t>
  </si>
  <si>
    <t>Inclined to suggest 12 hours rather than 6</t>
  </si>
  <si>
    <t>Liam Selch</t>
  </si>
  <si>
    <t>Dear Tessa,
I hope youÂ are having a great start to your year. Itâ€™s been great working with you and Liam recently. I wanted to touch base to share some of the progress weâ€™ve made so far and share my thoughts on the plan moving forward.
I have seen significant improvements in Liam's overall application of Desmos in session. LiamÂ has also shown consistent progress with applying reading and writing strategies in session. These consistent improvements have been evident in Liam's progress in annotating reading passages and eliminating answers for detail-based questions!Â Â 
LiamÂ currently has 5 unscheduled hours in their account and 15 scheduled sessions left with me. Since Liam is still working towards their goals, I recommend we continue our velocity of one 60-minute session per week through the rest of the testing season, with extra sessions as needed.
PleaseÂ letÂ me know if you have any questions or if there are any adjustments you would like to make to our plan. Iâ€™m happy to schedule a timeÂ to talk by phone if that would be helpful. I look forward to supporting Liam's continued academic journey.
Best regards,
Sam Wetz</t>
  </si>
  <si>
    <t>Recommends continuing one 60-minute session per week through rest of testing season.</t>
  </si>
  <si>
    <t>Alya Thabet</t>
  </si>
  <si>
    <t>Dear Ashraf,
I hope youÂ are having a great start to your year. Itâ€™s been great working with you and Alya recently. I wanted to touch base to share some of the progress weâ€™ve made so far and share my thoughts on the plan moving forward.
I have seen significant improvements in Alya's overall application of algebraic formulas to geometric shapes. AlyaÂ has also shown consistent progress with identifying congruent angles. These consistent improvements have been evident in Alya's progress in solving for missing angles within parallel lines and transversals!Â Â 
AlyaÂ currently has 20.75 unscheduled hours in her account and 5 scheduled sessions left with me. Since Alya is stillÂ working towards her goals, I recommend we continue our velocity of two 60-minute sessions per week through the rest of the academic year, with extra sessions as needed. I can support Alya with essays, literature, world history, and Model UN, in addition to math.
PleaseÂ letÂ me know if you have any questions or if there are any adjustments you would like to make to our plan. Iâ€™m happy to schedule a timeÂ to talk by phone if that would be helpful. I look forward to supporting Alya's continued academic journey.
Best regards,
Sam Wetz</t>
  </si>
  <si>
    <t>Recommends continuing two 60-minute sessions per week through rest of academic year.</t>
  </si>
  <si>
    <t>Collin Tautfest</t>
  </si>
  <si>
    <t>Dear Coleen,
I hope youÂ are having a great start to your year. Itâ€™s been great working with you and Collin recently. I wanted to touch base to share some of the progress weâ€™ve made so far and share my thoughts on the plan moving forward.
I have seen significant improvements in Collin's overall application of daily organizational tools, specifically the Eisenhower Matrix. Collin has also shown consistent progress with organizing his co-op efforts. These consistent improvements have been evident in Collin's records of co-op applications and follow ups!Â Â 
CollinÂ currently has 0 unscheduled hours in his account and 25 scheduled sessions left with me. Since Collin is stillÂ working towards his goals, I recommend we continue our velocity of one 60-minute session per week through the rest of the academic year, with extra sessions as needed.Â 
PleaseÂ letÂ me know if you have any questions or if there are any adjustments you would like to make to our plan. Iâ€™m happy to schedule a timeÂ to talk by phone if that would be helpful. I look forward to supporting Collin's continued academic journey.
Best regards,
Sam Wetz</t>
  </si>
  <si>
    <t>Recommends continuing one 60-minute session per week through rest of academic year.</t>
  </si>
  <si>
    <t>Brigida Sarcona</t>
  </si>
  <si>
    <t>Dear Hera,
I hope you are having a lovely day. Itâ€™s been great working with you and Brigida over the past couple of weeks. I wanted to touch base to share some of the progress weâ€™ve made so far and share my thoughts on the plan moving forward.
IÂ have seen significant improvements in Brigida's confidence in crafting a sincere and concise letter of continued interest. BrigidaÂ has also shown consistent progress in formatting a resume. These consistent improvements have been evident in a considerably more polished final document.Â 
Since BrigidaÂ is still working towards the application process, I recommend we continue a regular velocity of two 60-minute sessions per weekÂ through the application season. Additionally, I would recommend adding one hour a week per AP test starting the second week of March for thorough review prior to the exams in May.
Please letÂ me know if you have any questions or if there are any adjustments you would like to make to our plan. Iâ€™m happy to schedule a time to talk by phone if that would be helpful. I look forward to supporting Brigida's continued academic journey.
Best regards,
Sam Wetz</t>
  </si>
  <si>
    <t>Recommends continuing two 60-minute sessions per week; adding hour per AP test in March.</t>
  </si>
  <si>
    <t>Helen Chandler</t>
  </si>
  <si>
    <t>Good evening,
I wanted to reach out to talk about how things have been going with Helen's SAT tutoring. We have spent most of our time focusing on the English and Math sections of the exam, since these are the areas that she struggles with the most. She has been seeing steady improvement in both of these areas.
Helen got a 27 on her first practice exam. She then got a 31 on her next exam, which was a remarkable improvement that she was very excited about! She worked very hard for that achievement.
Helen has done a wonderful job applying the strategies that I have given her throughout our time together. We have learned the MAPS strategy for math questions, the TRAP strategy for English questions, and, most recently, the iCARE strategy for reading questions. These strategies can feel counterintuitive at times, but achieving proficiency in them is vital to getting those high scores on the ACT.
At this point, Helen has the tools to be able to score relatively highly on the ACT. In our upcoming sessions however, we will continue to target the areas that are costing her points.
Helen is a very bright student who I have greatly enjoyed tutoring. Our current pace of 2 sessions a week seems to be an excellent speed. It gives Helen enough session time to ask all of the questions she needs to ask, but allows her brain to process things in between sessions.
I look forward to our next session!
Penny R.
penny.russell@revolutionprep.com
+16784991170</t>
  </si>
  <si>
    <t>States current pace of 2 sessions a week seems to be an excellent speed.</t>
  </si>
  <si>
    <t>Esa Kaba</t>
  </si>
  <si>
    <t>Dear Esa and Annamma,
I hope you are doing well. Itâ€™s been great working with you and Esa over the past couple of months, and I wanted to touch base to share a brief update on his progress and discuss next steps moving forward.
When Esa and I last met, he was in a strong place with his college application essays. He had made solid progress organizing his ideas, clarifying his main themes, and strengthening the overall structure and voice of his writing. Our session focused on refining content rather than starting from scratch, which is a great sign of his growth and readiness at this stage of the process.
Esa did miss our scheduled session on 12/8, but he still has one remaining hour available to schedule. I recommend using that session to finish polishing and submitting his college application essays, as well as addressing any final revisions, supplemental prompts, or last-minute questions that may come up before submission.
Please let me know if you would like help scheduling that final session or if there is anything specific youâ€™d like us to prioritize during that time. Iâ€™m happy to support Esa through the final steps of the application process and ensure everything is submitted confidently and on time.
Best regards,
Faith R.
faith.rogers@revolutionprep.com
+13364207826</t>
  </si>
  <si>
    <t>Recommends using remaining session to finish essays; no long-term plan.</t>
  </si>
  <si>
    <t>Emma Castro</t>
  </si>
  <si>
    <t>Dear Kelly,
I hope you are having a great winter season. Itâ€™s been great working with you and Emma over the past few months, and I wanted to touch base to share some of the progress weâ€™ve made so far and my thoughts on the plan moving forward as she prepares for the March SAT after taking the December exam.
I have seen meaningful improvements in Emmaâ€™s approach to both SAT Math and Verbal this year, with a particular focus on strengthening her math accuracy. She has been working consistently on applying the IESME strategy step by step, with an emphasis on writing out each part of her process rather than solving problems mentally. Emma has a strong instinct for math and often arrives at an answer quickly, but she previously tended to assume answers without fully proving them mathematically. By slowing down and showing all work, she has reduced avoidable errors and improved her overall precision.
Additionally, Emma has learned how to use unit analysis as a built-in checking tool to confirm that the linear equations she sets up make sense and that units align correctly. This has helped her verify both her problem setup and final answers with greater confidence and accuracy. These habits are essential for continued score growth, especially as problems become more complex.
Our current short-term goals for Emma include continuing to strengthen math accuracy, reinforcing consistent strategy usage, and building confidence through repetition and practice. The overall goal remains improving both her Math and Verbal SAT scores for the March and potentially May test dates. Based on Emmaâ€™s progress, I recommend adding additional tutoring hours and meeting one to two hours regularly each week leading up to the March and/or May SAT. Emma is in a solid position academically; she primarily needs consistent practice and reinforcement to build confidence, solidify strategy usage, and allow her scores to continue rising.
Our next and currently final scheduled session is on January 19. Please let me know if you would like help scheduling additional sessions or adjusting the plan moving forward. Iâ€™m happy to support Emma throughout the remainder of her SAT preparation.
Best regards,
Faith R.
faith.rogers@revolutionprep.com
+13364207826</t>
  </si>
  <si>
    <t>Recommends adding hours and meeting one to two hours weekly leading up to exams.</t>
  </si>
  <si>
    <t>Alexander 'Xander' Thompson</t>
  </si>
  <si>
    <t>Dear Aaron,
I hope you are doing well. Itâ€™s been great working with you and Xander, and I wanted to share an update on his progress and outline our focus moving forward as he continues SAT and ACT preparation.
I have seen strong growth in Xanderâ€™s understanding of both Verbal and Math concepts, particularly in his awareness of how he approaches questions. In Reading and Writing, Xander is learning that he must read the entire text carefully to understand sentence structure before choosing punctuation. Weâ€™ve emphasized the importance of covering the answer choices, writing his own anticipation first, and then confirming with the options rather than selecting what â€œlooks right.â€ He has been working on slowing down, annotating, anticipating, and using context clues to guide his answers. Xander reviewed his Bluebook SAT error log and is becoming more intentional about making his anticipations more precise instead of vague, which is improving his accuracy and confidence.
In Math, Xander worked extensively with his Bluebook 4 error log and focused on using Desmos intentionally as part of his problem-solving plan. He reviewed exponential equations, similar triangles, and SOHCAHTOA, and practiced identifying the type of math problem he is dealing with (linear, quadratic, exponential, systems, or free-response real-world problems). For free-response questions in particular, Xander recognized during the December SAT that he relies heavily on plugging in answer choicesâ€”a strategy that is not available on FRQs. This insight helped us shift toward strengthening his ability to independently set up and solve problems from scratch using IESME. He also practiced creating simple, clear drawings for word problems and setting up consecutive integer problems accurately.
Xander also worked on ACT English strategies, learning to identify question types by analyzing the answer choices and determining whether a question is testing verbs, punctuation, modifiers, or pronouns. For punctuation questions, he practiced checking whether the text contains one complete sentence or two, which determines whether a comma, semicolon, or period is needed. We set a goal for Xander to spend 10â€“15 minutes each day reviewing punctuation rules to build long-term accuracy and confidence.
Our short-term goals for Xander include improving free-response problem solving, strengthening independent setup skills, and increasing consistency with strategy usage across both Math and Verbal sections. The overall goal remains steady score growth through deliberate practice and confidence building. Xander will be taking a full Bluebook practice SAT this coming weekend to track progress, and he still needs to register for the March SAT. Based on his progress, I recommend continuing our current one-hour weekly sessions, with the option of adding an additional hour during the week for extra supportâ€”particularly for precalculus and math reinforcement.
Please let me know if you have any questions or would like to adjust our plan. Iâ€™m happy to support Xander as he continues building the skills needed for continued improvement and success.
Best regards,
Faith R.
faith.rogers@revolutionprep.com
+13364207826</t>
  </si>
  <si>
    <t>Recommends continuing one-hour weekly sessions</t>
  </si>
  <si>
    <t>Annika Tamppari</t>
  </si>
  <si>
    <t>Dear Leslie,
I hope you are having a great winter season. Itâ€™s been great working with you and Annika over the past couple of months, and I wanted to touch base to share some of the progress weâ€™ve made so far and my thoughts on the plan moving forward.
I have seen significant improvements in Annikaâ€™s understanding of advanced AP Calculus concepts, particularly in her conceptual reasoning and problem setup. She has shown consistent progress in correctly setting up and interpreting integrals, especially when working with volumes of solids. Annika is learning to be more careful when problems switch the axis of rotation (x-axis, y-axis, or a line parallel to them), and she is improving at visualizing the situation to correctly identify outer and inner radii before writing the integral. This improvement has been evident in her increased confidence and accuracy when approaching washer-method problems.
Annika has also made strong progress with polar coordinates, reviewing how to read polar graphs, determine correct angle bounds, and set up area formulas step by step. She has shown noticeable improvement in understanding how polar graphs behave and how to choose appropriate limits of integration. Additionally, Annika reviewed Taylor and Maclaurin series, practiced building power series, and learned how convergence tests work. She is developing a much clearer understanding of how these ideas fit together and is becoming more comfortable with series overall.
During recent sessions, Annika worked extensively on Taylor (Maclaurin) polynomials, focusing on approximating functions using derivatives. She reinforced the conceptual process of taking successive derivatives and evaluating them at the center of the polynomial, while also strengthening her use of the chain rule. Although some problems were initially challenging, Annika persisted and improved her accuracy, conceptual understanding, and confidence. She also worked on the calculator portion of the 2022 AP Calculus BC free-response questions, focusing on parametric equations and their interpretation in a testing context.
Annika reviewed derivative graphs, connecting key features of a function to its derivative, including points of inflection, maxima and minima, and sign changes. She has a strong understanding of continuity and differentiability and also reviewed u-substitution to ensure she feels fully confident with this topic. She has been assigned targeted practice problems for u-substitution and will be taking a full-length, timed AP Calculus AB practice exam this weekend on the Revolution Prep dashboard to reinforce both content mastery and test-day pacing. She also reviewed missed questions from her error log as homework, focusing on correcting patterns of mistakes.
Our current short-term goals for Annika include continuing to strengthen accuracy in integral setup, reinforcing series and polynomial approximations, and maintaining confidence across core AP Calculus AB topics. The overall goal remains strong performance on her AP Calc BC exam through both conceptual understanding and consistent execution. Based on Annikaâ€™s progress, I recommend continuing with two one-hour sessions each week to maintain momentum, reinforce skills, and support ongoing mastery.
Please let me know if you have any questions or if there are any adjustments you would like to make to our plan. Iâ€™m happy to schedule time to talk by phone if that would be helpful. I look forward to continuing to support Annika in her academic journey.
Best regards,
Faith R.
faith.rogers@revolutionprep.com
+13364207826</t>
  </si>
  <si>
    <t>Recommends continuing with two one-hour sessions each week to maintain momentum.</t>
  </si>
  <si>
    <t>Ryan O'Shea</t>
  </si>
  <si>
    <t>Dear Terri,
I hope you are having a great winter season. Itâ€™s been great working with you and Ryan over the past couple of months, and I wanted to touch base to share some of the progress weâ€™ve made so far and my thoughts on the plan moving forward as he prepares for the upcoming March and May SAT dates.
I have seen meaningful improvements in Ryanâ€™s approach to both Math and Verbal sections, particularly in his willingness to slow down and engage more deliberately with each problem. Ryan has been learning the importance of writing his work down and using Desmos intentionally to prevent small errors from slipping by and to ensure he is learning from each practice problem. He was introduced to the IESME strategy as a structured, step-by-step approach to problem solving, with an emphasis on clearly identifying what the question is asking before solving. We have consistently reinforced the importance of prioritizing accuracy over speed, as this mindset is key to building long-term confidence and consistency.
Ryan has also made strong progress in learning how to solve math problems both conceptually and using Desmos, recognizing the value of having multiple approaches available. As problems became more challenging, he practiced using Desmos more effectivelyâ€”especially the tables featureâ€”while applying IESME step by step to maintain accuracy. In Verbal, Ryan was introduced to the ICARE strategy and the process-of-elimination â€œplayoffâ€ strategy. He practiced reading questions first, forming clear anticipations, annotating in his own words rather than copying from the text, and logically eliminating incorrect answer choices. This work is helping him move away from guessing and toward evidence-based decision making.
Ryan reviewed Verbal homework questions he had previously skipped so we could identify where he was getting stuck and how to apply ICARE more effectively. He practiced command of quantitative evidence questions, working with a wide range of graphs and data types. He did a strong job explaining why incorrect answers should be eliminated and is now focusing on making his anticipations more precise and concise so he can apply strategies more efficiently. In Math, Ryan worked on standard deviation, learning how to compare data sets by spread both with and without a calculator to build a stronger conceptual understanding of variability.
Although Ryan was not able to take a practice SAT this past weekend, we walked through how to locate the Bluebook app and discussed which practice tests to select, noting that Practice Test 4 or higher is recommended due to their recency. Ryan plans to take Bluebook Practice Test 4 this coming weekend. We also discussed test-day readiness strategies, including waking up earlier to allow time to fully wake up and get focused before starting a full-length exam. Additionally, we reviewed how to use SAT tools such as annotation, cross-out, and hide-answer choices to support focus and accuracy during testing.
Our current short-term goals for Ryan include improving consistency with strategy usage, increasing the precision of his anticipations, and reinforcing accuracy through deliberate practice. The overall goal remains steady score growth and increased confidence on full-length exams. Based on Ryanâ€™s progress, I recommend continuing with two one-hour tutoring sessions each week leading up to the March and May SAT dates to maintain momentum and reinforce these foundational skills.
Please let me know if you have any questions or if youâ€™d like to adjust our plan moving forward. Iâ€™m happy to schedule time to talk by phone if that would be helpful. I look forward to continuing to support Ryan throughout his SAT preparation.
Best regards,
Faith R.
faith.rogers@revolutionprep.com
+13364207826</t>
  </si>
  <si>
    <t>Recommends continuing with two one-hour sessions each week leading up to March and May dates.</t>
  </si>
  <si>
    <t>Sanjana Dhar</t>
  </si>
  <si>
    <t>Dear Barnali,
I hope you are having a great winter season. Itâ€™s been great working with you and Sanjana so far, and I wanted to touch base to share an update on our first session and my initial observations as we move forward.
In our session, Sanjana worked on understanding skewness in statistics, focusing on how skew can be identified both by checking whether conditions are met and by analyzing how close a population proportion is to 0 or 1. She learned how the distribution of possible means informs skew: when values are clustered closer to the higher end, the distribution is right-skewed; when they are closer to the lower end, it is left-skewed; and when values are centered around the middle, the distribution is symmetric. This conceptual understanding is especially important for AP Statistics multiple-choice and free-response questions.
Sanjana also worked on strategies for AP Statistics multiple-choice questions, learning how to slow down, extract key information from the question, and write it out before choosing an answer. We discussed effective study techniques, including how to approach AP-style practice questions by identifying the underlying concept being tested rather than reacting to surface-level details. I also recommended additional resources, including CrackAP, for targeted AP Statistics multiple-choice practice to reinforce these skills outside of sessions.
Although we have only had one session so far, Sanjana was engaged, receptive to feedback, and demonstrated a solid foundation to build on. Our short-term goals include continuing to strengthen her conceptual understanding and improving her consistency and confidence on AP Statistics questions. The overall goal is steady improvement through structured practice and repeated exposure to exam-style problems. Based on this initial progress, I recommend meeting for one one-hour session each week to maintain momentum and reinforce these concepts consistently.
Please feel free to reach out if you have any questions or would like to discuss next steps. I look forward to continuing to work with Sanjana and supporting her progress.
Best regards,
Faith R.
faith.rogers@revolutionprep.com
+13364207826</t>
  </si>
  <si>
    <t>Recommends meeting for one one-hour session each week to maintain momentum.</t>
  </si>
  <si>
    <t>Dear Srividya  ,
I'm excited to reach out to celebrate Sahasra â€™s amazing progress. Sahasra has worked diligently, and as a result, they have achieved understanding sound waves and EMS I am so proud of Sahasra .
While we want to celebrate this success, we also know there is still work to do on understanding and mastering life science. I am looking forward to continuing to work with Sahasra towards further improvements. I recommend continuing our hour long sessions weekly in order to continue their progress towards their next goals. During our upcoming sessions, I plan to continue working on understanding the components of cells, the functions of cells, and cellular respiration.
Please let me know if you have any questions. Iâ€™m happy to schedule a time to talk by phone if that would be helpful. I am always available to support Sahasra  in their continued academic journey.
Best regards
Sunho K.
sunho.kum@revolutionprep.com
+14084750988</t>
  </si>
  <si>
    <t>Recommends continuing hour-long sessions weekly.</t>
  </si>
  <si>
    <t>Ajay Jagasia</t>
  </si>
  <si>
    <t>Dear Pragya,
I'm excited to reach out to celebrate Ajay â€™s amazing progress. Ajay has worked diligently, and as a result, they have achieved understanding how to use the RAP strategy to answer questions with evidence from texts. I am so proud of Ajay .
While we want to celebrate this success, we also know there is still work to do on improving his reading comprehension and writing skills. I am looking forward to continuing to work with Ajay towards further improvements. I recommend continuing our dual hour long sessions every week in order to continue their progress towards their next goals. During our upcoming sessions, I plan to continue working on familiarization with identifying main ideas and themes in nonfiction, summarization of nonfiction, answering close reading questions, and analyzing characters.
Please let me know if you have any questions. Iâ€™m happy to schedule a time to talk by phone if that would be helpful. I am always available to support Ajay in their continued academic journey.
Best regards
Sunho K.
sunho.kum@revolutionprep.com
+14084750988</t>
  </si>
  <si>
    <t>Recommends continuing dual hour-long sessions every week.</t>
  </si>
  <si>
    <t>Olive Cogan</t>
  </si>
  <si>
    <t>Dear Stephanie ,
I'm excited to reach out to celebrate Oliveâ€™s amazing progress. Olive has worked diligently, and as a result, they have achieved reducing errors in the reading and mathematics sections for the HSPT. I am so proud of Olive. I look forward to hearing about her results.
If I can be of further assistance to Olive , please donâ€™t hesitate to reach out. I would be more than willing to help with foundations for advanced algebra and geometry or anything else that may come up in the future.
Please let me know if you have any questions. Iâ€™m happy to schedule a time to talk by phone if that would be helpful. I am always available to support Olive in their continued academic journey.
Best regards
Sunho K.
sunho.kum@revolutionprep.com
+14084750988</t>
  </si>
  <si>
    <t>Offers further assistance if needed but no specific schedule recommendation.</t>
  </si>
  <si>
    <t>Daiwik Jasti</t>
  </si>
  <si>
    <t>Dear Girish,
I'm excited to reach out to celebrate Daiwik â€™s amazing progress. Daiwik has worked diligently, and as a result, they have achieved completing review of Chapter 9 and 10 covering adding and subtracting fractions. I am so proud of Daiwik .
While we want to celebrate this success, we also know there is still work to do on reviewing his future math lessons . I am looking forward to continuing to work with Daiwik towards further improvements. I recommend continuing our dual hour long sessions weekly in order to continue their progress towards their next goals. During our upcoming sessions, I plan to continue working on multiplying and dividing fractions.
Please let me know if you have any questions. Iâ€™m happy to schedule a time to talk by phone if that would be helpful. I am always available to support Daiwik in their continued academic journey.
Best regards
Sunho K.
sunho.kum@revolutionprep.com
+14084750988</t>
  </si>
  <si>
    <t>Recommends continuing dual hour-long sessions weekly.</t>
  </si>
  <si>
    <t>Jasleen Virk</t>
  </si>
  <si>
    <t>Dear Renu ,
I'm excited to reach out to celebrate Jasleen â€™s amazing progress. Jasleen has worked diligently, and as a result, they have achieved a 36 on the science section of her recent practice test. I am so proud of Jasleen .
While we want to celebrate this success, we also know there is still work to do on the ACT. I am looking forward to continuing to work with Jasleen towards further improvements. I recommend continuing our weekly hour long sessions in order to continue their progress towards their next goals. During our upcoming sessions, I plan to continue working on punctuation and grammar review.
Please let me know if you have any questions. Iâ€™m happy to schedule a time to talk by phone if that would be helpful. I am always available to support Jasleen in their continued academic journey.
Best regards
Sunho K.
sunho.kum@revolutionprep.com
+14084750988</t>
  </si>
  <si>
    <t>Recommends continuing weekly hour-long sessions.</t>
  </si>
  <si>
    <t>Victor Wood</t>
  </si>
  <si>
    <t>Hi, Louise!
I hope this email finds you well. I wanted to touch base regarding Victor's recent progress and discuss a plan moving forward.
First, I have seen significant improvements in Victor's in-session work. He's shown consistent progress in his understanding of the key strategies we use for math (the 'MAPS" strategy) and reading (iCARE and TRAP strategies), and this progress is commendable.
However, he was a bit disappointed in his most recent practice exam score, as he took a bit of a step back. However, as I explained to Victor, this is not unusual between the first two practice exams following the beginning of tutoring, as students attempt to assimilate the new strategies into their study habits.  In my experience, with continued practice, the results of the next exam should be better, but we'll keep a close eye on it.
As a reminder, our long-term goal is a score in the 1350-1400 range, and addressing this issue is crucial for Victor to reach this goal. To work towards that long term goal, I would like us to prioritize the short-term goal of making use of these strategies in every homework assignment so that their use becomes second nature. For now, I think we can maintain our schedule of two 60-minute sessions each week, but if we need to meet more often to help Victor retain those concepts, we could always add either a third session, or expand our two sessions to 90 minutes instead of 60 (schedules permitting of course).
Overall, though, it's still too soon for any real concern.  We'll continue to work on both the main strategies and specific areas of need, such as punctuation - we went over the rules for all the types of punctuation on the test just today, and there were some that Victor was unfamiliar with, for example.
Please let me know if you have any questions or if you have any additional insights that might be helpful for me to consider in my work with Victor. Iâ€™m happy to schedule a time to talk by phone as well. I am committed to helping Victor work towards his long-term goals.
Have a great day!
Ralph Strope
ralph.strope@revolutionprep.com
+12083801452</t>
  </si>
  <si>
    <t>Suggests maintaining schedule of two 60-minute sessions each week.</t>
  </si>
  <si>
    <t>Bobby Johnson Iii</t>
  </si>
  <si>
    <t>Dear Candice,
I hope you are having a great new year. Itâ€™s been great working with you and Bobby over the past couple of months. I wanted to touch base to share some of the progress weâ€™ve made so far and share my thoughts on the plan moving forward.
I have seen significant improvements in Bobby's understanding of adding, subtracting, dividing and multiplying by negative numbers. They have shown consistent progress in their work with word problems. This consistent improvement has been evident in Bobbyâ€™s confidence and math performance in class.
Our current short-term goals for Bobby include improving his consistency on double negative problems. The overall goal remains to improve Bobbyâ€™s math grade and to help improve his confidence in math. Based on Bobby's progress, I recommend we continue with our two 60 minute classes per week.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Bobby in their continued academic journey.
Best regards,
Tyler
tyler.thornton@revolutionprep.com
+14108024728</t>
  </si>
  <si>
    <t>Recommends continuing with two 60-minute classes per week</t>
  </si>
  <si>
    <t>Ilai Bizinover</t>
  </si>
  <si>
    <t>Dear Alex,
I hope you are having a great new year. Itâ€™s been great working with you and Eli over the past couple of months. I wanted to touch base to share some of the progress weâ€™ve made so far and share my thoughts on the plan moving forward.
I have seen significant improvements in Eli's understanding of simplifying logarithm problems, natural logarithms, permutations vs combinations, and exponential growth and decay. They have shown consistent progress in their work with logarithm word problems. This consistent improvement has been evident in Eliâ€™s confidence and math performance in class.
Our current short-term goals for Eli include preparing for his next unit, so he is ahead of what is being worked on in class. The overall goal remains to improve Eliâ€™s math grade and to help improve his confidence in math. Based on Eli's progress, I recommend we continue with our two 60 minute classes per week.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Eli in their continued academic journey.
Best regards,
Tyler
tyler.thornton@revolutionprep.com
+14108024728</t>
  </si>
  <si>
    <t>Alex Pan</t>
  </si>
  <si>
    <t>Progress Update: Precalculus Independent Study
Student: Alex 
Subject: Precalculus (Independent Study) 
Date: January 19, 2026
Current Progress &amp;amp; Engagement
Alex and I have completed six sessions to date, and the momentum weâ€™ve built is excellent. I am very pleased with how our sessions are progressing; Alex is a pleasure to work with, and we have developed a strong rapport that makes our time together both productive and enjoyable.
Alex consistently arrives prepared with a clear understanding of his current understanding of the material. He is great at identifying specific concepts where he feels stuck.  He is equally adept and grasping new concepts quickly once we have had time to talk them through.
Schedule &amp;amp; Pacing
At this stage, the current cadence of one hour, once per week appears to be the "sweet spot" for his learning. It provides enough support to keep him moving forward without overwhelming his independent study schedule.
Current Bookings: Alex currently has seven additional sessions scheduled through March.
Long-term Planning: Based on our progress, I want to confirm that Alex has through the end of the summer to complete this course. Having that window will ensure we can cover the more complex Precalculus modules thoroughly without rushing.
Next Steps
To ensure we are maximizing our time and meeting his ultimate deadline, I have assigned a specific task for our next session:
Action Item: Alex should bring a full curriculum outline or syllabus for the course.
Goal: We will use the next session to "mock up" a formal pacing guide. This will map out exactly which chapters need to be completed by certain milestones to ensure he finishes the course comfortably by his target date.
As always, please reach out with any questions or if I can help in any way.
Ben C.
ben.chamberlain@revolutionprep.com
+18283484669</t>
  </si>
  <si>
    <t>Current cadence of one hour</t>
  </si>
  <si>
    <t>Isabelle Basiliere</t>
  </si>
  <si>
    <t>Dear Sarah,
I hope you are doing well! Itâ€™s been great working with Isabelle over the past couple of months. I wanted to touch base to share some of the progress weâ€™ve made so far and share my thoughts on the plan moving forward.
Overall goal: Support Isabelle in ELA subjects
Areas that we have been working on:
â€¢Continuing spelling practice
â€¢State exam reading passages and writing practice
Reading strategies for passages including reading the questions before reading, stopping frequently to process what was read, highlighting answers, finding support within the text for answers
Writing conventions such as restating the prompt for topic sentences, citing text to support details and writing conclusion sentences
Short-term goals moving forward:
â€¢Per her Beacon results, a search shows that the area of reading text: techniques measures:
- Making Connections: Relating the text to their own life, other books, or the world.
- Visualizing: Creating mental images of the story.
- Asking Questions: Wondering about the text before, during, and after reading.
- Determining Importance: Figuring out the main idea and key details.
- Predicting: Guessing what might happen next.
- Synthesizing: Combining ideas from the text to form new understandings.
- Inferring: Reading between the lines to understand things not directly stated.
Fortunately, these are all areas we have been covering to some degree while working through the state exam practice. Moving forward we will work on these areas with more targeted intention. 
â€¢In addition, I noted that another lower score area on the Beacon results is Language: Grammar Conventions. As we work on the writing pieces, we will cover grammar areas to make sure she is improving in that area as well. 
Recommendation: 
Isabelle has almost completed her big, long tricky spelling list! Iâ€™m so proud of how hard she has worked on it! She is also doing well answering multiple choice questions similar to those found on state exams. Based on her progress, I would recommend continuing two one-hour sessions per week. 
Please let me know if you have any questions or if there are any adjustments you would like to make to our plan. Iâ€™m happy to schedule a time to talk by phone if that would be helpful. I look forward to supporting Isabelle in her continued academic journey.
Best regards,
Mary L.
mary.logan@revolutionprep.com
+16822312877</t>
  </si>
  <si>
    <t>Recommends continuing two one-hour sessions per week.</t>
  </si>
  <si>
    <t>Jack Collins</t>
  </si>
  <si>
    <t>Dear Lauren,
I hope you are having a great Winter. Itâ€™s been great working with you and Jack over the past couple of months. I wanted to touch base to share some of the progress weâ€™ve made so far and share my thoughts on the plan moving forward.
I have seen significant improvements in Jackâ€™s ability to plan out weekly assignments. They have shown consistent progress in prioritizing tasks based on urgency and importance. This consistent improvement has been evident in Jackâ€™s homework.
Our current short-term goals for Jack include improving retention by reviewing complete homework and study notes. The overall goal remains to end the school year with a 95% in Chemistry. Based on Jackâ€™s progress, I recommend maintaining the current velocity of sessions at 60 minutes per week.
Please let me know if you have any questions or if there are any adjustments you would like to make to our plan. Iâ€™m happy to schedule a time to talk by phone if that would be helpful. I look forward to supporting Jack in their continued academic journey.
Best regards,
Schon G.
schon.gonzalez@revolutionprep.com
+16314806035</t>
  </si>
  <si>
    <t>Recommends maintaining current velocity of sessions at 60 minutes per week.</t>
  </si>
  <si>
    <t>Bradley Carroll</t>
  </si>
  <si>
    <t>Dear Michelle Carroll,
I hope the beginning of 2026 has been a notable year for Bradley and you. I was sorry to hear about the loss of your cat. Bradley was very upset over the loss, understandably so.  As we continue the final part of the year, I wanted to take a moment to review the skills Bradley has studied with me.
Our current short-term goal for Bradley continues to be math support. The overall goal remains improved confidence in geometry.  During our sessions (1st semester), Bradley and I reviewed concepts for planes, lines, angles, intersections, and triangles, as well as geometric terminology.  We will continue to review concepts that are introduced in Bradleyâ€™s geometry class.   Bradley continues to provide relevant practice worksheets when he does not have a related class assignment. These reviews are an integral part of Bradleyâ€™s mathematical growth.
At present, Bradley has 11.67 hours remaining, with 1.67 hours that are not scheduled. His last session is on March 29, 2025. His current schedule is a session on Sunday that is one-hour long.  His current schedule does not cover the remainder of the year.  To finish out the year, Bradley will need additional hours: April = 4 hours and May = 4 hours for a total of 8 hours.  I would also like to propose some tutoring over the summer that will relate to his junior math course, Algebra II. This could be once weekly starting late July and continuing through August, with an emphasis on reviewing basic algebra concepts. I have found that reviewing during the summer enhances studentsâ€™ knowledge for the upcoming yearâ€™s curriculum. 
Please let me know if you have any questions or if there are any adjustments you would like to make to our plan. Iâ€™m happy to schedule a time to talk by phone if that would be helpful. I am looking forward to continuing my work with Bradley and in these next steps of their academic journey.
A Prosperous New Year,
Linda H.
linda.hindi@revolutionprep.com
+19188412706</t>
  </si>
  <si>
    <t>Current schedule insufficient; specific additional hours proposed for April</t>
  </si>
  <si>
    <t>Madeline Niemeyer</t>
  </si>
  <si>
    <t>Dear Cindy,
I hope you are having a great new year! Itâ€™s been great working with you and Maddie over the past couple of months. I wanted to touch base to share some of the progress weâ€™ve made so far and share my thoughts on the plan moving forward.
I have seen significant improvements in Maddie's approach to math problems. They have shown consistent progress in utilizing the MAPS strategy for her academic work as well as her test prep material. This consistent improvement has been evident in her ACT score increase and her ability to walk through questions together for school work. When we first started working together, she was hesitant to do any part of the questions independently.
Our current short-term goals for Maddie include helping increase her skills for word problems and applying formulas to specific questions. Her score has already increased from a 16 to a 21 on the ACT! The overall goal remains to obtain a 30 on the ACT. Based on Maddie's progress and goals, I recommend increasing velocity to two 60-minute sessions per week.
Please let me know if you have any questions or if there are any adjustments you would like to make to our plan. Iâ€™m happy to schedule a time to talk by phone if that would be helpful. I look forward to supporting Maddie in their continued academic journey.
Best regards,
Machaela
Machaela V.
machaela.verhage@revolutionprep.com
+14785500446</t>
  </si>
  <si>
    <t>Recommends increasing velocity to two 60-minute sessions per week.</t>
  </si>
  <si>
    <t>Elek Ratz</t>
  </si>
  <si>
    <t>Hi Yvonne Lozano,
I hope you are enjoying the beginning of the new year 2026. This has been an exciting year for Elek as a senior. I want to send congratulations on his acceptance from one of his top choices. I know he is waiting on responses from other universities as well. 
Elek and I have been focusing on physics concepts during January. Elek is gaining a better understanding of the physics concepts for Potential and Kinetic Energy as demonstrated in his physics practices. With some assistance and encouragement, Elek can apply the multitude of formulas for problems presented. He has correctly calculated the energies, velocity, and height of objects at given points. At our last session, we included elastic energy (Hookeâ€™s Law). With continued practice, I am confident that Elek will continue to grow academically and gain the confidence he will need to be successful at the university level.
Elekâ€™s schedule of one-hour sessions, twice a week, appears to be sufficient in supporting his needs at this time. He is aware that he does have the opportunity to add an extra hour if needed. Elek has 30 hours scheduled with his last session set for May 18, 2026. 
 I continue to be amazed by Elek. He always brings a positive and caring attitude to the session. I look forward to seeing during our twice weekly sessions.
Please let me know if you have any questions or if I can be of further assistance.
Linda H.
linda.hindi@revolutionprep.com
+19188412706</t>
  </si>
  <si>
    <t>States schedule of one-hour sessions twice a week appears sufficient.</t>
  </si>
  <si>
    <t>Lily Elers</t>
  </si>
  <si>
    <t>Hi Minori and Lily,
I hope you had a fantastic New Year. With the new marking period starting, I wanted to send an update on Lily's progress. Lily has been doing extremely well. She exceeds with her understanding of the material and grasping new concepts. She does struggle a bit with understanding where to begin difficult problems but we continue to go over strategies which will help her break down the questions in order to make them more manageable. 
At this moment, we're scheduled once a week until March 21st. With this time, we will continue to cover each new topic that Lily encounters. We will also reinforce these important strategies that can help in all areas of physics. This time will also allow us to review previous topics to better prepare her for the finale exam.
As always, please do not hesitate to reach out if you have any questions, comments, or concerns. I look forward to our continued work together! 
Matthew W.
matthew.wert@revolutionprep.com
+15708998646</t>
  </si>
  <si>
    <t>Scheduled once a week until March 21st to continue covering topics.</t>
  </si>
  <si>
    <t>Dear Team Chaz,
Itâ€™s been great continuing to work with Chaz this monthâ€”his focus and perseverance during sessions have been excellent, and itâ€™s clear heâ€™s putting real effort into strengthening the core grammar and reading skills that make up the foundation of SAT success. Over the past several weeks, weâ€™ve revisited Verb, Noun, and Pronoun Agreement, along with grammar and punctuation rules involving commas, colons, and dashes. These concepts are beginning to click again, and even though there were some early challenges with retention, his mastery is steadily returning as we build back consistency through review and practice.
At the moment, weâ€™re still relying on Chazâ€™s most recent practice test data from last September to guide lesson planning. That information has been helpful, and the targeted lessons weâ€™ve built from it have produced solid progress. However, to ensure weâ€™re addressing his current skill profile accurately, itâ€™s vitally important that Chaz completes a new full-length, timed SAT practice test as soon as possibleâ€”ideally before our next set of sessions this week. The data from that test will allow us to tailor instruction precisely to his strengths and weaknesses, especially as we approach the spring testing season.
In the coming weeks, our primary focus will remain on English and Reading, specifically reinforcing grammar fundamentals and building endurance with longer, higher-level passages. Weâ€™ll continue strengthening sentence structure, transitions, and evidence-based reasoning, while also reviewing time management and pacing strategies for the reading section.
To maximize progress and build retention, I recommend that Chaz and I continue meeting for three 60-minute sessions per week (a total of 3 hours weekly). This frequency allows us to cover both content review and test strategy without rushing through material. Iâ€™d also like Chaz to spend 5â€“10 minutes each night on SAT English review in Khan Academy, focusing on grammar and punctuation to reinforce what we cover together.
Recommendations and Next Steps:
Continue three 60-minute sessions per week through the spring testing period
Complete a timed SAT practice test before our next set of sessions this week, and then again once every 2 weeks
Begin Khan Academy English review (5â€“10 minutes nightly) for grammar and retention
Focus upcoming lessons on Reading comprehension, transitions, and advanced grammar rules
Review results of the new practice test to update study plan accordingly
Chazâ€™s positive attitude is a real asset. With consistent practice and data-driven adjustments, Iâ€™m hopeful weâ€™ll continue seeing improvement across both English and Reading. The next stepâ€”getting that new practice test completedâ€”will be key to taking his progress to the next level. We might already have made excellent progress!
Warm regards,
Sean U.
sean.ulfik@revolutionprep.com
+18455412219</t>
  </si>
  <si>
    <t>Recommends continuing three 60-minute sessions per week through spring testing period.</t>
  </si>
  <si>
    <t>Felix Sungkur</t>
  </si>
  <si>
    <t>Dear Matilda,
I hope you are having a great new year! Itâ€™s been great working with you and Felix over the past couple of months. I wanted to touch base to share some of the progress weâ€™ve made so far and share my thoughts on the plan moving forward.
I have seen significant improvements in Felix's approach to SAT Math questions, including constants and mixed algebra. They have shown consistent progress in using the MAPS strategy to approach questions and Desmos to solve questions. This consistent improvement has been evident in Felixâ€™s practice score increase! While these scores provide an estimate, an increase from 1290 to 1390 is great! We will do a practice Bluebook test next to provide a more accurate testing experience.
Our current short-term goals for Felix include mastering the MAPS strategy and making using Desmos a reflex for math questions. The overall goal remains to obtain a 1450 on the SAT. Based on Felix's progress, I recommend continuing with one 60-minute session per week through the May SAT.
Please let me know if you have any questions or if there are any adjustments you would like to make to our plan. Iâ€™m happy to schedule a time to talk by phone if that would be helpful. I look forward to supporting Felix in their continued academic journey.
Best regards,
Machaela
Machaela V.
machaela.verhage@revolutionprep.com
+14785500446</t>
  </si>
  <si>
    <t>Recommends continuing with one 60-minute session per week through the May SAT.</t>
  </si>
  <si>
    <t>Timothy Gibbons</t>
  </si>
  <si>
    <t>Dear Team Timothy,
I hope your holiday season was lovely! I love working with Timothy, and wanted to check in on how he was doing with everything â€” his energy, humor, and growing academic confidence make every session engaging and productive. Heâ€™s shown great persistence this semester as weâ€™ve balanced multiple subjects, and itâ€™s been rewarding to see his ability to connect big-picture ideas across different disciplines.
Over the past few months, Timothy and I have focused heavily on History, U.S. Government, and Human Geography, strengthening his understanding of key historical movements, foundational principles of democracy, and the ways geography influences global development and political systems. Heâ€™s demonstrating a sharper sense of chronology and causation, and his recall of major events and their implications has become much more precise. Timothy has also developed a better command of civic structures and constitutional principles, including checks and balances, judicial review, and the separation of powers.
In Math, weâ€™ve revisited core algebraic concepts, including quadratics, factoring, the FOIL method, graphing, and linear and nonlinear equations. These sessions have been especially productiveâ€”Timothy is showing improvement in both procedural fluency and conceptual understanding. Heâ€™s beginning to work more independently through multi-step problems and is gaining confidence in identifying which strategies to use across problem types. Continued practice will help solidify these gains and reduce small calculation errors under pressure.
Looking ahead, I would recommend a structured schedule of 90-minute weekly sessions for each subject area in which Timothy needs support. This schedule will ensure adequate time for review, practice, and integration across content areas. During lighter academic weeks, we can also incorporate focused SAT or ACT preparation, particularly targeting reading comprehension, grammar, and quantitative reasoning. Balancing academic mastery with test readiness will set Timothy up for success on both standardized exams and school-based assessments.
Recommendations and Next Steps:
Continue 90-minute weekly sessions for each subject area (History, Government, Human Geography, Math, or SAT/ACT)
Continue encouraging note organization and independent study habits, which have been improving
Please let me know if you have any questions!
Warm regards,
Sean U.
sean.ulfik@revolutionprep.com
+18455412219</t>
  </si>
  <si>
    <t>Recommends structured schedule of 90-minute weekly sessions for each subject area.</t>
  </si>
  <si>
    <t>Ainsley Mulligan</t>
  </si>
  <si>
    <t>Dear Kate,
I hope you are having a great new year! Itâ€™s been great working with you and Ainsley over the past semester. I wanted to touch base to share some of the progress weâ€™ve made so far and share my thoughts on the plan moving forward. I think shifting focus to the ACT is a great call as the math questions are more straightforward.
I have seen improvements in Ainsley's understanding of functions and logarithms for academics and using the MAPs strategy for ACT math questions. They have shown consistent progress in approaching ACT math questions by marking the question first. This consistent improvement has been evident in practice test completion and homework completion.
Our current short-term goals for Ainsley include solidifying and becoming comfortable with ACT test strategies (which are the same as SAT). The overall goal remains to increase her testing score to a competitive level (over 30 for the ACT). Based on Ainsley's progress, I recommend continuing with two 60-minute sessions per week through the spring semester.
Please let me know if you have any questions or if there are any adjustments you would like to make to our plan. Iâ€™m happy to schedule a time to talk by phone if that would be helpful. I look forward to supporting Ainsley in their continued academic journey.
Best regards,
Machaela
Machaela V.
machaela.verhage@revolutionprep.com
+14785500446</t>
  </si>
  <si>
    <t>Recommends continuing with two 60-minute sessions per week through the spring semester.</t>
  </si>
  <si>
    <t>Ella Hildoer</t>
  </si>
  <si>
    <t>Dear Darin,
I hope you are having a great new year! Itâ€™s been great working with you and Ella over the past semester. I wanted to touch base to share some of the progress weâ€™ve made so far and share my thoughts on the plan moving forward.
I have seen improvements in Ella's confidence approaching SAT Reading and Writing as well as Math questions. They have shown consistent progress in using the MAPS strategy for the Math section and the iCARE strategy for the Reading and Writing section. This consistent improvement has been evident in her completion of questions during our sessions.
Our current short-term goals for Ella include building speed for answering questions on the SAT. The overall goal remains to obtain a score increase on the SAT to around 1100. Based on Ella's progress, I recommend two 60-minute sessions per week through the March SAT. Her increase has been great, but we need to continue with consistent practice and sessions to maintain this progress.
Please let me know if you have any questions or if there are any adjustments you would like to make to our plan. Iâ€™m happy to schedule a time to talk by phone if that would be helpful. I look forward to supporting Ella in their continued academic journey.
Best regards,
Machaela
Machaela V.
machaela.verhage@revolutionprep.com
+14785500446</t>
  </si>
  <si>
    <t>Recommends two 60-minute sessions per week through the March SAT.</t>
  </si>
  <si>
    <t>Kai Cattan</t>
  </si>
  <si>
    <t>Hi team Kai!
It's been a real pleasure working with you and your family during this initial duration. Kai is a brilliantly kind and funny kid with a deep curiosity about learning that isn't always fleshed out in the way that traditional school structures might want. It's been exciting to work with him to find his innate skills in math and to see how quickly he learns new skills.
Kai is very adept at problem solving and learns theorems and processes with ease. He repeats work and replicates problem solving strategies effectively with a little guidance and coaching and reports understanding new material with relative ease. I find that Kai struggles most with his attention: after figuring out the "challenge" of the material, he doesn't seem interested in practicing the solving strategies. Unfortunately for math, this practice is often the brunt of the hard work, it allows us to avoid potential pitfalls and recognize unique types of problems that we might run into.
Overall, Kai is in a strong position with his math skills and just needs support and consistency with his practice to ensure his understanding is satisfactory. I recommend we continue at our 1-hour meeting per week until the semester closes. 
I'm happy to adjust our plan if any additional information comes up, please don't hesitate to reach out. I'd also be happy to meet via phone or Zoom if you'd find that helpful, just let me know.
All the best,
Elliot E.
elliot.emadian@revolutionprep.com
+15409682458</t>
  </si>
  <si>
    <t>Recommends continuing at 1-hour meeting per week until semester closes.</t>
  </si>
  <si>
    <t>Simon Lambert</t>
  </si>
  <si>
    <t>Hi team Simon!
It's been such a privilege working with Simon over these last few months. Simon is an incredibly diligent student, an incredibly kind soul, and a wonderfully brilliant learner. 
Recently, Simon and I have been working on integration, and Simon is preparing for a test tomorrow. We have seen how integration and derivatives are inverse operators and how that means that "rules" like the fundamental theorem--and indeed rules for taking derivatives and integrals--are pretty much the same thing with tiny opposite variations all the time! Simon is handling this work very dutifully, although his primary struggle seems to be with applying the mean value theorem and average value theorem. We worked today to understand that we really need to notice what each statement of the Fundamental Theorem is telling me (am I looking at the derivative, the anti-derivative, the function?) and just work from there, because once again, they're basically the same thing just opposites every once in a while...(thanks Isaac Newton)
Simon and I are progressing well and I recommend that we continue meeting 2 times weekly through the duration of the AP course in order to prepare for the exam in May.
Please let me know if you'd like to adjust this plan or speak via phone or Zoom!
Best,
Elliot E.
elliot.emadian@revolutionprep.com
+15409682458</t>
  </si>
  <si>
    <t>Recommends continuing meeting 2 times weekly through duration of AP course.</t>
  </si>
  <si>
    <t>Judah Leon</t>
  </si>
  <si>
    <t>Hi Team Judah,
I wanted to share a brief progress update now that Judah and I have completed our first session together. Judah is off to a strong start and is already engaging well with the strategies we introduced. In particular, he showed solid progress with SAT Reading: Words in Context and used the iCARE method effectively when working through those question types.
As we continue toward his March SAT, our shortâ€‘term focus will be strengthening his approach to central theme questions and building consistency with iCARE across all Reading question types. We will also tackle the MAPS strategy for his Math questions. Longâ€‘term, we will work toward his goal score of 1200 by developing the set of strategies he can apply under timed conditions and by incorporating regular practice tests every two weeks, as outlined in the program plan. I recommend we continue with our biweekly meetings up until the March SAT to maintain steady momentum.
Judah has been attentive, receptive to feedback, and willing to try new strategies, which will serve him well as we move forward. Please feel free to reach out if you have any questions or if there is anything youâ€™d like me to keep an eye on as we continue. Iâ€™m looking forward to working with Judah and supporting him throughout this program.
Best,
Noah R.
noah.robinson@revolutionprep.com
+14344660890</t>
  </si>
  <si>
    <t>Recommends continuing biweekly meetings up until the March SAT.</t>
  </si>
  <si>
    <t>Bretton Pratt</t>
  </si>
  <si>
    <t>Hi, Tim! Bretton and I are now due for our lengthier, written "progress update", so here we go!
I am so happy with Bretton's new superscore of 1520! Her first exam was a 1440 with a low of 1360, and hitting that 1500 total and 1520 superscore is a major achievement. The higher we climb the scale, the tighter the curve, so this is all the more significant of a leap. 
Our major project now is to fully lock in her reading/writing timing strategy so that she is regularly finishing with at least 5 minutes to spare. There are always at least two reading questions per test that give even me a run for my money, so we want to have that cushion in the bank so she has time to wrestle with them when she checks her work. We uncovered a couple of grammar rules we had yet to cover as she had previously gotten them right based on instinct, but she is now able to solve them based on technique that will also put more time in the bank once they are second nature. 
For math, we will want to bring all of her math retakes to perfect 800s, ensuring she is solid in absolutely everything she has seen before -- even the concepts that only show up 1 in every 10 tests or so. That way she will maximize her chance at getting that perfect 800.
Let me know if there is anything you would like to discuss further, and we can schedule a time to do so. We are currently scheduled at our usul 1x/week schedule which is totally appropriate to where she currently is.
Thank you for the privilege of working with Bretton! 
Alison T.
alison.trumbull@revolutionprep.com
+14102994478</t>
  </si>
  <si>
    <t>Currently scheduled for 1x/week schedule which is appropriate.</t>
  </si>
  <si>
    <t>Jameson Boyle</t>
  </si>
  <si>
    <t>Hi Team Jamie,
I wanted to share a brief progress update now that Jamie and I have completed our first session together. Jamie is off to a strong start and is already engaging well with the strategies we introduced. In particular, he showed solid progress with SAT Reading: Words in Context and demonstrated good instincts when breaking down unfamiliar vocabulary in context.
As we continue toward his March 14th SAT, our shortâ€‘term focus will be strengthening his approach to Systems of Equations in Math and building consistency with Reading Comprehension strategies across all passage types. Longâ€‘term, we will work toward his goal score of 1350 by reinforcing these core skills, developing reliable testâ€‘taking habits, and incorporating regular practice tests as outlined in the program plan. I recommend we continue meeting on Sundays up until the SAT to maintain steady momentum.
Jamie has been attentive, receptive to feedback, and willing to try new strategies, which will serve him well as we move forward. Please feel free to reach out if you have any questions or if there is anything youâ€™d like me to keep an eye on as we continue. Iâ€™m looking forward to working with Jamie and supporting him throughout this program.
Best,
Noah R.
noah.robinson@revolutionprep.com
+14344660890</t>
  </si>
  <si>
    <t>Recommends continuing meeting on Sundays up until the SAT.</t>
  </si>
  <si>
    <t>Justin Mass</t>
  </si>
  <si>
    <t>Dear Reyna,
I hope this email finds you well. I wanted to touch base regarding Justin's recent progress and discuss a plan moving forward.
First, I have seen significant improvements in Justin's confidence with math problems, note taking, and self-advocacy. He has been taking notes that help him remember what we talk about. Justin has also been asking more questions as we go through materials. 
However, overall, weâ€™re not seeing the score increase I had hoped to see for Justin by this point. There are many reasons this could be the case, but from my observations and previous experience, I think this is likely related to a lack of retention between sessions and technical difficulties during the practice test.
Based on Justin's goals, I recommend adding an additional 60 minutes per week for a total of two one hour sessions until the April test.
As a reminder, our long-term goal is to score a 30 on the ACT, and addressing this issue is crucial for Justin to reach this goal. To work towards that long term goal, I would like us to prioritize the short-term goal of getting his math and English scores to a 22. With that in mind, I recommend we do the following: meet twice a week to focus on both math and English, focus on applying punctuation rules, applying TRAP and iCARE, and applying MAPS to word problems in session; complete assignments twice a week to aid retention; and continue to promote note taking and self-advocacy both in and out of sessions.
If you'd like to continue working together on achieving these goals, you can easily use this link to add the hours to your account today: https://my.revolutionprep.com/s/MCnrWMF30Y.
Please let me know if you have any questions or if you have any additional insights that might be helpful for me to consider in my work with Justin. Iâ€™m happy to schedule a time to talk by phone as well. I am committed to helping Justin work towards his long-term goals.
Best regards,
Cheyanne J.
cheyanne.jones@revolutionprep.com
+17193935674</t>
  </si>
  <si>
    <t>Recommends adding 60 minutes/week for total two one-hour sessions until April</t>
  </si>
  <si>
    <t>Nicholas Hudson</t>
  </si>
  <si>
    <t>Dear Eric,
I hope this email finds you well. I wanted to touch base regarding Nicholas's recent progress and discuss a plan moving forward.
First, I have seen significant improvements in Nicholas's retention and application of math concepts, specifically solving equations, simplifying expressions, and applying trigonometry rules and formulas. He has shown consistent progress in managing his time and refreshing his understanding of various math concepts, and this progress is commendable.
However, overall, weâ€™re not seeing the score increase I had hoped to see for Nicholas by this point. There are many reasons this could be the case, but from my observations and previous experience, I think this is likely related to a lack of showing work for math problems from our first few sessions, a lack of completing the practice assigned between sessions (which should be resolved now), and an emotional detachment from his goal.
Based on Nicholas's goals, I recommend adding an additional 60 minutes per week for a total of three one-hour sessions until the February test -after which, we will re-evaluate.
As a reminder, our long-term goal is for Nicholas to earn a 28 on the ACT, and addressing this issue is crucial for Nicholas to reach this goal. To work towards that long term goal, I would like us to prioritize the short-term goal of emotionally reengaging Nicholas with his goal. With that in mind, I recommend we do the following: help Nicholas research potential careers and post-secondary schools, check in with Nicholas about his homework between sessions, check in with Nicholas about his workload, and continue using practice tests to guide our session's main content.
Please let me know if you have any questions or if you have any additional insights that might be helpful for me to consider in my work with Nicholas. Iâ€™m happy to schedule a time to talk by phone as well. I am committed to helping Nicholas work towards his long-term goals.
Best regards,
Cheyanne J.
cheyanne.jones@revolutionprep.com
+17193935674</t>
  </si>
  <si>
    <t>Recommends adding 60 minutes/week for total three one-hour sessions until February</t>
  </si>
  <si>
    <t>Luke Diehl</t>
  </si>
  <si>
    <t>Dear Renee,
Luke has made exceptional progress since we began working together. He earned an A in AP Physics last semester, which is a remarkable improvement from his C+ at the beginning of tutoring, and recently reported a 4.4 weighted GPA (3.8 unweighted) for the semester. His dedication and consistent effort have clearly paid off!
We initially focused on preparing for his final exam, where Luke learned the challenging skill of linearizing non-linear energy equationsâ€”transforming them into graphable linear forms to extract physical constants like spring coefficients. This required combining energy conservation principles with algebraic manipulation, and Luke handled it confidently. We also worked through work-energy problems involving roller coasters and circular motion, reinforcing his ability to apply conservation of energy systematically.
As the new semester began, we transitioned into momentum and impulse. Luke has developed a strong understanding of conservation of momentum as the foundation for solving collision problems, recognizing that total momentum remains constant in closed systems. We've worked through various scenariosâ€”inelastic collisions where objects stick together, elastic collisions where kinetic energy is conserved, and explosion problems where objects push apart from rest. Luke has become comfortable using the impulse-momentum theorem and interpreting force-versus-time graphs, where the area under the curve represents impulse.
Throughout our sessions, Luke has shown excellent problem-solving instincts and is building the flexible reasoning skills needed for AP Physics success. He's learning to break complex problems into stages, apply the appropriate physics principles to each stage, and catch common errors like missed unit conversions. We've been practicing AP-style multiple-choice questions to prepare for his upcoming test, and he's demonstrating solid mastery of the core concepts.
Moving forward, I recommend continuing with two 60-90 minute sessions per week to maintain momentum as Luke progresses through the remainder of AP Physics. This frequency allows us to stay ahead of new material, address questions as they arise, and practice challenging problems before assessments. Luke is well-positioned for continued success this semester.
Luke is a pleasure to work with, and I'm genuinely proud of the progress he's made. His dedication, positive attitude, and strong work ethic have been key factors in his success. Please don't hesitate to reach out if you'd like to discuss his progress in more detail, explore options for continuing sessions, or if you have any questions about how best to support him moving forward. I'm also available by phone if you'd prefer to have a conversation directly.
I look forward to supporting Luke in his continued academic journey!
Warmly,
Brandon Engle
Brandon E.
brandon.engle@revolutionprep.com
+19708890867</t>
  </si>
  <si>
    <t>Recommends continuing with two 60-90 minute sessions per week through remainder of AP Physics.</t>
  </si>
  <si>
    <t>Dear Mr. and Mrs. Miksenas,
I hope you are having a great week. It's been great working with you and Jonas over the past couple of months. I wanted to touch base to share some of the progress we've made so far and share my thoughts on the plan moving forward.
In our classes, we worked on SAT English. We've covered quantitative evidence, textual evidence, text structure purpose, and poetry. We've learned about the hardest subjects of English so far, so now we will transition to the shorter questions. We will be reviewing grammar and transitions in our upcoming lessons. I recommend Jonas practice memorizing the grammar rules once we cover them in class.
It looks like our lessons together are finished. At the start of the new semester, I recommend adding 12 - 24 hours of tutoring if Jonas wants to have sessions scheduled until the end of the school year. This way he can schedule 1 - 2 sessions per week for 1hr/session.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I'm happy to schedule a time to talk by phone if that would be helpful. I look forward to supporting Jonas in his continued academic journey.
Best regards,
Jon C.
jon.cathapermal@revolutionprep.com
+17049758359</t>
  </si>
  <si>
    <t>Brandon Feng</t>
  </si>
  <si>
    <t>Good evening,
I wanted to recap the sessions that Brandon and I have been having over the past little bit.
In our sessions, Brandon and I have seen decent progress in both the reading and writing and the math portions of the exam, and Brandon has raised his SAT practice exam score from a 1030 to a 1120. Through our sessions, we have focused on punctuation and words in context questions in the reading and writing section. We have also spent a lot of time on quadratics, exponential functions, and geometry in the math section.
The most recent piece of big news is that Brandon found his groove in geometry questions. This is an area that he struggled with quite a bit on his practice exams. However, when we most recently worked on the subject, he was able to apply the strategies we had talked about with ease to answer some pretty difficult questions on his own.
In our upcoming sessions, we will spend more time talking about transitions questions. Brandon struggled a bit with this during our last session, so it looks like it will be something he will need a significant amount of practice on in the future.
Overall, I am very pleased with how sessions have been going. Brandon is a joy to work with and he is very bright. Our current velocity of once a week feels perfect for our current trajectory, considering his otherwise busy schedule.
As always, please let me know if you have any questions or concerns as we continue the program.
Thanks!
Penny R.
penny.russell@revolutionprep.com
+16784991170</t>
  </si>
  <si>
    <t>States current velocity of once a week feels perfect.</t>
  </si>
  <si>
    <t>Samâ€™s Progress and Plans for the Future 
Dear Amity, 
I hope you are having a great Winter! Itâ€™s been great working with you and Sam over the past couple of months. I wanted to touch base to share some of the progress weâ€™ve made so far and share my thoughts on the plan moving forward. 
I have seen significant improvements in Sam's command of several domains of Chemistry and his application of equations to solve problems. Sam has shown consistent progress in identifying ionic compounds, determining the number of valence electrons of a species, and drawing Lewis dot structures. This consistent improvement has been evident in Samâ€™s strong performance on in-class assignments and his high confidence in Chemistry. 
Our current short-term goals for Sam include preparing for a comprehensive exam, therefore we have been focusing on reviewing important concepts from the entire year of Chemistry thus far. The overall goal remains supporting Samâ€™s growth as a Chemistry student as he works toward his target grade of 90. Based on Sam's progress, I recommend maintaining our current schedule of one to two 60-minute lessons per week. 
Please let me know if you have any questions or if there are any adjustments you would like to make to our plan. Iâ€™m happy to schedule a time to talk by phone if that would be helpful. I look forward to supporting Sam in their continued academic journey. 
Best wishes, 
Kailot Harris 
Kailot H.
kailot.harris@revolutionprep.com
+16674150151</t>
  </si>
  <si>
    <t>Recommends maintaining current schedule of one to two 60-minute lessons per week.</t>
  </si>
  <si>
    <t>Mila Himebrook</t>
  </si>
  <si>
    <t>Good morning,
I wanted to reach out to recap how Mila's sessions with me have been going. Throughout our sessions, we have done work on both the reading and writing and math sections, and Mila has seen improvements in both of these areas. Her first practice exam score was a 1100, and she was able to improve this to a 1250 in the next exam. This is great to see! However, her next exam went back down to an 1190.
This appears to be because she lost some points in some of the areas we weren't able to talk about yet in the math section. She missed enough of these questions to be put back into the 2B module, which puts a cap on her final score and prevents score increases.
I am pleased with Mila's growth in the areas that we have covered in our sessions. She has steadily increased her performance in these areas. I just worry that there is too much of the test to cover in once a week sessions.
If it would work within your schedules, I think it would be great if Mila and I could meet twice a week instead of our usual once a week. I want to make sure that we're able to hit all of the struggle areas and get Mila up to her score goals.
Penny R.
penny.russell@revolutionprep.com
+16784991170</t>
  </si>
  <si>
    <t>Suggests meeting twice a week instead of usual once a week.</t>
  </si>
  <si>
    <t>Layla Lattimore</t>
  </si>
  <si>
    <t>Dear Ayana, 
I hope you are having a great Winter! Itâ€™s been great working with you and Layla over the past couple of months. I wanted to touch base to share some of the progress weâ€™ve made so far and share my thoughts on the plan moving forward. 
I have seen significant improvements in Layla's command of the principal functions of trigonometry. Layla has shown consistent progress in identifying transformations of trigonometric functions, determining their domains and ranges, and graphing the trigonometric functions on the coordinate plane. This consistent improvement has been evident in Laylaâ€™s strong performance on in-class assignments and homework, as well as her increasingly high confidence in Precalculus. 
Our current short-term goals for Layla include applying inverse trigonometric functions to evaluate expressions and decomposing word problems to identify important givens and unknowns. The overall goal remains supporting Layla's growth as a Precalculus student while she works toward her target grade of 80. Based on Layla's progress, I recommend maintaining our weekly meeting frequency of one 60-minute lesson per week. 
Please let me know if you have any questions or if there are any adjustments you would like to make to our plan. Iâ€™m happy to schedule a time to talk by phone if that would be helpful. I look forward to supporting Layla in their continued academic journey. 
Best wishes, 
Kailot Harris 
Kailot H.
kailot.harris@revolutionprep.com
+16674150151</t>
  </si>
  <si>
    <t>Recommends maintaining weekly meeting frequency of one 60-minute lesson per week.</t>
  </si>
  <si>
    <t>Jack Dutton</t>
  </si>
  <si>
    <t>Good morning,
I wanted to reach out and talk about how Jack's sessions with me have been going. We have covered a lot of ground in his Algebra 1 class, from systems of equations, to graphing linear functions, to linear inequalities. Jack has seen a lot of improvement in these areas. I'm very proud of him.
However, I am a bit worried about one thing in particular. Jack tends to want to jump immediately to the answer for any given question. It is often difficult to pull information from him as to how he got an answer because he wants to answer and move on. The problem magnifies when he doesn't understand a concept because it's hard to get him to talk about what he does and doesn't understand about a problem. I will sometimes ask a specific question about one of the steps of his thought process and he will respond with what he thinks the final answer is instead. I have tried emphasizing the importance of showing and describing his work, but he struggles in this area. I was wondering if you had any ideas for this.
On most weeks, Jack and I are able to cover most of what he needs to talk about in his classes. I am happy with the number of sessions that we have per week.
I have loved each of our sessions together, and I look forward to our next one!
Penny R.
penny.russell@revolutionprep.com
+16784991170</t>
  </si>
  <si>
    <t>States happiness with number of sessions per week but focuses on behavior.</t>
  </si>
  <si>
    <t>Brody Rose</t>
  </si>
  <si>
    <t>Good morning,
I wanted to reach out about how Brody's sessions with me have been going. Things have been going very well. Brody started with a 1130 on his first practice exam, but was able to push that to 1350 on his second exam. This is an amazing score increase! He has been working very hard.
We have worked on rhetorical synthesis, quadratic functions, mixed punctuation, geometry, and craft and structure questions in our sessions thus far. Brody has seen incredible improvements in these areas. In particular, I wanted to highlight the mixed punctuation questions. He was struggling with these types of questions when he first started meeting, but now he is pushing through even the hardest of questions in this category!
One thing that I do want to mention is that I notice that Brody currently doesn't have any of his hours scheduled after our next session. I like recommending that you schedule out hours as far as you can because sometimes my schedule fills up fast and the times that work for you might be claimed by another student. As long as you do so outside of the 48 hour cancellation window, you can always cancel and reschedule these later sessions. It is, however, better to have them listed so that you have your spot claimed.
I think Brody and I have been making wonderful progress at our current session rate. I am excited to see what he accomplishes in the coming months leading up to the exam!
Penny R.
penny.russell@revolutionprep.com
+16784991170</t>
  </si>
  <si>
    <t>Mentions progress at current rate but notes lack of scheduled future sessions.</t>
  </si>
  <si>
    <t>Elmary MÃ©ndez</t>
  </si>
  <si>
    <t>Good morning,
I wanted to reach out about how Elmary's sessions with me have been going. I have been very pleased with her progress! At the end of November, El took a practice exam and got a 1320. A month later, she took another exam and got a 1370. She is so close to her goal of 1400!
In our sessions, El has been working diligently to increase her scores in the areas that we have been studying. I am very happy with her progress in sentence boundaries and linear functions in particular.
Since we are steadily approaching El's goal, I am very happy with our current session pacing of once a week. She has been working very hard and it shows!
Penny R.
penny.russell@revolutionprep.com
+16784991170</t>
  </si>
  <si>
    <t>States happiness with current session pacing of once a week.</t>
  </si>
  <si>
    <t>Siena Butler</t>
  </si>
  <si>
    <t>Dear Jennifer, 
I hope you are having a great Winter! Itâ€™s been great working with you and Siena over the past couple of months. I wanted to touch base to share some of the progress weâ€™ve made so far and share my thoughts on the plan moving forward. 
I have seen significant improvements in Siena's command of stoichiometry and performing mole calculations. Siena has shown consistent progress in identifying the given quantities, applying the appropriate conversion factors, and calculating the unknown quantities in an efficient manner. This consistent improvement has been evident in Sienaâ€™s strong performance on in-class assignments and her increasingly high confidence in Chemistry. 
Our current short-term goals for Siena include developing fluency with heating curves, the heat equations, and when to apply the heat of fusion vs. the heat of vaporization. The overall goal remains supporting Sienaâ€™s growth as a Chemistry student while she works toward her target grade of B+. Based on Siena's progress, I recommend maintaining our current schedule of one 60-minute lesson per week. 
Please let me know if you have any questions or if there are any adjustments you would like to make to our plan. Iâ€™m happy to schedule a time to talk by phone if that would be helpful. I look forward to supporting Siena in their continued academic journey. 
Best wishes, 
Kailot Harris 
Kailot H.
kailot.harris@revolutionprep.com
+16674150151</t>
  </si>
  <si>
    <t>Recommends maintaining current schedule of one 60-minute lesson per week.</t>
  </si>
  <si>
    <t>Landon Macaulay</t>
  </si>
  <si>
    <t>Dear Rosaly, 
I hope you are having a great Winter! Itâ€™s been great working with you and Landon over the past couple of months. I wanted to touch base to share some of the progress weâ€™ve made so far and share my thoughts on the plan moving forward. 
I have seen significant improvements in Landon's command of operations with radicals. Landon has shown consistent progress in identifying the necessary steps to perform simplifications and then executing those steps efficiently. This consistent improvement has been evident in Landonâ€™s strong performance on in-class assignments and homework and his increasingly high confidence in Algebra. 
Our current short-term goals for Landon include developing his strengths in the domain of complex numbers. The overall goal remains supporting Landonâ€™s growth in Algebra while he works toward his target grade. Based on Landon's progress, I recommend maintaining our current schedule of one 60-minute lesson per week. 
Please let me know if you have any questions or if there are any adjustments you would like to make to our plan. Iâ€™m happy to schedule a time to talk by phone if that would be helpful. I look forward to supporting Landon in their continued academic journey. 
Best wishes, 
Kailot Harris 
Kailot H.
kailot.harris@revolutionprep.com
+16674150151</t>
  </si>
  <si>
    <t>Alexa Camp</t>
  </si>
  <si>
    <t>Dear Tina, 
I hope you are having a great Winter! Itâ€™s been great working with you and Alexa over the past year. I wanted to touch base to share some of the progress weâ€™ve made so far and share my thoughts on the plan moving forward. 
I have seen significant improvements in Alexa's command of linear and exponential functions, as well as algebraic and geometric sequences. Alexa has shown consistent progress in identifying domains and ranges of functions, calculating their inverses, and also manipulating compositions of functions to evaluate them. This consistent improvement has been evident in Alexa's strong performance on in-class assignments and her increasing confidence in AP Precalculus. 
Our current short-term goals for Alexa include developing test-taking strategies related to the unit circle and calculating sine and cosine along the unit circle. The overall goal remains supporting Alexaâ€™s growth as an AP Precalculus student while she works toward her target score on the AP. Based on Alexa's progress, I recommend we maintain our current schedule of two to three 30-minute lessons per week. 
Please let me know if you have any questions or if there are any adjustments you would like to make to our plan. Iâ€™m happy to schedule a time to talk by phone if that would be helpful. I look forward to supporting Alexa in their continued academic journey. 
Best wishes, 
Kailot Harris 
Kailot H.
kailot.harris@revolutionprep.com
+16674150151</t>
  </si>
  <si>
    <t>Recommends maintaining current schedule of two to three 30-minute lessons per week.</t>
  </si>
  <si>
    <t>Trisha Kalavai</t>
  </si>
  <si>
    <t>Dear Gargi, 
I hope you are having a great Winter! Itâ€™s been great working with you and Trisha over the past couple of months. I wanted to touch base to share some of the progress weâ€™ve made so far and share my thoughts on the plan moving forward. 
I have seen significant improvements in Trisha's command of the principles of conservation of energy, as well as her application of these principles to perform calculations and solve for unknown quantities. Trisha has shown consistent progress in determining the important given information, constructing necessary diagrams, and explaining the reasoning behind her calculations. This consistent improvement has been evident in Trishaâ€™s strong performance on in-class assignments and her increasingly high confidence in AP Physics. 
Our current short-term goals for Trisha include applying her knowledge of kinematics and energy to the next unit of momentum and impulse. The overall goal remains supporting Trisha's growth as an AP Physics student while she works toward her target score on the AP. Based on Trisha's progress, I recommend maintaining our current weekly schedule of one 60-minute lesson per week. 
Please let me know if you have any questions or if there are any adjustments you would like to make to our plan. Iâ€™m happy to schedule a time to talk by phone if that would be helpful. I look forward to supporting Trisha in their continued academic journey. 
Best wishes, 
Kailot Harris 
Kailot H.
kailot.harris@revolutionprep.com
+16674150151</t>
  </si>
  <si>
    <t>Recommends maintaining current weekly schedule of one 60-minute lesson per week.</t>
  </si>
  <si>
    <t>Anastasia Canellos</t>
  </si>
  <si>
    <t>Hi everyone,
Just wanted to check in with an update after my first month of sessions with Anastasia to discuss our progress so far and plans for the next 6-8 weeks. Please feel free to reach out with any questions! Our regular update video link is below:
https://revolutionprep.zoom.us/rec/play/CnPTh4feWWpEWATvfHvuIDfC4aHkkX2e3C4Vb-M1xS8H_Lskv3CNOmyLmrH2in2oKqdFpm_WlaEu3hh_.gK3pmq7flLLDjOnP
In our first couple of sessions, Anastasia and I focused on key strategies for the math section of the SAT. We worked on the MAPS strategy for approaching each question consistently and confidently, as well as an introduction to some key tips for making use of the Desmos calculator to make problems easier/faster. Anastasia made really solid progress with Desmos, and this is something weâ€™ll continue returning to as we tackle more specific math content.
More specifically, we used the last section to review linear equations and some general concepts that tend to show up on Algebra questions on the SAT. Anastasia did really well on those questions on the practice test she took last week, with 12/14 correct across both sections! 
Looking ahead, the lowest scoring subsection from that test was Advanced Math at 8/17 correct, so I want to spend the next few sessions focused on concepts from this section, including things like quadratic, exponential, and other nonlinear functions. Weâ€™ll also want to spend some time on strategies for â€œconstantsâ€ questions, which are often some of the toughest on the test. The other two math sections (Geometry and Problem Solving/Data Analysis) were both solid scores, with two and one miss respectively. These are topics we can work on reviewing further down the line, once weâ€™ve shored up Advanced Math.
One scheduling note is that I need to reschedule our meeting on Monday the 2nd because I have a jury duty summons that day. Tentatively, we moved it to that Tuesday at 3pm ET but let me know if that doesnâ€™t work and we can make changes as necessary.
Itâ€™s been great working with Anastasia this month, and I really appreciate her efforts in our sessions. Please let me know if you have any questions - otherwise Iâ€™ll see you on Monday!
Julie B.
julie.byrom@revolutionprep.com
+15129250963</t>
  </si>
  <si>
    <t>Sessions booked regularly on Sundays at 7pm ET; notes rescheduling need.</t>
  </si>
  <si>
    <t>Hi team Ria!
I wanted to send along a progress update since it's been a while since we checked in about Ria's progress.
Ria is a smart and kind young person with a knack for intuitive problem solving. This is serving her really well in physics class, as I think most things feel pretty logical. She is working really hard to understand the components that feel less "obvious" which often involves some kind of rotation, angle, or specific mechanical system. The work that Ria needs to continue to do, is understanding that physics is like a toolbox for solving puzzles in the real world. We need to know how to identify specific markers of the problem (accel, veloc, initial/final, spring, oscillator) in order to know which tool to grab (which equation models the relationship best according to our understanding right now). This is the only way to succeed in physics class and the only way to succeed on the physics AP exam. 
Ria will need to do a substantial review in service of preparing for the AP exam. As a result, I would recommend adding 2-3 hours per week to our schedule, if possible. In order to review the content we have seen thus far and begin preparing for the AP examinations in May. 
If you'd like to continue working together on achieving these goals, you can redeem more credits through your Bright Horizon's portal. After you redeem your credits, you will receive an email from Revolution Prep to add the hours to your account.
Please let me know if you'd like to adjust our plan, or if you'd like to meet via phone or Zoom, just let me know. 
All the best,
Elliot E.
elliot.emadian@revolutionprep.com
+15409682458</t>
  </si>
  <si>
    <t>Recommends adding 2-3 hours per week to schedule for AP prep</t>
  </si>
  <si>
    <t>Sebi Calixte</t>
  </si>
  <si>
    <t>Dear Jasmine and Stanley,
I hope you are doing well. Itâ€™s been great working with you and Sebi over the past couple of months, and I wanted to touch base to share a recent progress update along with my thoughts on next steps.
Sebi has been a pleasure to work with. He consistently brings a positive attitude to sessions and has shown strong growth in his mathematical reasoning. He is receptive to feedback and capable of making meaningful improvements when strategies are applied consistently.
Sebi recently completed a full-length practice test. His overall score was 1110, with a Math score of 610, which is the highest Math score he has achieved so far. This reflects meaningful progress in his mathematical understanding, problem-solving strategies, and overall confidence in this section.
However, we did see a decline in his Reading score, which dropped to 500. Sebi shared that he has not been consistently using One Prep or other assigned practice tools, which likely contributed to some skill regressionâ€”particularly with Reading strategies and question approaches we had previously worked on. This is a common outcome when there is a break in consistent practice and gives us a clear area to refocus on moving forward.
I strongly recommend that Sebi utilizes One Prep for 15 minutes daily focusing on struggle points to keep consistency with strategies and content as well. 
Our short-term goals for Sebi include:
Rebuilding consistency with Reading strategies
Re-establishing regular use of One Prep and targeted practice tools
Strengthening passage analysis, pacing, and question accuracy in Reading
Maintaining and continuing to build on his Math momentum
The overall goal remains to increase Sebiâ€™s total SAT score by improving balance across sections while continuing to strengthen Math as we aim for a score of 1300 and above. 
Based on Sebiâ€™s goals and recent performance, I recommend two 60-minute session per week, with a stronger emphasis on Reading and independent practice between sessions. This would give us enough time to break down all the gaps that are shown in his reading comprehension while strengthening his Math as well. 
Please let me know if you have any questions or if you would like to make adjustments to our plan. Iâ€™m happy to schedule a time to talk by phone if that would be helpful. I look forward to continuing to support Sebi in his progress.
Best regards,
Akeema W.
akeema.williams@revolutionprep.com
+17862749913</t>
  </si>
  <si>
    <t>Recommends two 60-minute sessions per week with emphasis on Reading.</t>
  </si>
  <si>
    <t>Claire McLaughlin</t>
  </si>
  <si>
    <t>Dear Sean,
I hope you are having a great start to the new year! Itâ€™s been lovely working with you and Claire over the past couple of months. I wanted to touch base to share some of the progress weâ€™ve made so far and share my thoughts on the plan moving forward.
I have seen significant improvements in Claire's application of basic derivative rules and so much more. Sheâ€™s shown consistent progress in applying implicit differentiation for finding equations of tangent lines and for use in related rates problems. Sheâ€™s also doing quite well with anti-derivatives and most recently with applying Eulerâ€™s method. This consistent improvement has been evident throughout our sessions and in all the homework assignments Claire and I have gone over together.
Based on Claireâ€™s progress, I recommend we stick with our current plan of one 60-minute session each week, which we already have scheduled out until the beginning of March. 
Please let me know if you have any questions or if there are any adjustments you would like to make to our plan. Iâ€™m happy to schedule a time to talk by phone if that would be helpful. I look forward to supporting Claire in her continued academic journey.
Best,
Carina S.
carina.shanahan@revolutionprep.com
+15702932582</t>
  </si>
  <si>
    <t>Recommends sticking with current plan of one 60-minute session each week until March.</t>
  </si>
  <si>
    <t>Eli Kobylivker</t>
  </si>
  <si>
    <t>Dear Andrew,
I hope you had  a great winter season. Itâ€™s been great working with you and Eli over the past couple of months. I wanted to touch base to share some of the progress weâ€™ve made so far and share my thoughts on the plan moving forward.
I have seen significant improvements in Eliâ€™s understanding of core AP Chemistry concepts, including balancing chemical equations, applying reaction stoichiometry, and analyzing thermodynamic and kinetic problems. He has shown consistent progress in problem-solving strategies and applying these concepts to practice AP-style questions. This consistent improvement has been evident in his ability to work through complex problems independently and his growing confidence in class discussions.
Eli mentioned that he ended last semester with an A- in his Chemistry class, which is a fantastic accomplishment.
Our current short-term goals for Eli include mastering the concepts currently being tested in class, improving speed and accuracy on practice problems, and developing strategies for the AP exam. The overall goal remains achieving an A or higher in his Chemistry class this semester.
Based on Eliâ€™s progress, I recommend two 60-minute sessions per week until the end of the semester. One session will focus on the concepts he is currently covering in class and preparing for upcoming tests, while the second session will focus on AP exam preparation, including reviewing past AP questions, reinforcing core concepts, and honing problem-solving strategies. Maintaining this schedule will help ensure consistent improvement and readiness for both class assessments and the AP exam.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Eli in his continued academic journey.
Best regards,
Akeema W.
akeema.williams@revolutionprep.com
+17862749913</t>
  </si>
  <si>
    <t>Recommends two 60-minute sessions per week until end of semester</t>
  </si>
  <si>
    <t>Antonia Acevedo</t>
  </si>
  <si>
    <t>Dear Alejandro,
I hope you are doing well. Itâ€™s been great working with Antonia over the past couple of months, and I wanted to share a progress update along with my recommendations for how we should proceed.
I have seen clear improvements in Antoniaâ€™s understanding of the structure of the SAT and how to approach it strategically. She has made consistent progress with general test-taking and time management strategies, as well as the Reading and Writing section in particular. This includes learning and applying the iCARE and TRAP strategies, identifying question types more efficiently, and improving pacing and reading comprehensionâ€”areas that were initial points of difficulty.
Our short-term goals are to continue solidifying Reading and Writing strategies while building out a strong foundation of SAT Math strategies, which we have recently begun. The overall goal remains steady score improvement through targeted skill development.
Antonia mentioned that you were interested in having her take a practice test every weekend. We discussed this in session, and I wanted to clarify my recommendation. Taking full-length practice tests weekly is generally not productive and can actually slow improvement. There is a finite number of high-quality SAT exams, and meaningful score gains require time to learn, practice, and internalize new strategies between tests. Without that instructional gap, subsequent exams tend to yield little new insight.
My recommendation is to take a full practice test every 4-6 weeks, and then possibly increase to every 2-3 weeks as we get closer to Antoniaâ€™s official test date. I already have several clear areas of opportunity identified from her most recent practice exam. Once we address these topics and introduce new approaches, the next practice test will give us much more useful feedback and help identify the next set of priorities.
Students typically take the test three times before achieving their goal score. I recommend we continue to meet twice a week for one hour, leading up to the March SAT as Antonia's first official test date.
Please feel free to reach out if you have any questions or would like to discuss the plan in more detail. Iâ€™m also happy to schedule a phone call if that would be helpful.
Best regards,
Cameron H.
cameron.hojecki@revolutionprep.com
+19737384041</t>
  </si>
  <si>
    <t>Recommends continuing to meet twice a week for one hour leading up to March SAT.</t>
  </si>
  <si>
    <t>Everly Wade</t>
  </si>
  <si>
    <t>Dear Emily,
I hope you are doing well. I know this is a busy time of year, and I appreciate you taking a moment to read this update. As we look ahead to the new semester, I wanted to share a brief summary of Everlyâ€™s work from our most recent sessions earlier this fall and outline how we can support her moving forward, should you choose to resume tutoring.
During our previous sessions, which were primarily focused on SAT preparation, Everly consistently demonstrated strong communication skills, self-awareness, and a genuine willingness to engage in the learning process. She was able to explain her thinking clearly and benefitted greatly from structured problem setup and visual organization. In math, she showed solid foundational skills and was academically ahead of much of the SAT-tested content. When guided through geometry and trigonometry problems step by step, she picked up concepts quickly and showed noticeable gains in confidence and accuracy. In English, her reading comprehension was a clear strength, while punctuation rules and test-specific conventions emerged as areas for continued practice.
The challenges we identified were primarily related to format and recall rather than understanding. Geometry and trigonometry recall, multi-step algebra, and independently identifying key information in SAT-style word problems were areas where she needed support, especially when questions included extra or distracting details. At times, testing conditions and unfamiliar question formats also impacted her confidence. With structured strategies and consistent reinforcement, however, Everly showed strong potential for steady improvement.
If you decide to resume tutoring this semester, our short-term focus could include refreshing geometry and trigonometry concepts, rebuilding confidence with multi-step algebra, and strengthening her ability to independently interpret word problems. While our earlier work centered on SAT prep, with the start of a new semester we can also shift or expand our focus to support AP, honors, college-level, or regular coursework, depending on Everlyâ€™s current academic needs and goals.
If you would like to move forward, Iâ€™d be happy to discuss availability and recommend a session cadence that fits Everlyâ€™s schedule and priorities. Please feel free to reach out with any questions or to set up a time to talkâ€”Iâ€™m always happy to connect.
I would love the opportunity to work with Everly again and support her as she moves into this next academic stretch.
Best regards,
Elizabeth S.
elizabeth.simons@revolutionprep.com
+19046624750</t>
  </si>
  <si>
    <t>Offers to discuss availability and cadence if resuming tutoring.</t>
  </si>
  <si>
    <t>Morgan McIver</t>
  </si>
  <si>
    <t>Dear Lauren,
I hope you are having a wonderful winter season. As we move into a new semester, I wanted to take a moment to reflect on the work Morgan and I completed earlier in the fall term and share a few thoughts that may be helpful as she continues her studies.
During the time we worked together, Morgan showed meaningful growth in both confidence and conceptual understanding across calculus and precalculus topics. She made strong progress applying the Product and Quotient Rules for derivatives, using correct notation and increasingly reasoning through problems with independence. She also developed a clearer understanding of logarithmic and power functions, particularly when connecting them to real-world contexts through visual and applied examples. This progress was reflected in her engagement during sessions, the thoughtful questions she asked, and her growing ability to self-correct with guided reasoning.
We also identified areas where continued reinforcement would be beneficial. Morgan was still building fluency with the Chain Rule and occasionally experienced cognitive overload with complex, multi-step problems. Even so, she consistently demonstrated persistence and a willingness to work through challenges, which are strong indicators of continued success with ongoing support.
I hope this summary is useful as Morgan continues working with her current tutor. Please feel free to reach out if you have any questions or would like additional context from our earlier work togetherâ€”Iâ€™m always happy to help.
Warm regards,
Elizabeth S.
elizabeth.simons@revolutionprep.com
+19046624750</t>
  </si>
  <si>
    <t>Provides summary for current tutor</t>
  </si>
  <si>
    <t>Sawyer Burns</t>
  </si>
  <si>
    <t>Dear Nicole,
I hope you are having a great week! As we prepare for Sawyer's upcoming practice test, I wanted to share some updates and information about what to expect.
I have seen significant improvements in Sawyer's application of the Math MAPS strategy to help him solve math problems quicker and easier.  I've also seen him successfully using the Reading iCARE strategy to help him answer reading questions and the Writing TRAP strategy to help him answer writing questions.  He also is doing a great job identifying the 5 writing questionsâ€“ sentence boundaries, misplaced modifiers, possession, verbs, and pronouns.   
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To be set up for long-term success, it's crucial for Sawyer to replicate official test day conditions as closely as possible when taking his practice test. He should find a quiet place and take the test in one sitting.
After the practice test, I will review the results and discuss the test experience with Sawyer to determine our focus moving forward, and Iâ€™ll follow up with you on takeaways, improvements, and next steps in my next parent update.
I recommend Sawyer keep taking a lesson with me for an hour a week.  As the test draws closer, we may want to add another hour a week
Please let me know if you have any questions or if there are any adjustments you would like to make to our plan. Iâ€™m happy to schedule a time to talk by phone if that would be helpful. I am excited to continue supporting [Student's Name] in reaching their goals.
Best regards,
Jill W.
jill.watson@revolutionprep.com
+19032491379</t>
  </si>
  <si>
    <t>Recommends continuing 1.5 hour weekly sessions</t>
  </si>
  <si>
    <t>Asees Kaur</t>
  </si>
  <si>
    <t>Dear Padam,
I'm excited to reach out to celebrate Aseesâ€™s amazing progress. Asees has worked diligently, and as a result, she has achieved a score of 1500 on the SAT. I am so proud of Asees.
While we want to celebrate this success, we also know there is still work to do to ensure that Asees can consistently earn a 1500 or higher on the SAT. I am looking forward to continuing to work with Asees towards further improvements. I recommend continuing to meet for 3 60-minute sessions a week until Asees takes her test in March in order to continue her progress towards her next goals. During our upcoming sessions, I plan to continue working on Reading and Writing concepts, specifically questions that are grouped under the subsection Expression of Ideas. Asees will also continue practicing math concepts between sessions.
Please let me know if you have any questions. Iâ€™m happy to schedule a time to talk by phone if that would be helpful. I am always available to support Asees in her continued academic journey.
Best regards,
Cheyanne J.
cheyanne.jones@revolutionprep.com
+17193935674</t>
  </si>
  <si>
    <t>Recommends continuing to meet for 3 60-minute sessions a week until March.</t>
  </si>
  <si>
    <t>Nicolette Attia</t>
  </si>
  <si>
    <t>Hi Kate,
I hope you are having a great start to 2026! Itâ€™s been great working with Nicki and Aleka over the past couple of weeks. I wanted to touch base to share some of the progress weâ€™ve made so far and share my thoughts on the plan moving forward.
I have seen significant improvements in Nicki and Aleka's understanding of trigonometric functions, arc/sectors, and radicals. They have shown consistent progress in sessions through the use of equations and concepts. This consistent improvement has been evident in homework. Aleka made great progress on the most recent practice test she took, scoring a 1310! Nicki scored an 1190,  after talking with her and seeing how she improved on the English portion which she took on a different day to the math, I think Nicki was likely tired when taking the math section. The main areas to focus on for her would be brushing up on standards of English conventions and equivalent expressions. Both of them have no major areas to focus on for the reading section besides just general practice. For math we will continue reviewing some trigonometry concepts, constants, and equivalent expressions.
For homework they will focus on a question bank website I sent them, around 20-30 minutes a day. If Nicki and Aleka want to take the ACT practice exam before the next time we meet to see how they feel about the exam they could also do that.
Since Nicki and Aleka are achieving their goals, I recommend we continue with our one-two 60 minute sessions per week through the testing season.
Please let me know if you have any questions or if there are any adjustments you would like to make to our plan. I I look forward to supporting Nicki and Aleka in their continued academic journey.
Best regards,
Sarah 
sarah.vollero@revolutionprep.com
+13155607858</t>
  </si>
  <si>
    <t>Recommends continuing with one-two 60 minute sessions per week through testing season.</t>
  </si>
  <si>
    <t>Santiago Egui</t>
  </si>
  <si>
    <t>Dear Maria,
I hope you are having a great start to the new year. Itâ€™s been a pleasure continuing to work with you and Santi over the past few months, and I wanted to reconnect with a progress update, as it has been a little while since the last formal check-in.
Over the past months, Santi has been a very consistent and engaged student, and Iâ€™ve seen meaningful growth in both his SAT Math and Reading &amp;amp; Writing skills. In math, he has made strong gains in conceptual understanding and strategy, particularly with algebra, systems of equations, quadratics, inequalities, and data interpretation. He is using Desmos more independently and effectively, applies elimination and backsolving with increasing confidence, and shows strong logical reasoning once problems are clearly framed. In Reading &amp;amp; Writing, he has made noticeable progress with transition questions and passage structure, especially identifying contrast versus agreement and using anticipation and elimination strategies. He is also becoming more comfortable explaining his thinking and recognizing patterns across question types.
Santi continues to benefit most from an interpretation-first approach, where we pause to define variables, clarify what the question is asking, and choose an efficient strategy before jumping into computation. His main areas for continued growth include translating word problems into equations, maintaining precision with graphs and statistics, reinforcing fraction arithmetic without tools, and building confidence when problems initially appear complex. Encouragingly, once misconceptions are identified, he corrects them quickly and applies feedback well, which speaks to his strong learning habits and mindset.
Based on Santiâ€™s goals and his steady progress, I recommend that we continue meeting two times per week for 60 minute sessions through the March SAT to maintain momentum and ensure consistent skill reinforcement. I also strongly recommend that Santi plan to take another full-length practice SAT in early February, which will give us valuable data to fine-tune our final prep and target any remaining gaps before test day.
Our short-term goals will be to continue improving accuracy and efficiency on SAT Math, strengthen consistency with Reading &amp;amp; Writing transitions and question interpretation, and build confidence through repeated exposure and timed practice. The overall goal remains helping Santi walk into the March SAT feeling prepared, confident, and in control of his strategies.
Please let me know if you have any questions or would like to discuss the plan further. Iâ€™m always happy to schedule time to talk by phone if that would be helpful. I look forward to continuing to support Santi as he works toward his SAT goals.
Best regards,
Elizabeth
elizabeth.simons@revolutionprep.com
+19046624750</t>
  </si>
  <si>
    <t>Recommends continuing meeting two times per week for 60 minutes through March SAT.</t>
  </si>
  <si>
    <t>Byron Siragusa</t>
  </si>
  <si>
    <t>Dear Julie,
I hope you are doing well and having a great start to the new year. Itâ€™s been a pleasure working with Byron over the past few months, and I wanted to share a progress update, as it has been some time since the last formal check-in. Overall, Byron is doing well and continues to show steady growth across both math and SAT ELA skills, particularly when instruction is structured and strategy-focused.
In math sessions, Byron has demonstrated strong engagement and perseverance. He consistently follows modeled steps, shows good intuition with graphs, functions, systems of equations, and complex numbers, and uses tools like Desmos effectively when prompted. He is receptive to feedback, corrects errors when they are pointed out, and communicates confusion clearly, which allows sessions to be productive and well targeted. At the same time, Byron still benefits from guidance when starting problems independently. He sometimes hesitates to identify question types or select an initial strategy on his own, and procedural consistencyâ€”such as managing signs, fractions, and multi-step algebraâ€”remains an area for continued reinforcement. Confidence also fluctuates, even when his reasoning is sound.
In the more recent English Language Arts sessions, Byron showed particularly strong performance on writing-style questions, including grammar, pronouns, modifiers, and transitions. He applied test strategies accurately after brief guidance, eliminated answer choices logically, and explained his reasoning clearly. His verbal reasoning and think-aloud habits are strong assets. Reading-focused questions, especially those involving text purpose, structure, and inference, continue to be more challenging. In these cases, he tends to second-guess between close options or rely on intuition before fully applying the strategy, though improvement is evident with practice.
Based on Byronâ€™s progress and goals, I recommend maintaining one 60-minute session per week through the coming months. This pacing will allow us to continue refining his conceptual understanding, strengthen consistency and independence in problem-solving, and build confidence across both SAT math and SAT ELA. Additional sessions would be especially beneficial as we work toward greater fluency with methodology and faster recognition of question types.
Our short-term goals include improving Byronâ€™s independence in initiating problems, reinforcing key definitions and procedures, and continuing to strengthen reading comprehension strategies for SAT-style passages. The overall goal remains building confidence and consistency so that his performance more closely matches his underlying ability.
Please let me know if you have any questions or would like to discuss adjustments to our plan. Iâ€™m always happy to schedule a time to talk by phone if that would be helpful. I look forward to continuing to support Byronâ€™s progress.
Best regards,
Elizabeth S.
elizabeth.simons@revolutionprep.com
+19046624750</t>
  </si>
  <si>
    <t>Recommends maintaining one 60-minute session per week through coming months.</t>
  </si>
  <si>
    <t>Anat Schwab</t>
  </si>
  <si>
    <t>Hi Ami Schwab,
First, I would like to send your family a wish for a prosperous New Year. I enjoyed meeting Anat yesterday. I would like to briefly cover some key points about our tutoring sessions for European History review. Anat had scheduled three 30-minute sessions for review. I understand that she wished to determine if we were a â€œgood fitâ€. Thank you for scanning the material. Having the documents before the session is very helpful. 
Anat was very attentive and expanded her answers as needed on the first part of the material presented. We did exceed the 30-minute time limit (my fault), as we were involved in explaining changes in territorial boundaries following the Congress of Vienna. For yesterdayâ€™s session, we were able to review key aspects regarding the Congress of Vienna. There was more material that should have been reviewed. I explained to Anat that 30 minutes was too short to be effective for reviewing the material covered in her class. Anat would have a greater opportunity to learn the material if she could increase her time to one-hour sessions twice a week. If we cannot meet twice weekly, then one-hour sessions once a week are the minimum time required to be effective for this subject. I will work with her so that the sessions can fit her scheduling requirements. 
In the meantime, we'll continue to reinforce some of the information being presented in class, with a particular focus on expanding answers and clarifying events. We will also explore the cause and effect of  events that shaped Europe.
Please let me know if you have any concerns or questions.
Linda H.
linda.hindi@revolutionprep.com
+19188412706</t>
  </si>
  <si>
    <t>Recommends increasing to one-hour sessions twice a week or minimum once a week.</t>
  </si>
  <si>
    <t>Addison Francis</t>
  </si>
  <si>
    <t>Dear Jessi,
I hope you are having a great week! As we prepare for Addison's upcoming practice test, I wanted to share some updates and information about what to expect.
I have seen significant improvements in Addison's application of the ICARE, TRAP, and MAPS strategies. They have shown consistent progress in accuracy on challenging math questions while using the MAPS strategy in homework. This includes growth in areas we previously discussed as struggles, such as strategic approach to the math section and application of punctuation rules for conventions questions.
While we are working towards overall score improvement, we have also set a goal around successfully utilizing the strategies and skills they have been working on. It's important to remember that the score might go down on the this practice test, which is perfectly normal. Students often experience a drop in scores as they are learning to apply new strategies. This adjustment period can cause them to rush or not finish a section.
To be set up for long-term success, it's crucial for Addison to replicate official test day conditions as closely as possible when taking their practice test. They should find a quiet place and take the test in one sitting.
After the practice test, I will review the results and discuss the test experience with Addison to determine our focus moving forward, and Iâ€™ll follow up with you on takeaways, improvements, and next steps in my next parent update.
Based on our discussions and Addison's progress, I recommend we continue with our two 60 minute class per week. This plan will best set them up for success for the official test sitting in March.
Please let me know if you have any questions or if there are any adjustments you would like to make to our plan. Iâ€™m happy to schedule a time to talk by phone if that would be helpful. I am excited to continue supporting Addison in reaching their goals.
Best regards,
Katie L.
katie.lykens@revolutionprep.com
+18504969249</t>
  </si>
  <si>
    <t>Recommends continuing with two 60 minute classes per week for March success.</t>
  </si>
  <si>
    <t>Maya Rubin</t>
  </si>
  <si>
    <t>Hi Bernadette Vergara,
First, I would like to send your family a wish for a prosperous New Year. I enjoyed meeting Maya on Monday. I would like to briefly cover some key points about our tutoring sessions for the SAT Exam review. Maya had originally scheduled a few sessions for review. I understand that she wished to determine if we were a â€œgood fitâ€. I am confident that she found the session helpful.
Although both sections of the practice test score were in the upper range, math was significantly stronger, so we started with questions from the reading section of the test. Maya was very attentive and took notes on alternative strategies for the reading section of the SAT. We reviewed questions that pertained to inference, and these questions represented the highest level of difficulty. In future sessions we will continue with our review of reading. I also plan to review upper level concepts presented in the math section.  
At present, Maya plans on taking the SAT on March 14, 2026. She does have time accommodations and should use those accommodations on her practice exams. I recommend that Maya plan on taking the test again in May or June. Her current schedule is one-hour sessions, weekly, with her last session scheduled for March 17. 
Please let me know if you have any concerns or questions.
Linda H.
linda.hindi@revolutionprep.com
+19188412706</t>
  </si>
  <si>
    <t>Mentions current weekly schedule and recommends planning for May/June retake.</t>
  </si>
  <si>
    <t>Ava Krelstein</t>
  </si>
  <si>
    <t>Dear Vanessa, 
I hope you are having a great winter. It's been great working with you and Ava over the past couple of months. I wanted to touch base to share some of the progress we've made so far and share my thoughts on the plan moving forward. 
I have seen significant improvements in Ava's confidence levels and mastery of key algebra concepts. She excelled at identifying if a problem set is a function, identifying domain and range, and graphing absolute value functions. They have shown consistent progress in approaching her practice worksheets with enthusiasm and confidence. This consistent improvement has been evident in her ability to complete these practice worksheets accurately and efficiently. 
Our current short-term goals for Ava include gaining confidence in order to pass her math tests. The overall goal remains to improve Ava's confidence in her math skills so that she can get a good grade in the Integrated Math class. Based on Ava's progress, I recommend we continue with meeting when Ava feels like she needs to review for a test or if she feels that we need to review a specific concept. 
Please let me know if you have any questions or if there are any adjustments you would like to make to our plan. I'm happy to schedule a time to talk by phone if that would be helpful. I look forward to supporting Ava in their continued academic journey. 
Best regards, 
Karleigh A.
karleigh.arrington@revolutionprep.com
+15705786904</t>
  </si>
  <si>
    <t>Recommends meeting when student feels need to review.</t>
  </si>
  <si>
    <t>Zoey Tran</t>
  </si>
  <si>
    <t>Dear Thao Tran,
Best wishes for 2026!. I hope Zoey had a very restful holiday break. I wanted to touch base regarding Zoeyâ€™s progress in her sessions and discuss a plan for moving forward. Congratulations to Zoey on her acceptance to Loyola in Chicago. I know she is still waiting to hear from the other universities. 
Zoey is continuing to focus on material from her Environmental Science class.  Zoey has indicated that her Environmental Science grade is improving and that she has a C+ in her class. I plan to verify that her grades continue in a positive direction during our sessions.  Consistency is still the key to success, and the ability to self-regulate will be one key element to success in college. We are currently reviewing Unit 5, Land Use &amp;amp; Sustainability.
Zoey demonstrated mastery in knowledge about the Tragedy of the Commons, but showed more difficulty when applying those concepts to related real-world scenario questions. The skill to evaluate real-world scenarios in respect to concepts presented is a key factor in the environmental science curriculum.
Our long-term goal is to demonstrate mastery in this AP class by successfully completing the assignments and maintaining a B or higher on tests and quizzes. Successful and on-time completion of homework is crucial for Zoey to reach this goal, as well as learning to effectively answer questions related to the concepts presented. To work towards this long-term goal, I plan to continue to prioritize the short-term goal of addressing content relating to her classwork during our weekly sessions. We will continue meeting twice a week â€“ Sunday and Wednesday for one hour each session through February and then once per week in March, with her last session scheduled for March 29. This would leave April with no review. I recommend tutoring through April and the first two weeks in May to review for the exam. 
Please let me know if you have any questions or if you have any additional insights that might be helpful for me to consider in my work with Zoey. Iâ€™m happy to schedule a time to talk by phone as well. I am committed to helping Zoey work towards her long-term goals.
Wishing Your Family a Prosperous 2026,
Linda H.
linda.hindi@revolutionprep.com
+19188412706</t>
  </si>
  <si>
    <t>Recommends continuing twice a week through February</t>
  </si>
  <si>
    <t>Mary Wedekind</t>
  </si>
  <si>
    <t>Dear Suzanne, 
I hope you are having a great winter. It's been great working with you and Mary over the past couple of weeks. I wanted to touch base to share some of the progress we've made so far and share my thoughts on the plan moving forward. 
I have seen significant improvements in Mary's application of the CARE strategy to SAT reading questions and her confidence in answering SAT practice questions. She has shown consistent progress in using the CARE strategy to answer text structure and purpose questions. This consistent improvement has been evidence in her confidence answering the questions that we review in session. 
Our current short-term goals for Marry include increasing our confidence level in using the CARE strategy for the medium and advanced level SAT reading questions. The overall goal remains achieving at least a 1300 on the SAT. Since Mary is achieving their goals, I recommend we continue with our two 60 minute classes per week until Mary takes her next SAT. 
Please let me know if you have any questions or if there are any adjustments you would like to make to our plan. I'm happy to schedule a time to talk by phone if that would be helpful. I look forward to supporting Mary in their continued academic journey. 
Best regards, 
Karleigh A.
karleigh.arrington@revolutionprep.com
+15705786904</t>
  </si>
  <si>
    <t>Recommends continuing with two 60 minute classes per week until next SAT.</t>
  </si>
  <si>
    <t>Adam Baez</t>
  </si>
  <si>
    <t>Dear Paola, 
I hope you are having a great Winter! Itâ€™s been great working with you and Adam over the past couple of months. I wanted to touch base to share some of the progress weâ€™ve made so far and share my thoughts on the plan moving forward. 
I have seen significant improvements in Adam's command of electron configurations and valence electrons. Adam has shown consistent progress in identifying the number of valence electrons for a given element or ion, determining how many energy levels are needed for that configuration, and then writing out the full, or abbreviated, electron configurations with accuracy. This consistent improvement has been evident in Adam's strong performance on in-class assignments and increasingly high confidence in Chemistry. 
Our current short-term goals for Adam include developing a stronger context for the evolution of atomic structure theories. The overall goal remains supporting Adam's growth in Chemistry as he works toward his target grade in the course. Based on Adam's progress, I recommend maintaining our current weekly meeting frequency of one 60-minute lesson per week. 
Please let me know if you have any questions or if there are any adjustments you would like to make to our plan. Iâ€™m happy to schedule a time to talk by phone if that would be helpful. I look forward to supporting Adam in their continued academic journey. 
Best wishes, 
Kailot Harris 
Kailot H.
kailot.harris@revolutionprep.com
+16674150151</t>
  </si>
  <si>
    <t>Recommends maintaining current weekly meeting frequency of one 60-minute lesson per week.</t>
  </si>
  <si>
    <t>Aryan Mundru</t>
  </si>
  <si>
    <t>Dear Sivakanth, 
I hope you are having a great Winter! Itâ€™s been great working with you and Aryan over the past several weeks. I wanted to touch base to share some of the progress weâ€™ve made so far and share my thoughts on the plan moving forward. 
I have seen significant improvements in Aryan's command of periodic trends and electron configurations. Aryan has shown consistent progress in correctly identifying the direction of a periodic trend for a quality such as electron affinity, atomic radius, or ionization energy, while also explaining the underlying chemical phenomena that lead to these trends. This consistent improvement has been evident in Aryanâ€™s preparedness for his upcoming exam, his strong performance on in-class assignments, and his increasingly high confidence in Chemistry. 
Our current short-term goals for Aryan include preparing for the upcoming midterm exam, and soon we will begin exploring new topics, such as kinetics. The overall goal remains supporting Aryan's growth as a Chemistry student while he works toward his target grade in the course. Based on Aryan's progress, I recommend maintaining our current weekly schedule of two to three 30-minute lessons per week.  
Please let me know if you have any questions or if there are any adjustments you would like to make to our plan. Iâ€™m happy to schedule a time to talk by phone if that would be helpful. I look forward to supporting Aryan in their continued academic journey. 
Best wishes, 
Kailot Harris 
Kailot H.
kailot.harris@revolutionprep.com
+16674150151</t>
  </si>
  <si>
    <t>Recommends maintaining current weekly schedule of two to three 30-minute lessons per week.</t>
  </si>
  <si>
    <t>Preston Canter</t>
  </si>
  <si>
    <t>Dear Kim, 
I hope you are having a great winter. It's been great working with you and Preston for the past two weeks. I wanted to touch base to share some of the progress we've made so far and share my thoughts on the plan moving forward. 
I have seen significant improvements in Preston's ability to apply the TRAP strategy to approach SAT writing questions, in particular the punctuation questions. Preston has also significantly improved in his confidence levels towards the writing and math questions. He has shown consistent progress in solving the advanced problem solving and data analysis problems. This consistent improvement has been evident in his confidence and his homework completion. 
Our current short-term goals for Preston include increasing his confidence levels in the advanced math and geometry sections of the SAT. The overall goal remains achieving at least a 1500 on the SAT. Based on Preston's goals, I recommend we continue with our one 120 minute class per week until Preston takes his SAT. 
Please let me know if you have any questions or if there are any adjustments you would like to make to our plan. I'm happy to schedule a time to talk by phone if that would be helpful. I look forward to supporting Preston in their continued academic journey. 
Best regards, 
Karleigh A.
karleigh.arrington@revolutionprep.com
+15705786904</t>
  </si>
  <si>
    <t>Recommends continuing with one 120 minute class per week until SAT.</t>
  </si>
  <si>
    <t>Ella Yarden</t>
  </si>
  <si>
    <t>Dear Celine, 
I hope you are having a great Winter! Itâ€™s been great working with you and Ella over the past couple of months. I wanted to touch base to share some of the progress weâ€™ve made so far and share my thoughts on the plan moving forward. 
I have seen significant improvements in Ella's command of functions, particularly in factoring them, finding their roots, and describing the transformations to the parent function. Ella has shown consistent progress in identifying important features of a graph from the equation of the function and converting quadratic equations between vertex, standard, and factored forms. This consistent improvement has been evident in Ellaâ€™s strong performance on in-class assignments as well as Ellaâ€™s increasingly high confidence in Precalculus. 
Our current short-term goals for Ella include preparing for an upcoming cumulative midterm exam by reinforcing important areas of understanding from the first semester. The overall goal remains supporting Ellaâ€™s growth as Ella works toward their target score in Precalculus. Based on Ella's progress, I recommend maintaining our current weekly meeting frequency of one 30-minute lesson per week. 
Please let me know if you have any questions or if there are any adjustments you would like to make to our plan. Iâ€™m happy to schedule a time to talk by phone if that would be helpful. I look forward to supporting Ella in their continued academic journey. 
Best wishes, 
Kailot Harris 
Kailot H.
kailot.harris@revolutionprep.com
+16674150151</t>
  </si>
  <si>
    <t>Recommends maintaining current weekly meeting frequency of one 30-minute lesson per week.</t>
  </si>
  <si>
    <t>Salman Thabet</t>
  </si>
  <si>
    <t>Dear Ash,
I hope you are having a great week so far! Itâ€™s been great working with you and Sal over the past couple of months. I wanted to touch base to share some of the progress weâ€™ve made so far and share my thoughts on the plan moving forward.
I have seen significant improvements in Sal's ability to apply the Remainder Theorem and Factor Theorem and to factor higher order polynomials. He has also shown great progress in interpreting logarithms and, most recently, applying properties of logarithms to expand and condense logarithmic expressions. This consistent improvement has been evident in Salâ€™s continued success in his math class and enthusiasm for math overall!
Our current short-term goals for Sal include applying logarithm properties to more advanced logarithmic expressions and applying inequality properties to triangles. The overall goal remains maintaining Salâ€™s confidence and high scores in math. Based on Sal's progress, I recommend maintaining our current session schedule of one 1-hr session per week through the spring semester. Right now, Sal has sessions scheduled until February 16 with 0 unscheduled hours.
Please let me know if you have any questions or if there are any adjustments you would like to make to our plan. Iâ€™m happy to schedule a time to talk by phone if that would be helpful. I look forward to supporting Sal in his continued academic journey.
Best regards,
Alexa P.
alexa.pinera@revolutionprep.com
+13022653917</t>
  </si>
  <si>
    <t>Recommends maintaining current schedule of one 1-hr session per week through spring.</t>
  </si>
  <si>
    <t>Sofia Drakou</t>
  </si>
  <si>
    <t>Hello,
I hope you are well! This is just another progress update going over how tutoring has been going!
As planned, we have shifted so that Sofia and I are focusing on SAT math in our sessions. There has been some new RevPrep curriculum added that we've been taking advantage of, including some new, challenging polynomial material. We will probably want to take a practice exam soon in order to get a more holistic look at where we are, though!
As far as scheduling goes, we are still set for one session per day--which, in the context where Sofia is also working with two other tutors, makes perfect sense.
That is about all I have for today! As always, if you have any questions or concerns, please feel free to let me know!
Have a wonderful day,
- Sonja
Sonja T.
sonja.tomasko@revolutionprep.com
+16514284271</t>
  </si>
  <si>
    <t>States still set for one session per day (likely meant per week</t>
  </si>
  <si>
    <t>Tanner Turk</t>
  </si>
  <si>
    <t>Hello,
I hope you are well! This is just a brief update going over how tutoring has been.
There is not too much to report! We still are set for the plan we had: spread-out sessions with a plan for consistent homework that can be done long-term. I emailed Tanner the homework plan a couple days after our last session, I believe.
I know you have mentioned that we could transfer hours over from Tanner's sister. If we do end up going that route, just let me know!
That's all! If you have any questions or thoughts or anything, just let me know.
Have a wonderful day,
- Sonja
Sonja T.
sonja.tomasko@revolutionprep.com
+16514284271</t>
  </si>
  <si>
    <t>States still set for plan of spread-out sessions.</t>
  </si>
  <si>
    <t>Angela Mastrostefano</t>
  </si>
  <si>
    <t>Hello,
This is just a quick update regarding how tutoring is going! 
As usual, I don't have *too* much for you because Angela has been really self-directed throughout this whole process. I'm glad to see that she has been successfully battling senioritis! We have continued to use the tutoring time to prepare for upcoming tests and solidify our understanding of the calc material.
As always, Angela has the scheduling handled, and our next session is in early February! Just let me know if we should make any changes to that.
Have a wonderful day!
- Sonja
Sonja T.
sonja.tomasko@revolutionprep.com
+16514284271</t>
  </si>
  <si>
    <t>Student handles scheduling</t>
  </si>
  <si>
    <t>Sebastian Jones</t>
  </si>
  <si>
    <t>Hello,
I hope you are well! This is just a brief progress update going over how tutoring has been.
Sebastian has been self-directed in how the tutoring time gets used, and he's been scheduling sessions as needed to work on calculus! We've consistently been able to make a ton of progress in each session because he knows exactly what his goals for the session are. He also picks up on the material quite well when we go over it. Our most recent session was focused primarily in implicit differentiation, and it went well!
Our next session is set for 1/25. I have full faith that Sebastian knows when to allocate time for tutoring, but if you ever want to put forth a more consistent plan for scheduling out tutoring, just let me know!
Have a wonderful day,
- Sonja
Sonja T.
sonja.tomasko@revolutionprep.com
+16514284271</t>
  </si>
  <si>
    <t>Student self-directs scheduling as needed.</t>
  </si>
  <si>
    <t>Cameron Cromer</t>
  </si>
  <si>
    <t>Greetings Cameron,
I hope you are having a wonderful day. It has been a pleasure continuing to work with Cameron over the past year. He is consistently engaged, attentive, and thoughtful, and he learns new concepts quickly and applies them accurately, which allows us to move efficiently through fifth-grade material.
In recent math sessions, Cameron has practiced prime factorization and worked with exponents, square roots, fractions, and decimals. He has solved multi-step word problems using all four operations and developed a strong understanding of ratios, ratio tables, and unit rates.
In language arts, Cameron has strengthened his reading comprehension and analytical skills by identifying unknown vocabulary, reading a variety of texts, and answering text-based questions. He has practiced using strong text evidence, analyzing the authorâ€™s point of view and text structure, identifying figurative language, and completing written responses as part of our continued focus on developing his writing skills.
Moving forward, I recommend continuing with two 30-minute tutoring sessions each week. In math, Cameron will focus on addition and multiplication with area and volume and build foundational skills in geometry in the coordinate plane. In language arts, we will continue reading a variety of texts while strengthening comprehension, vocabulary, analysis, and writing through regular written responses.
This routine has supported Cameronâ€™s learning well, and consistent practice will continue to build fluency, accuracy, and independence as he progresses through fifth grade. Please let me know if there is anything specific you would like him to work on or any adjustments you would like to discuss.
Warm Regards,
Q. MonÃ©t T.
quinnisha.travis@revolutionprep.com
+18502123552</t>
  </si>
  <si>
    <t>Recommends continuing with two 30-minute tutoring sessions each week.</t>
  </si>
  <si>
    <t>Architha Srinivasan</t>
  </si>
  <si>
    <t>Hello,
I hope you've had a great New Year! 
I just wanted to reach out about Architha's tutoring. The last time I spoke with Architha, it sounded like she had a plan for us to take a break from tutoring until the new term gets rolling. I have full faith that Architha knows when tutoring should be started back up, but if she needs any help setting up sessions, please let me know!
Thanks and have a wonderful day,
- Sonja
Sonja T.
sonja.tomasko@revolutionprep.com
+16514284271</t>
  </si>
  <si>
    <t>Taking a break from tutoring until new term rolls.</t>
  </si>
  <si>
    <t>Hazel Tuck</t>
  </si>
  <si>
    <t>Hello,
I hope you are well! I think there's not too much to report in this email since we already discussed this, but I'll just use it as an opportunity to loop in the advisors to our current tutoring scheduling plan: 
* Sessions starting up again February 2nd
* 8:00pm Eastern time until an earlier time opens up, which currently happens in late March
* If a student cancels and an earlier time opens up sooner, I'll get in touch with you right away
That's all! I look forward to seeing Hazel fairly soon.
Have a great day!
- Sonja
Sonja T.
sonja.tomasko@revolutionprep.com
+16514284271</t>
  </si>
  <si>
    <t>Looping advisors in on plan: sessions start Feb 2nd</t>
  </si>
  <si>
    <t>Max Basch</t>
  </si>
  <si>
    <t>Dear Sandra,
I hope you are having a great new year. Itâ€™s been great working with you and Max over the past couple of months. I wanted to touch base to share some of the progress weâ€™ve made so far and share my thoughts on the plan moving forward.
I have seen significant improvements in Maxâ€™s ability to work with logarithms, simplify and solve rational polynomials, use the unit circle effectively, and evaluate trigonometric expressions accurately. This consistent improvement has been evident in his ability to stay caught up in his class and in his higher grade.
Based on Maxâ€™s progress. I recommend continuing with our current schedule of an hour a week through the school year when possible. Our current short-term goals for Max include staying caught up with the trigonometry unit. The overall goal remains achieving mastery in precalculus concepts and building confidence in problem-solving.
Please let me know if you have any questions or if there are any adjustments you would like to make to our plan. Iâ€™m happy to schedule a time to talk by phone if that would be helpful. I look forward to supporting Max in his continued academic journey.
Best regards,
Jesse S.
jesse.squires@revolutionprep.com
+19704330744</t>
  </si>
  <si>
    <t>Recommends continuing with current schedule of an hour a week through school year.</t>
  </si>
  <si>
    <t>Caitlin Sohng</t>
  </si>
  <si>
    <t>Dear Juil,
I hope you are having a great new year. Itâ€™s been great working with you and Caitlin over the past couple of months. I wanted to touch base to share some of the progress weâ€™ve made so far and share my thoughts on the plan moving forward.
I have seen significant improvements in Caitlin's understanding of exponent simplification rules, graphing and simplifying radical functions, and her knowledge of domain and range problems. They have shown consistent progress in improving their confidence in math class. This consistent improvement has been evident in Caitlinâ€™s performance in her sessions and in class.
Our current short-term goals for Caitlin include improving confidence in herself and preparing her for her math next semester. The overall goal remains to improve Caitlinâ€™s math grade and to help improve her confidence in math. Based on Caitlin's progress, I recommend we continue with our two 60 minute classes per week.
Please let me know if you have any questions or if there are any adjustments you would like to make to our plan. Iâ€™m happy to schedule a time to talk by phone if that would be helpful. I look forward to supporting Caitlin in their continued academic journey.
Best regards,
Tyler
tyler.thornton@revolutionprep.com
+14108024728</t>
  </si>
  <si>
    <t>Recommends continuing with two 60 minute classes per week.</t>
  </si>
  <si>
    <t>Seth Kim</t>
  </si>
  <si>
    <t>Dear Steve,
I hope you are having a great holiday season. Itâ€™s been great working with you and Seth over the past couple of months. I wanted to touch base to share some of the progress weâ€™ve made so far and share my thoughts on the plan moving forward.
I have seen significant improvements in Sethâ€™s ability to evaluate logarithmic expressions, convert exponential functions to logarithmic form, determine domain and range, and find inverse functions. He has shown consistent progress in recognizing patterns between functions and applying concepts accurately during practice. This consistent improvement has been evident in stronger homework performance, increased accuracy on practice problems, and greater confidence when working through function-based questions.
Seeing Sethâ€™s current progress, I recommend we continue with our current schedule of 1â€“2 weekly 60-minute sessions through the school year. Our current short-term goals for Seth include building fluency with logarithmic and exponential relationships, improving speed and accuracy with inverse functions, and strengthening understanding of function behavior. The overall goal remains developing confidence and mastery in advanced algebra and precalculus concepts. 
Please let me know if you have any questions or if there are any adjustments you would like to make to our plan. Iâ€™m happy to schedule a time to talk by phone if that would be helpful. I look forward to supporting Seth in his continued academic journey.
Best regards,
Jesse S.
jesse.squires@revolutionprep.com
+19704330744</t>
  </si>
  <si>
    <t>Recommends continuing with current schedule of 1–2 weekly 60-minute sessions through school year.</t>
  </si>
  <si>
    <t>Evaline Granholm</t>
  </si>
  <si>
    <t>Dear Maria, 
I hope you are having a great winter. Itâ€™s been great working with you and Evaline over the past couple of months. I wanted to touch base to share some of the progress weâ€™ve made so far and share my thoughts on the plan moving forward. 
I have seen significant improvements in Evaline's abilities to identify multiplication facts for numbers 1-12, subtract 3-digit numbers with regrouping, determine missing multipliers in multiplication problems, utilize long division to solve division problems as well as solve subtraction, multiplication and division word problems, 2-digit by 1-digit multiplication problems as well as 4-digit subtraction problems. She has shown consistent progress in utilizing each of the strategies (including skip counting) weâ€™ve been covering in our sessions to strengthen her multiplication and division skills. This consistent improvement has been evident in the assignments completed during our sessions. 
Our current short-term goals for Evaline include improving her skills in subtraction (mainly word problems), foundational multiplication facts as well as division. The overall goal remains to increase Evaline's confidence with these operations and be able to apply them when working on more difficult math concepts. Since Evaline is achieving her goals, I recommend we continue with our two 30-minute classes per week through the school year.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Evaline in her continued academic journey. 
Best regards, 
Colin C.
colin.cody@revolutionprep.com
+19785187882</t>
  </si>
  <si>
    <t>Recommends continuing with two 30-minute classes per week through school year</t>
  </si>
  <si>
    <t>Christian Adajar</t>
  </si>
  <si>
    <t>Hello Maureen,
I hope you are having a great day! I wanted to touch base regarding Christian's recent attendance and participation in our tutoring sessions. 
Firstly, I have seen significant improvements in Christian's use of Desmos to solve slope-intercept problems, and eliminating answer choices of Words in Context questions. They have shown consistent progress in applying the various formulas for Linear Equations, and this progress is commendable. 
However, Iâ€™ve noticed that there have been some inconsistencies in Christian's attendance. They have frequently arrived late, which can make it challenging to achieve the goals weâ€™ve set. As a reminder, our goal is scoring 1300 on the March 14 SAT, and maintaining a consistent schedule is crucial for Christian to reach this goal. 
Moving forward, I suggest we revisit the current schedule to find days and times that might work better for Christian. Based on Christian's goals, I recommend adding an additional 30 minutes per week for a total of 90 minutes until the March 14 SAT. The additional 30 minutes can be used to focus on Executive Functioning skills. If adjusting the schedule isn't possible, increasing the time spent studying outside of session can help keep Christian on track. 
Please let me know if you have any questions or if there are any adjustments you would like to make to our plan. Iâ€™m happy to schedule a time to talk by phone if that would be helpful. I am here to support Christian and ensure they have the best possible chance to succeed.
Best regards,
Schon G.
schon.gonzalez@revolutionprep.com
+16314806035</t>
  </si>
  <si>
    <t>Recommends adding additional 30 minutes per week for total 90 minutes until March SAT.</t>
  </si>
  <si>
    <t>Katarina Frank</t>
  </si>
  <si>
    <t>Hi everyone,
I wanted to check in with an update on my first month of sessions with Katarina and where weâ€™re going in the next month or so. Always happy to answer any questions!
In our first handful of sessions, weâ€™ve had a couple of main focus points. First, we did a review of the TRAP strategy for grammar questions and some review of punctuation and apostrophes, as well as some tips on strategies for rhetorical synthesis questions. In math, weâ€™ve reviewed specific content related to linear equations and gone back to some tips and tricks for using the Desmos calculator.
Going forward, I think the most important goal is to make sure Katarina is consistently doing well enough on each of the first modules to ensure she is seeing the harder second half and not capping her score on either section. Weâ€™ll aim to work on shoring up fundamentals for each section to maximize her chances of getting over that threshold. In the near future, Iâ€™d like to continue focusing on things like different types of functions (quadratic, exponential, nonlinear, etc.), proportional reasoning (ratios, percents, etc), and her strategies for different types of reading questions like anticipating and eliminating answers.
Weâ€™ve got about 8 weeks from now until the March SAT, and ideally Iâ€™d like to plan on Katarina completing at least 2 practice tests in that time. We are tentatively planning on her taking one either Jan 25 or Feb 1st and then the first week of March. I also linked her to the site oneprep.xyz which has all of the extra problems from the College Board question bank. This is a great place for extra practice above and beyond whatever HW gets assigned after our sessions.
Right now, weâ€™ve got sessions booked T/Th at 8pm CT through March 10th, with a break from Feb 17-26th when Katarina mentioned sheâ€™ll be in Tanzania, but Iâ€™m happy to make adjustments as needed. Feel free to reach out with any questions - otherwise, Iâ€™ll see Katarina tomorrow!
Julie B.
julie.byrom@revolutionprep.com
+15129250963</t>
  </si>
  <si>
    <t>Mentions booked sessions T/Th at 8pm CT through March 10th.</t>
  </si>
  <si>
    <t>Henry Schulze</t>
  </si>
  <si>
    <t>Hi, 
I worked with Henry one time, so I will not need to send a progress update to the family. 
Best, 
Alexis B.
alexis.boucher@revolutionprep.com
+17544224388</t>
  </si>
  <si>
    <t>Internal note regarding one-time session.</t>
  </si>
  <si>
    <t>William Sellers</t>
  </si>
  <si>
    <t>Hi Helen,
I'm reaching out with a formal progress update for William. As a reminder, I try to send these roughly every 6 weeks to ensure parents stay well-informed.
I want to start by thanking you for the email you sent recently regarding the challenges William faced in the UK and how those have impacted his academics. I've been reflecting on what you said and thinking through not only how it's affects his writing but also how my support for him may need to adjust in response. I really appreciate you taking the time to explain Williamâ€™s experiences and where some of his hesitation comes from. Your insight is incredibly helpful.
I also want to celebrate Williamâ€™s recent progress. I can absolutely see his opinions coming more clearly to the surface in his writing, especially in the pieces he worked on over winter break. His analysis is noticeably stronger, and the depth of his critiques has improved. The overall quality of his writing has also gone up, including grammar, sentence structure, and word choice. These are meaningful gains, and they reflect real growth in both skill and confidence.
With your email in mind, I have been more intentional about how I challenge him. I continue to push on his arguments and reasoning so he can see where ideas need strengthening, but I am also being more supportive of the ideas themselves and the fact that he is willing to express them at all. Given his past experiences, it makes complete sense that he would feel nervous about putting his opinions out there, and I think the fact that he is doing so more now is a big step forward.
That said, there are still two major areas we need to focus on. The first is organization. William does not naturally outline before writing, and even when he does take the time to create an outline, he tends to ignore it once he starts drafting. This is something I have seen him resist in session as well. Without an outline, his writing often feels disjointed, even when the ideas themselves are strong. Overcoming this resistance is important, because organization is what will allow his thinking to come across clearly and persuasively.
The second area is his argument development. William often leaves key parts of his reasoning unstated. In argumentation, these are called enthymemes. An enthymeme is when an argument relies on a hidden assumption that is necessary for the conclusion to make sense, but that assumption is never explicitly stated. This can work when the assumption is truly obvious, but it often weakens writing because the reader is left to fill in important logical gaps. Even when I point these out to him, he has a hard time recognizing them and fixing them on his own. This will likely be an uphill battle, because the challenge is not just correcting the issue but learning to notice it in the first place.
Once we finish the two essays we are currently working on, I plan to spend more time helping him identify enthymemes in a more structured and engaging way. This can actually be a fun shift for him, as it relies more on logic and problem solving than on heavy writing. I am also going to place a stronger emphasis on outlining and holding him to that structure throughout the writing process.
My recommendation at this time is to continue with one hour per week. He is making progress, and with consistency, I am confident we can continue building both his confidence and his skills in a way that feels supportive rather than overwhelming.
Thank you again for sharing your insight and for your support at home. Please feel free to reach out anytime if you have questions or want to talk further about his progress.
Warmly,
Kiersten G.
kiersten.guetlein@revolutionprep.com
+15413576952</t>
  </si>
  <si>
    <t>Recommends continuing with one hour per week.</t>
  </si>
  <si>
    <t>Virinchi Vennapusa</t>
  </si>
  <si>
    <t>Hello Praveen and Virinchi,
I hope your week is off to a great start! I wanted to send a brief update to discuss Virinchi's progress up to this point.
We worked to help Virinchi improve his presentation skills for a project, and he took onboard several strategies for public speaking and for writing notes for this AP Language class. We have continued to work on AP class work and test prep, and we have started early preparations for ACT/SAT test strategies.
Based on this, I recommend we continue at a velocity of one 60 minute session per week, to help improve Virinchi's classwork in AP Lang, and to prepare him for early standardized tests.
It has been a pleasure working with Virinchi up to this point. Please do not hesitate to reach out if you have any questions, comments, or concerns. I'm happy to schedule a phone call to discuss this further.
Thank you so much!
Shaun L.
shaun.leonard@revolutionprep.com
+17023665570</t>
  </si>
  <si>
    <t>Recommends continuing at velocity of one 60 minute session per week.</t>
  </si>
  <si>
    <t>Justice Tillery</t>
  </si>
  <si>
    <t>Dear Crystal,
I hope you are having a great start to your new year. Itâ€™s been great getting to know and work with Justice over the past couple of weeks. I wanted to touch base to share some of my thoughts on the plan moving forward.
So far, Justice and I have been discussing some of the strategies related to crafting paragraphs, writing introductions, and developing thesis statements. Going forward, I would like to begin to focus specifically on ways we can help Justice improve his writing skills. To do that, I am going to have Justice write an essay that we can discuss and work to revise. Also, when we know he has essays for class, we will work on those during our sessions. 
The goal Justice and I identified during our first session was to achieve a 90 or higher in his English class. As it stands now, we have taken steps toward making that a reality. Based on the progress we have made so far, I recommend we continue to meek at least once per week. As we continue forward, I recommend we reevaluate periodically based on our progress.
Please let me know if you have any questions or if there are any adjustments you would like to make to our plan. Iâ€™m happy to schedule a time to talk by phone if that would be helpful. I look forward to supporting Justice's continued academic journey.
Best regards,
Edwin W.
edwin.west@revolutionprep.com
+18134213087</t>
  </si>
  <si>
    <t>Liam Meier</t>
  </si>
  <si>
    <t>Hi Faith,
I am reaching out with a formal progress update for Liam. As a reminder, I send these roughly every six weeks to help keep families informed.
As I mentioned previously, Liamâ€™s official December scores showed a decline relative to his practice test scores. At this point, we have enough data to identify this as a pattern, meaning we can generally expect Liam to score about 80 to 90 points below his practice tests on official exams. That said, both his practice test scores and official scores are still trending upward overall, which is encouraging.
Liam took another practice test this past weekend, and while the score dipped slightly, what we discovered during our in-session review was extremely insightful. Liam asked if he could use scratch paper, which he is allowed to use on the official test, and of course I encouraged this. With scratch paper and adequate time, he was able to self-correct a large majority of his missed questions and demonstrated a clear and accurate understanding of the problems. He had not used scratch paper during the practice test, and it appears that this put him at a significant disadvantage. He was so excited by how many questions he corrected successfully that he asked to take another practice test this coming weekend.
I asked him to complete the practice test he missed over winter break, and this time I would like him to take it with extended time. While this is somewhat premature given that he has not yet been approved for accommodations, it will give us valuable insight into what he is capable of when time pressure is reduced. I am very much looking forward to reviewing those results.
Beyond this, Liam has shown strong improvement in both English and math. His application of grammar rules has become much more consistent and accurate, and grammar was no longer a weakness on his most recent practice test. He is also making better use of Desmos and applying test strategies more intentionally. I am seeing him recall and rely on strategies learned in session far more often, which is a great sign.
I do want to briefly mention one logistical note. Liam has fallen into a habit of arriving slightly late to sessions. It has never been late enough to warrant a separate outreach, and he often seems to be rushing from one commitment to the next, so I have not made a big issue of it. However, it has become more consistent since transitioning to 90-minute sessions, and I wanted to make you aware.
At this time, my recommendation is to continue with two 90-minute sessions per week, as this structure seems to be working very well for him. Please let me know if you have any questions or concerns. I am always happy to schedule a phone or Zoom call to discuss further.
Warmly,
Kiersten G.
kiersten.guetlein@revolutionprep.com
+15413576952</t>
  </si>
  <si>
    <t>Recommends continuing tutoring at two hours per week through March exam.</t>
  </si>
  <si>
    <t>Nicolas Glaster</t>
  </si>
  <si>
    <t>Hi Ambia and Nicolas,
I hope you're having a great week! I wanted to take a moment to share some updates about Nicolas's progress and outline our plan moving forward.
Over the past few sessions, I have seen significant improvements in Nicolas's reading comprehension and overall vocabulary. In particular, we have been working on reading upper level passages for higher grade levels.
Nicolas has been doing an excellent job with these, so I'm going to continue to increase the difficulty level and teach him strategies to keep improving.
Based on Nicolas's progress, I recommend maintaining his current velocity of one 60 minute session per week.
Please let me know if you have any questions or if there are any adjustments you would like to make to our plan. Iâ€™m happy to schedule a time to talk by phone if that would be helpful. I am looking forward to continuing my work with Nicolas and in these next steps of his academic journey.
Best regards,
Shaun L.
shaun.leonard@revolutionprep.com
+17023665570</t>
  </si>
  <si>
    <t>Dashiell Messinger</t>
  </si>
  <si>
    <t>Hi Dave, 
Over the past several weeks, Dashiell has made meaningful and measurable progress in both his skills and his approach to the SAT. We began by establishing a baseline using his PSAT results and early practice tests, which showed a wide score range depending on the difficulty of the second module. This helped us identify where his strengths truly are and, more importantly, where targeted instruction would yield the greatest gains. From the start, grammar emerged as a key opportunity, particularly in Standard English Conventions and Expression of Ideas. Dashiell has responded extremely well to this work. He now reliably identifies question types, isolates the core sentence, and applies tools like the â€œit/theyâ€ test to distinguish between subjectâ€“verb agreement and tense errors. His mastery of pronouns, apostrophes, and modifiers has been clear in recent sessions, and these improvements translated directly into results: on his most recent full SAT practice test, he earned a 700 in Reading &amp;amp; Writing, reflecting an approximately 80-point increase and confirming that the new strategies are working.
In Reading, we also restructured his test-taking order to reduce fatigue and maximize points. By starting with quicker, lower-load questions and saving the most cognitively demanding items for last, Dashiell is now preserving focus and accuracy throughout the section. His performance on Words in Context, Notes questions, and Craft &amp;amp; Structure has improved significantly, and he is consistently using prediction and elimination strategies rather than guessing. These habits are exactly what strong SAT readers do.
Math is now the primary growth area. Dashiellâ€™s recent score of approximately 650 in Math reflects solid foundations with room for substantial improvement. His errors are rarely due to a lack of ability; instead, they stem from misinterpreting what a question is asking, unfamiliar terminology, or choosing inefficient methods under time pressure. We have shifted our focus to Advanced Math and Geometry, the highest-impact areas on the exam. He is learning when to use Desmos for speed and accuracy and when a direct algebraic approach is faster. We are also building pattern recognition for common SAT structures such as similar triangles, discriminant questions, and function interpretation. Encouragingly, once these gaps are explained, he understands them quickly and applies the corrections effectively.
To maintain momentum and ensure that these gains compound, I strongly recommend that we continue meeting twice per week. The pacing of the SAT requires both instruction and frequent feedback, and the consistency of two sessions allows us to build skills, diagnose errors, and immediately adjust strategy. We currently have two hours that need to be scheduled out, and in order to keep our twice a week schedule leading to March, I recommend adding 4 hours to the account. 
In addition, Dashiell should commit to taking a full-length SAT practice test every two weeks on the College Boardâ€™s Bluebook platform leading up to the March exam. These tests are essential: they simulate the real environment, provide accurate scoring, and give us the data we need to target instruction with precision. His recent jump to a 1350-range score demonstrates what is possible when practice, strategy, and follow-through align. With steady attendance, biweekly practice tests, and continued focus on math fluency and accuracy, Dashiell is very well positioned to make significant additional gains by March.
Please let me know if you would like to discuss anything further. 
Best, 
Alexis B.
alexis.boucher@revolutionprep.com
+17544224388</t>
  </si>
  <si>
    <t>Strongly recommends continuing meeting twice per week</t>
  </si>
  <si>
    <t>Emma Auth</t>
  </si>
  <si>
    <t>Hi Melissa, 
Over the course of our work together, Emma has shown impressive growth in both performance and strategic thinking. Since beginning SAT preparation, she has raised her score from a 1290 on the PSAT to a 1450 on the December SAT, with section scores of 730 in Reading &amp;amp; Writing and 720 in Math. This represents not only a substantial numerical gain, but a clear shift in how she approaches the test. Emma now reads with purpose, identifies core claims, and applies elimination strategies with confidence. Her strongest Reading &amp;amp; Writing gains have come from improved main-idea recognition, vocabulary-in-context accuracy, and a more analytical approach to â€œlogically completesâ€ and data-based questions.
In Math, Emmaâ€™s understanding is strong, and her recent personal best of 740 on a practice test demonstrates what she is capable of when time is managed well. Her primary obstacle is not content knowledge, but efficiency. When she uses Desmos strategically for systems, geometry, absolute value, and function transformations, she gains both speed and accuracy. The remaining gaps are concentrated in geometry and a few â€œStandard Conventionsâ€ grammar traps, which are highly coachable and already improving with targeted practice.
Our work has increasingly focused on refining test-day execution: choosing an optimal order in Reading &amp;amp; Writing to avoid fatigue, summarizing complex passages in her own words, and using the most efficient mathematical method rather than defaulting to slower algebra. These changes have already stabilized her scores in the mid-1400s and put a 1500+ result firmly within reach. Emmaâ€™s goal of reaching the 1540â€“1550 range for highly competitive schools is realistic with consistent practice and continued strategic refinement.
To sustain this trajectory, I recommend that we meet weekly through the March exam. This cadence provides enough continuity to reinforce habits, analyze errors quickly, and keep skills sharp without creating burnout. In addition, Emma should complete a full-length SAT practice test every two weeks on the College Boardâ€™s Bluebook platform leading up to March. These tests are essential for building stamina, simulating real conditions, and giving us the data needed to target instruction precisely. With weekly sessions and biweekly practice tests, Emma is well positioned to convert her strong foundation into a breakthrough score this spring.
Please let me know if you would like to discuss anything further. 
Best, 
Alexis B.
alexis.boucher@revolutionprep.com
+17544224388</t>
  </si>
  <si>
    <t>Recommends meeting weekly through March exam.</t>
  </si>
  <si>
    <t>Jenna Maddox</t>
  </si>
  <si>
    <t>Hi Janice,
I hope you are having a great start to 2026! Itâ€™s been great working with you and Jenna over the past couple of months. I wanted to touch base to share some of the progress weâ€™ve made so far and share my thoughts on the plan moving forward.
I have seen  improvements in Jenna's understanding of punctuation and grammar rules, her use of strategies to break down textual evidence passages, her use of desmos and breaking down word problems. She has shown progress in consistently using these strategies. This consistent improvement has been evident in her PSAT scores. The improvement is less reflected in her practice exams as she finds it hard to focus and be engaged for those.
Our current short-term goals for Jenna include being able to break down word problems, use evidence for quantitative evidence passages, and some trigonometry. The overall goal remains having Jenna score ~1200 on the SAT based on her programs of interest. Since Jenna is making progress towards her goals, I recommend we continue with our one 60 minute session per week through SATs.
Please let me know if you have any questions or if there are any adjustments you would like to make to our plan. Iâ€™m happy to schedule a time to talk by phone if that would be helpful. I look forward to supporting Jenna in her continued academic journey.
Best regards,
Sarah 
sarah.vollero@revolutionprep.com
+13155607858</t>
  </si>
  <si>
    <t>Recommends continuing with one 60 minute session per week through SATs.</t>
  </si>
  <si>
    <t>Maanya Jhaveri</t>
  </si>
  <si>
    <t>Dear Viral,
I hope you are having a great start to the new year. Itâ€™s been great working with you and Maanya over the past month. I wanted to touch base to share some of the progress weâ€™ve made so far and share my thoughts on the plan moving forward.
I have seen significant improvements in Maanya's use of appropriate evidence to support or undermine claims, confidence with poetry, and application of geometric concepts. She has shown consistent progress in reviewing concepts that she missed in school or has forgotten about. This consistent improvement has been evident in her practice SAT test scores.
Our current short-term goals for Maanya include applying test-taking strategies to get through the reading sections in the allotted time while still maintaining accuracy and refreshing math concepts that have not been recently used and/or are not thoroughly understood. The overall goal remains earning a score in the 1500s on the SAT in March. Based on Maanya's progress, I recommend consistently meeting for two 60-minutes sessions a week until the official SAT in March. 
Please let me know if you have any questions or if there are any adjustments you would like to make to our plan. Iâ€™m happy to schedule a time to talk by phone if that would be helpful. I look forward to supporting Maanya in her continued academic journey.
Best regards,
Cheyanne J.
cheyanne.jones@revolutionprep.com
+17193935674</t>
  </si>
  <si>
    <t>Recommends consistently meeting for two 60-minute sessions a week until March SAT.</t>
  </si>
  <si>
    <t>Hello Kanaka,
I hope youâ€™re having a great week so far. Itâ€™s been a pleasure working with Anish and I wanted to touch base and share some of the progress weâ€™ve made in our program as well as my plan moving forward.
What weâ€™ve done:
We have focused on the SAT Reading &amp;amp; Writing section, beginning with a concentrated review of core grammar and punctuation rules. From there, we transitioned into reading-based question types, with particular emphasis on Craft &amp;amp; Structure and Expression of Ideas. Anish is showing clear improvement in his ability to analyze these questions, apply question-specific strategies, and justify his answer choices with evidence from the text.
My plan moving forward:
I recommend continuing with targeted practice across each section of the exam to reinforce accuracy and consistency. Anish should complete at least one full-length SAT practice test every two weeks to build and maintain stamina, strengthen time-management skills, and solidify mastery of tested concepts. As he is already a high-scoring student, our in-class work will increasingly focus on precise, data-driven practice to address subtle patterns and higher-difficulty questions. I recommend maintaining our current pace of two sessions per week leading up to the exam.
Date of Final Session (as of right now): March 12th
Please let me know if you have any questions or if there are adjustments you would like me to make. Iâ€™m also happy to schedule a time to talk on the phone or via Zoom if thatâ€™s easier.
Anish is a great student. With the help of his positive attitude and willingness to apply the strategies we go over in class, I anticipate even more improvement in the weeks ahead. I look forward to continuing our work together.
Thank you,
Max
Maximilian Tsimerman | Professional Tutor | Revolution Prep
10000 Washington Blvd, Suite 600 | Culver City, CA 90232
Main Office: 877.738.7737 I Cell: 314.359.1898
email: max.tsimerman@revolutionprep.com| web: www.revolutionprep.com
Better Grades. Higher Scores. Lower Stress.</t>
  </si>
  <si>
    <t>Recommends maintaining current pace of two sessions per week leading up to exam.</t>
  </si>
  <si>
    <t>Abigail Langley</t>
  </si>
  <si>
    <t>Dear Qian,
I hope youâ€™re doing well. Iâ€™m writing to provide an update on Abigail's progress. Over the past few weeks, she has made commendable improvements in her studies for the Regents exam for Algebra 1. Itâ€™s been rewarding to see her demonstrate such growth, particularly in her homework and in our sessions together.
Abigail is becoming more confident in her Algebra 1 skills, and this is evident in the quality of her work. Recently, we switched our focus from supporting her class needs to studying for the Regents exam. We started by going through a past Regents exam, where we were able to discuss the material she knows versus what her class hasnâ€™t covered quite yet. She did quite well in the areas her class has covered thus far. Lately, we have been working on both simplifying radicals and operations with radicals. She has also shown an excellent level of determination and a positive attitude, which are key components of her academic progress.
While there are still some areas we are working to strengthen, including remembering to slow down, do operations to both sides of the equations, and to double check her work efficiently, I am confident that with continued effort and focus, Abigail will make significant strides. Weâ€™re focusing on quadratics, polynomials, systems, and functions next, and I am optimistic that she will gain even more confidence in these areas moving forward.
In order to keep her progress consistent, I highly recommend that Abigail and I continue to meet once a week for an hour each time for the moment. So far, Abigail has made good progress with this schedule, so I see no reason to change it. 
I am truly pleased with the progress Abigail has made and am looking forward to continuing to support her growth. If you have any questions or would like to discuss her progress further, please feel free to reach out.
Best regards,
Liz G.
liz.garcia@revolutionprep.com
+18186402640</t>
  </si>
  <si>
    <t>Highly recommends continuing to meet once a week for an hour each time.</t>
  </si>
  <si>
    <t>Brynn Patarozzi</t>
  </si>
  <si>
    <t>Dear Kimberly,
I hope youâ€™re doing well. Iâ€™m writing to provide an update on Brynnâ€™s progress. Over the past few weeks, she has made commendable improvements in her studies for the SAT. Itâ€™s been rewarding to see her demonstrate such growth, particularly in the reading and writing section of the exam.
Brynn is becoming more confident in both sections of the exam, and this is evident in the quality of her work. Recently, we have worked on a variety of topics for both sections. For the math section, we have recently worked on word problems and linear equations. For the reading section, we have mostly focused on applying the TRAP strategy to the grammar side, like punctuation rules, verbs, modifiers, and pronouns. She has also shown an excellent level of determination and a positive attitude, which are key components of her academic progress.
While there are still some areas we are working to strengthen, including breaking down word  problems into manageable pieces, apostrophes, and dependent vs. independent clauses, I am confident that with continued effort and focus, Brynn will make significant strides. Weâ€™re focusing on nonlinear math problems and applying the iCARE strategy to reading questions next, and I am optimistic that she will gain even more confidence in these areas moving forward.
Aside from this week, where Brynn and I didnâ€™t meet, it looks like the Sunday schedule for 90 minutes at a time seems to be working. This gives her ample time to go over each section in the session and go over homework. I highly recommend making sure that Brynn accesses her student dashboard and schedules out the last three hours she has unscheduled, which would take us into mid-April. If she doesnâ€™t know how to do this, I would be happy to show her how to do this the next time that we meet. 
I am truly pleased with the progress Brynn has made and am looking forward to continuing to support her growth. If you have any questions or would like to discuss her progress further, please feel free to reach out.
Best regards,
Liz G.
liz.garcia@revolutionprep.com
+18186402640</t>
  </si>
  <si>
    <t>Highly recommends scheduling out last three unscheduled hours.</t>
  </si>
  <si>
    <t>Emmy Benitez</t>
  </si>
  <si>
    <t>Dear Sarah,
I hope youâ€™re doing well. Iâ€™m writing to provide an update on Emmyâ€™s progress. Over the past few weeks, she has made commendable improvements in her Algebra 1 studies. Itâ€™s been rewarding to see her demonstrate such growth, particularly in her homework, exams, and our sessions together.
Brynn is becoming more confident in a few different areas within her Algebra class, and this is evident in the quality of her work. Recently, Brynn and I have worked on slope, finding the line given two points, exponent rules, and factoring by grouping. She has also shown an excellent level of determination and a positive attitude, which are key components of her academic progress.
While there are still some areas we are working to strengthen, including remembering every step of factoring by grouping, I am confident that with continued effort and focus, Emmy will make significant strides. Weâ€™re focusing on making sure that Emmy keeps up with her classâ€™s pace and understands all of the material moving forward, and I am optimistic that she will gain even more confidence in these areas moving forward.
That being said, I highly recommend changing the sessions into hour-long sessions at least once a week. A half hour once a week makes it difficult to get through enough material to really solidify the concepts now that Emmyâ€™s class is getting into more complicated concepts like quadratics and polynomials. 
I am truly pleased with the progress Emmy has made and am looking forward to continuing to support her growth. If you have any questions or would like to discuss her progress further, please feel free to reach out.
Best regards,
Liz G.
liz.garcia@revolutionprep.com
+18186402640</t>
  </si>
  <si>
    <t>Highly recommends changing sessions to hour-long at least once a week.</t>
  </si>
  <si>
    <t>Shriya Samala</t>
  </si>
  <si>
    <t>Dear Sreekiran,
I hope youâ€™re doing well. Iâ€™m writing to provide an update on Shriyaâ€™s progress. Over the past few weeks, she has made commendable improvements in her studies for the SAT. Itâ€™s been rewarding to see her demonstrate such growth, particularly in session and on her homework.
Shriya is becoming more confident in her work with the reading and writing section of the exam, and this is evident in the quality of her work. Recently, weâ€™ve been working on command of evidence questions, both textual and quantitative based. Weâ€™ve also been working on reinforcing the main reading strategy iCARE. She has also shown an excellent level of determination and a positive attitude, which are key components of her academic progress.
While there are still some areas we are working to strengthen, including using iCARE carefully and percentage problems for the math section, I am confident that with continued effort and focus, Shriya will make significant strides. Weâ€™re focusing on the advanced math section and using the MAPS strategy for those questions, and I am optimistic that she will gain even more confidence in these areas moving forward. Currently, as we meet, we switch between math and reading so that she gets a mix of both. This also ensures that she doesnâ€™t forget past material as easily. 
I really recommend that Shriya and I continue to meet once a week for at least an hour. So far, that seems to work with her busy schedule. Currently, Shriya is scheduled out past the March exam, so she should be all set for the moment. 
I am truly pleased with the progress Shriya has made and am looking forward to continuing to support her growth. If you have any questions or would like to discuss her progress further, please feel free to reach out.
Best regards,
Liz G.
liz.garcia@revolutionprep.com
+18186402640</t>
  </si>
  <si>
    <t>Recommends continuing to meet once a week for at least an hour.</t>
  </si>
  <si>
    <t>Gianna Castaldo</t>
  </si>
  <si>
    <t>Dear Greg,
I hope youâ€™re doing well. Iâ€™m writing to provide an update on Giannaâ€™s progress. Over the past few weeks, she has made commendable improvements in her math class. Itâ€™s been rewarding to see her demonstrate such growth, particularly in our sessions together when she attempts problems independently.
Gianna is becoming more confident in her math skills, and this is evident in the quality of her work. Recently, weâ€™ve been working on operations with fractions, exponents, independent versus dependent variables, and surface area. She has also shown an excellent level of determination and a positive attitude, which are key components of her academic progress.
While there are still some areas we are working to strengthen, including slowing down enough to make sure sheâ€™s double checking her work, I am confident that with continued effort and focus, Gianna will make significant strides. Weâ€™re focusing on making sure that Gianna keeps up with her classâ€™s pace and understands all of the material moving forward, and I am optimistic that she will gain even more confidence in these areas moving forward.
I recommend that Gianna and I continue to meet twice a week for an hour each time. This gives Gianna enough support and time to work through all of the topics that her class covers throughout the week without it feeling overwhelmed. I also highly recommend that you check the schedule to make sure that it works with Giannaâ€™s extracurriculars since sheâ€™s missed the last two sessions now. 
I am truly pleased with the progress Gianna has made and am looking forward to continuing to support her growth. If you have any questions or would like to discuss her progress further, please feel free to reach out.
Best regards,
Liz G.
liz.garcia@revolutionprep.com
+18186402640</t>
  </si>
  <si>
    <t>Recommends continuing to meet twice a week for an hour each time.</t>
  </si>
  <si>
    <t>Savannah Busby</t>
  </si>
  <si>
    <t>Dear Marybeth,
I hope youâ€™re doing well. Iâ€™m writing to provide an update on Savannahâ€™s progress. Over the past few weeks, she has made commendable improvements in her SAT studies. Itâ€™s been rewarding to see her demonstrate such growth, particularly in our sessions together, her homework, and her practice exams .
Savannah is becoming more confident in her math, and this is evident in the quality of her work. Recently, we have worked on a variety of math topics, including linear functions, systems, and nonlinear equations. She has also shown an excellent level of determination and a positive attitude, which are key components of her academic progress.
While there are still some areas we are working to strengthen, especially in the math section like linear and nonlinear questions involving constants and double checking her work, I am confident that with continued effort and focus, Savannah will make significant strides. Weâ€™re focusing on nonlinear functions and problem solving and data analysis, and I am optimistic that she will gain even more confidence in these areas moving forward.
I recommend that Savannah and I continue to meet once a week at least, for an hour each time in order to continue making progress towards her SAT goal of hitting the 1400s. This will allow her to continue working on her areas of opportunity with math, while beginning to steadily mix in some of the reading and writing topics. 
I am truly pleased with the progress Savannah has made and am looking forward to continuing to support her growth. If you have any questions or would like to discuss her progress further, please feel free to reach out.
Best regards,
Liz G.
liz.garcia@revolutionprep.com
+18186402640</t>
  </si>
  <si>
    <t>Recommends continuing to meet once a week at least</t>
  </si>
  <si>
    <t>Aleksandra Yakubov</t>
  </si>
  <si>
    <t>Dear Elena,
I hope youâ€™re doing well. Iâ€™m writing to provide an update on Sashaâ€™s progress. Over the past few weeks, she has made commendable improvements in her Algebra 2 studies. Itâ€™s been rewarding to see her demonstrate such growth, particularly in our sessions together and her recent exams.
Sasha is becoming more confident in her math skills, and this is evident in the quality of her work. Recently, we were studying for her midterm, covering a wide range of topics like matrices, quadratics, and end behavior. She has also shown an excellent level of determination and a positive attitude, which are key components of her academic progress.
While there are still some areas we are working to strengthen, including vertex form, determinants, and end behavior, I am confident that with continued effort and focus, Sasha will make significant strides. Weâ€™re focusing on making sure that Sasha keeps up with her classâ€™s pace and understands all of the material moving forward, and I am optimistic that she will gain even more confidence in her Algebra 2 skills moving forward.
Currently, I recommend that Sasha and I continue to meet once a week for an hour each time. This seems to be the right level of support for her since she usually only needs one or two topics clarified for her class each week, with the exception of last week while she was reviewing for her midterm.
I am truly pleased with the progress Sasha has made and am looking forward to continuing to support her growth. If you have any questions or would like to discuss her progress further, please feel free to reach out.
Best regards,
Liz G.
liz.garcia@revolutionprep.com
+18186402640</t>
  </si>
  <si>
    <t>Recommends continuing to meet once a week for an hour each time.</t>
  </si>
  <si>
    <t>Averi Lee</t>
  </si>
  <si>
    <t>Hi Janaya,
I hope youâ€™re having a great start to the semester!
Over the past couple months, Averi has been developing a strong foundation in key ELA and mathematics concepts. In writing, we have practiced constructing persuasive paragraphs with claims and supporting evidence, and weâ€™ve worked extensively on grammar fundamentals, including identifying complete sentences, topic sentences, adjectives, adverbs, and pronouns. In reading, she has practiced identifying the main idea of passages and making inferences, while in math, we have reviewed area, perimeter, fractions, multi-digit operations, and translating word problems. A clear strength is Averiâ€™s ability to grasp core concepts with guided practice and repetition, as seen in her improved accuracy with parts of speech and procedural math skills.
Our primary goal is to build Averiâ€™s confidence and independence in applying these skills, particularly with higher-order tasks like multi-step word problems, independent summarization, and consistent sentence-level editing. Given the benefit she derives from consistent, scaffolded review, I strongly recommend continuing to book tutoring twice per week. This sustained rhythm will provide the necessary repetition to solidify foundational skills and help her transition to applying them more autonomously.
Please let me know if you have any questions or would like to discuss this plan further. I look forward to continuing to support Averiâ€™s progress.
Best regards,
Kristen F.
kristen.fox@revolutionprep.com
+18636516566</t>
  </si>
  <si>
    <t>Strongly recommends continuing to book tutoring twice per week.</t>
  </si>
  <si>
    <t>Alexander McBride</t>
  </si>
  <si>
    <t>Hello Andrew
I hope youâ€™re having a great week so far. Itâ€™s been a pleasure working with Alexander and I wanted to touch base and share some of the progress weâ€™ve made in our program as well as my plan moving forward.
What weâ€™ve done:
We have focused on a combination of academic support and executive functioning skills across multiple subjects, including History and English essays, Environmental Science exam preparation, and project support as needed. Alexander often comes to sessions with specific questions or assignments to address; when there is no immediate coursework to complete, we use that time to review previously covered material to ensure he remains on track. Overall, he demonstrates strong academic performance and does not appear to struggle significantly in his classes, though continued support has helped reinforce consistency and confidence.
My plan moving forward:
We will continue with our current pace of at least one session per week, with additional sessions scheduled as needed depending on workload and upcoming assessments. I am also happy to spend more time explicitly reviewing study strategies, practicing general essay-writing techniques that are broadly applicable across subjects, and continuing to support Alexander in all areas of his coursework as needs arise.
Hours Left on Account: 53.42 total with 31.42 unscheduled
Date of Final Session (as of right now): 4/16/2026
Please let me know if you have any questions or if there are adjustments you would like me to make. Iâ€™m also happy to schedule a time to talk on the phone or via Zoom if thatâ€™s easier.
Alexander is a great student. With the help of his positive attitude and willingness to apply the strategies we go over in class, I anticipate even more improvement in the weeks ahead. I look forward to continuing our work together.
Thank you,
Max
Maximilian Tsimerman | Professional Tutor | Revolution Prep
10000 Washington Blvd, Suite 600 | Culver City, CA 90232
Main Office: 877.738.7737 I Cell: 314.359.1898
email: max.tsimerman@revolutionprep.com| web: www.revolutionprep.com
Better Grades. Higher Scores. Lower Stress.</t>
  </si>
  <si>
    <t>Will continue with current pace of at least one session per week.</t>
  </si>
  <si>
    <t>Valentina Alves</t>
  </si>
  <si>
    <t>Hi Christina,
This is just a reminder that Valentina is scheduled for tutoring on the 26th!
Best,
Kristen F.
kristen.fox@revolutionprep.com
+18636516566</t>
  </si>
  <si>
    <t>Reminder of scheduled session.</t>
  </si>
  <si>
    <t>Saanvi Mehra</t>
  </si>
  <si>
    <t>Hi Honnie,
I hope youâ€™re having a great start to the semester!
Over our recent sessions, Saanvi has been building essential ELA skills through focused reading and analysis of various texts. We have explored determining themes in short stories, writing accurate summaries, practicing grammar rules with conjunctive adverbs, and developing inference skills. Much of our work has centered on literary analysis, examining stories like â€œCrab Dancing at the Monmouth Diner,â€ â€œThe Scholarship Jacket,â€ and â€œFish Cheeksâ€ to understand character development, motivation, and authorial technique. Saanvi consistently demonstrates strong literal comprehension and vocabulary acquisition, accurately recalling plot details and defining new words.
A key area of progress is her growing ability to move beyond simple plot summary to make logical inferences about character traits and motivations, a crucial higher-order thinking skill. Our primary short-term goals are to strengthen her written analytical responses by selecting the most precise textual evidence and to build fluency in articulating how literary devices shape a story's meaning. Given the detailed nature of this skill-building and the benefit Saanvi gains from consistent, scaffolded practice, I strongly recommend continuing our sessions twice per week. This sustained support will provide the necessary repetition to help her internalize these analytical processes and apply them with increasing independence.
Please feel free to reach out if you would like to discuss this plan in more detail. I am excited to continue supporting Saanvi's development as a confident and thoughtful reader.
Best regards,
Kristen F.
kristen.fox@revolutionprep.com
+18636516566</t>
  </si>
  <si>
    <t>Strongly recommends continuing sessions twice per week.</t>
  </si>
  <si>
    <t>Randall Tran</t>
  </si>
  <si>
    <t>Hi Randy,
I hope youâ€™re having a great start to the semester!
Over the past few weeks, our sessions have concentrated on strengthening Randall's foundational writing and grammar skills. We have been developing analytical writing through constructing CEC (Claim, Evidence, Commentary) paragraphs and revising them for clarity and grammatical precision. Alongside this, weâ€™ve worked on targeted grammar concepts based on his diagnostic results, such as sentence structure, identifying relative clauses, and replacing vague language with specific details. Randall has shown an ability to identify and integrate relevant evidence to support a claim and grasps new grammatical concepts, such as the function of a relative clause, when presented.
A primary focus of our work together continues to be on the process itselfâ€”slowing down to read instructions carefully and developing consistent attention to detail in both writing and digital navigation. Randall has made progress in recognizing where his writing can be refined, such as eliminating redundancy and correcting comma usage, but applying these revisions independently requires ongoing support. Our immediate goal is to bridge the gap between his solid conceptual understanding and consistent execution by building stronger focus and organizational habits during tasks. Maintaining our weekly sessions is essential to provide the regular, structured practice needed to reinforce these habits and help him apply his skills more methodically.
Please let me know if you would like to discuss these focus strategies further or adjust our approach. I am confident that with continued practice, Randall can build the stamina needed to fully leverage his capabilities.
Best regards,
Kristen F.
kristen.fox@revolutionprep.com
+18636516566</t>
  </si>
  <si>
    <t>Maintaing weekly sessions is essential.</t>
  </si>
  <si>
    <t>Lia Giang</t>
  </si>
  <si>
    <t>Hi An,
I hope youâ€™re having a great start to the semester!
Lia has been building important foundational reading skills by working on word analysis and decoding. In our most recent session, she practiced identifying prefixes and suffixes, learning how adding parts like "re-" (meaning "again") or "pre-" (meaning "before") to a base word changes its meaning. She successfully demonstrated an understanding of where these word parts belong and began applying their definitions, which is a key step in developing her ability to independently figure out new vocabulary while reading.
We have seen consistent progress in her understanding of these word structures, and the next step is to further solidify her ability to separate the base word from the affixes with greater confidence, especially in longer, multisyllabic words. This ongoing practice is crucial for strengthening her overall reading fluency and comprehension, so I recommend continuing our weekly sessions to maintain this steady growth. I look forward to continuing our work together and will see Lia for our next scheduled session tomorrow!
Please don't hesitate to reach out if you have any questions.
Best regards,
Kristen F.
kristen.fox@revolutionprep.com
+18636516566</t>
  </si>
  <si>
    <t>Recommends continuing weekly sessions to maintain growth.</t>
  </si>
  <si>
    <t>Ricardo Alves</t>
  </si>
  <si>
    <t>Dear Christina, 
I hope you are having a great winter. It has been such a pleasure working with you and Ricardo over the past year. I would like to touch base again to share some of the progress weâ€™ve made so far and share my thoughts on the plan moving forward. 
First and foremost, Ricardo has been doing an incredible job in our sessions. Since our first few sessions together last summer, he has become much more attentive and is better able to follow along with instructions and guidelines presented. He does tend to get distracted by things (i.e. Legos) in his room every now and then, but overall, heâ€™s been better about getting back on track as we work through his math workbook and spelling activities. 
Since the previous progress update, I have seen significant improvements in Ricardoâ€™s abilities to sound out first grade sight words, add and subtract numbers 0-20, utilize Venn diagrams to compare and contrast shapes as well as create tally marks and pictographs to visually represent quantities. He has continued to show consistent progress in utilizing each of the strategies (including counting with his fingers as well as using dots to count larger numbers) weâ€™ve been discussing in our sessions to strengthen his recognition of words and enhance his reading comprehension, spelling and math skills. This consistent improvement has been evident in the completion of his homework as well as additional assignments during our sessions. 
Our current short-term goals for Ricardo include improving Ricardoâ€™s math, reading and writing skills. The overall goal remains to build Ricardoâ€™s confidence in utilizing these skills, which he will carry with him throughout the first grade and beyond. Since Ricardo is achieving his goals, I recommend that we continue with our two 30-minute classes per week through the school year. 
Please let me know if you have any questions or if there are any adjustments you would like to make to our plan. Iâ€™m happy to schedule a time to talk by phone if that would be helpful. I look forward to supporting Ricardo in his continued academic journey. 
Best regards, 
Colin C.
colin.cody@revolutionprep.com
+19785187882</t>
  </si>
  <si>
    <t>Recommends continuing with two 30-minute classes per week through school year.</t>
  </si>
  <si>
    <t>Isabella Zhuang</t>
  </si>
  <si>
    <t>Hi Xin,
I hope youâ€™re having a great start to the semester!
Bella has been developing essential reading comprehension skills through our recent sessions. We have explored a variety of narrative and informational texts, including fables like "The Tortoise and the Hare" and stories such as "Lights of St. Lucia." Our work has centered on identifying central themes and lessons, inferring character traits and feelings based on actions and dialogue, determining an author's purpose, and building vocabulary. A clear strength Bella has shown is her growing ability to grasp the deeper meaning or moral of a story, demonstrating her capacity for analytical thinking.
As we move forward, our primary goal is to help Bella connect her understanding to the text itself more consistently. This means strengthening her ability to locate specific details to support her inferences, articulate a clear main idea for informational passages, and improve her fluency with more challenging vocabulary. The consistent practice and guided support of our weekly sessions are crucial for building these skills. To maintain her positive momentum and provide the structured practice she benefits from, I strongly recommend continuing tutoring at least once a week.
Please feel free to reach out if you have any questions about our plan. I am excited to continue supporting Bella's development as a confident reader.
Best regards,
Kristen F.
kristen.fox@revolutionprep.com
+18636516566</t>
  </si>
  <si>
    <t>Strongly recommends continuing tutoring at least once a week.</t>
  </si>
  <si>
    <t>Ezra McDowell</t>
  </si>
  <si>
    <t>Good evening, McDowell family! I wanted to update you on Ezra's progress. 
Recently, we've done quite a lot of review for his upcoming exam, covering things like taxonomy, cell biology, photosynthesis and cellular respiration, cell transport, and microbiology. For certain topics, Ezra has relevant questions down very well! Taxonomy and diagrams showing evolutionary relationships are things that Era can understand easily. For others, it seems that Ezra has difficulty connecting concepts. 
The basic reactions for photosynthesis and cellular respiration are still difficult to grasp, and he also has a lot of difficulty with cell biology and cellular transport. I think that Ezra memorizes the phrasing of certain questions and is able to recall those easily when seeing them later, but other questions that approach the same topic from a different direction are more difficult because Ezra hasn't made the right connections between topics, and can't view the same concept from a different angle. I've unfortunately seen this a lot with students that have ADHD; they are prone to strategic guessing and memorization, but they don't engage with the concepts on a deeper level. I am trying to help Ezra analyze these major ideas from different angles, establishing all the important details and seeing the topics more thoroughly. I take time to have us answer the review questions in each presentation, and I ask him questions similar to those by changing conditions and then asking how that would be different.
Please let me know if you have any questions or concerns about our plan or progress. I am reliably available by text or email, but also phone or Zoom if needed.
Have a good week and weekend!
Eddie C.
eddie.cayia@revolutionprep.com
+18037278636</t>
  </si>
  <si>
    <t>Focuses on student's understanding and issues</t>
  </si>
  <si>
    <t>Aryana Rao</t>
  </si>
  <si>
    <t>Hi Renu,
Thanks for meeting with me last week to discuss Aryana's progress. Here is a recap of our discussion:
- Aryana is progressing at a decent pace. On her last practice test, she improved her score from her December SAT.
- Aryana's school and extracurricular schedule does slow progress a little. In order to increase the pace, I would suggest that Aryana looks at lessons in Khan Academy. This will help her fill any gaps in her understanding which will  allows us to cover more during our sessions.
- We have focused more on the Math section of the SAT since Aryana's score on that section of the test has been lower. Her score has improved in this section, but I would still say that she has the most room for improvement in the Math section. Once we have addressed these areas of improvement, we will look more into the Reading and Writing section of the SAT.
- While the goal is for Aryana to reach her goal score on the March SAT, she still has ample opportunities to take the SAT again after March. Since her schedule is very busy, I would suggest that she aims to take the August SAT after March. This gives her time to prepare for that SAT and still gives her ample time to take another SAT if needed. My schedule in the summer is usually much more flexible, so I should be able to adjust my schedule for any summer programs or internships that Aryana might participate in.
- Since Aryana's hours expire on February 24th, all of her remaining hours are scheduled. After these remaining hours are used, there will be 3 weeks between the latest scheduled session and the SAT. I suggest that we meet for twice a week during those three weeks to prepare the March SAT.
Please let me know if you have any questions or if there are any adjustments you would like to make to our plan. 
Best regards,
Ayman S.
ayman.smoot@revolutionprep.com
+17652527661</t>
  </si>
  <si>
    <t>Suggests meeting twice a week for three weeks before March SAT.</t>
  </si>
  <si>
    <t>Lucas Chen</t>
  </si>
  <si>
    <t>Hi! Thank you both for your time last weekend! It was great to meet you and to get some more context for Lucas. Here's my recap of our conversation so that we can keep Cynthia in the loop and also ensure that we're on the same page. Feel free to add anything you think I missed!
Lucas and I have only had two sessions so far, but my initial assessment is that he did a lot of good, solid work on reading comprehension with his previous tutor (yay!), leaving only grammar as a real area of improvement in Reading &amp;amp; Writing. Lucas and I reviewed several foundational grammatical concepts during our last session; he was assigned homework on which he is to apply these rules. I look forward to seeing how he did when we meet on Saturday!
As for Math, Lucas appears to have a pretty solid foundation but is sometimes lacking in precision or exactness. Rather than focusing on one specific area, we will go through all of the problems he missed in the Math section of his practice test and refine the concepts that he misremembered.
I will report back to you with every parent update on how Lucas is doing with all of these skills based on his homework! 
I understand that his ultimate goal is a 1450. I believe that this is achievable but will almost certainly require a longer timeline than the March test, since Lucas' most recent practice test score was a 1310. I would like him to take another practice test before the March test -- maybe mid-to-late February -- and my goal for him is to get a 1400 on that practice test. 90 points is a big jump in just a month and a half, but I'm making a fairly optimistic prediction based on the fact that his errors so far seem to be mostly due to simply not knowing rules, which is an easy enough fix. Plus, I'm a believer in setting big goals in order to push yourself. :)
His ultimate goal of 1450 would then (hopefully!) be achieved on the June test (I do not recommend taking the May test because it coincides with his finals). To this end, I recommend that Lucas and I continue meeting for 90 minutes per week up until the June test.
Please let me know if you have any questions or if there are any adjustments you would like to make to our plan. Iâ€™m happy to schedule a time to talk if that would be helpful. 
Thanks again for your time! It was great to meet you!
Maia
maia.gerlinger@revolutionprep.com
+33648623544</t>
  </si>
  <si>
    <t>Recommends continuing meeting for 90 minutes per week up until June test.</t>
  </si>
  <si>
    <t>Jia Navarrete</t>
  </si>
  <si>
    <t>Hi, Junko,
Itâ€™s been great working with you and Jia over the past couple of months. I wanted to touch base to share some of the progress weâ€™ve made so far and share my thoughts on the plan moving forward. 
Jia continues to display internalization of much of what we've done so far! Her memorization of math and grammar concepts is very solid! She has also made a huge amount of progress in the reading comprehension: when we first started with the "hard" problems, she was having trouble getting even 2 correct, and now her goal is 5/5 since she already achieved a 4/4!
However, she is not all the way there yet with reading, and the very hardest questions still stump her. This is true not only in the "main idea" reading questions but also in other question types such as Text Structure &amp;amp; Purpose -- we reviewed a particularly difficult question last time that she had gotten wrong not because she misunderstood the structure of the text, but because she hadn't been able to understand what it was literally saying in the first place. I would say that this is Jia's biggest challenge right now and what we are working on. It's tough, time-consuming work, but she's already improved so much in reading comprehension, so I'm sure she can do it again! I talked to her last week about this already, but this coming Saturday I'm going to talk to her again about the importance of taking her time and reading carefully. If she needs to read the texts twice, she can!
My current short-term goals for her are to get that 5/5 on the reading comprehension homework and for her to go up 50 points on each of her next two practice tests. To this end, I recommend that Jia and I continue meeting for 90 minutes/week. Her ultimate goal is, of course, a 1350.
Please let me know if you have any questions or if there are any adjustments you would like to make to our plan. Iâ€™m happy to schedule a time to talk if that would be helpful. 
Thank you!
Maia</t>
  </si>
  <si>
    <t>Recommends continuing meeting for 90 minutes/week.</t>
  </si>
  <si>
    <t>Andre Alido</t>
  </si>
  <si>
    <t>Dear Anna,
I hope you are having a great winter. It's been great working with you and Andre for the past week. I wanted to touch base to share some of the progress we've made so far and share my thoughts on the plan moving forward. 
I have seen significant improvements in Andre's ability to set up and solve proportions and solve problems revolving around similar triangles. He has shown consistent progress in completing his homework and understanding how to set up and solve the problems. This consistent improvement has been evident in his confidence levels when solving these homework problems. 
Our current short-term goals for Andre include making sure that Andre is prepared for his upcoming geometry test. The overall goal remains improving Andre's confidence level in solving geometry problems. Based on Andre's progress, I recommend we continue with our one 60 minute class per week through the school year. 
Please let me know if you have any questions or if there are any adjustments you would like to make to our plan. I'm happy to schedule a time to talk by phone if that would be helpful. I look forward to supporting Andre in their continued academic journey. 
Best regards, 
Karleigh A.
karleigh.arrington@revolutionprep.com
+15705786904</t>
  </si>
  <si>
    <t>Recommends continuing with one 60 minute class per week through school year.</t>
  </si>
  <si>
    <t>Pablo Ramirez-Valentini</t>
  </si>
  <si>
    <t>Dear Alicia, 
I hope you are having a great winter. It's been great working with you and Pablo over the past few weeks. I wanted to touch base to share some of the progress we've made so far and share my thoughts on the plan moving forward. 
I have seen significant improvements in Pablo's application of the MAPS strategy for difficult ACT math problems. He has also shown improvement in his confidence levels towards these problems. They have shown consistent progress in solving these problems and asking the necessary questions in order to use the MAPS strategy. This consistent improvement has been evident in his practice test scores and his confidence level. 
Our current short-term goals for Pablo include mastering matrices and applying this concept to ACT math questions. The overall goal remains achieving a 33 on the ACT. Since Pablo is achieving their goals, I recommend we continue with our two 60 minute classes per week until his next ACT. 
Please let me know if you have any questions or if there are any adjustments you would like to make to our plan. I'm happy to schedule a time to talk by phone if that would be helpful. I look forward to supporting Pablo in their continued academic journey. 
Best regards, 
Karleigh A.
karleigh.arrington@revolutionprep.com
+15705786904</t>
  </si>
  <si>
    <t>Recommends continuing with two 60 minute classes per week until next ACT.</t>
  </si>
  <si>
    <t>Dear Team Noah,
I wanted to share an update on Noahâ€™s most recent progress, particularly regarding his latest ACT practice test results, which were very impressive. Noah earned an overall composite score of 32, which roughly translates to a 1450 on the SAT scale. Most notably, he achieved a Math score of 35, equivalent to an almost perfect 780â€“800 SAT Mathâ€”a tremendous accomplishment that demonstrates both his strong quantitative reasoning skills and his potential when conditions align well.
In our sessions, Noah continues to bring curiosity, focus, and genuine effort to each lesson. Weâ€™ve worked consistently on grammar fundamentals, algebraic precision, and test-taking strategy, and Iâ€™ve been proud of how open heâ€™s been to feedback and practice. That said, as weâ€™ve discussed previously, retention of grammar and math rules continues to be a challenge at times, and this is an area weâ€™ll keep reinforcing.
Because Noahâ€™s new ACT result was so far above his prior range, itâ€™s important that we interpret it thoughtfully. His three most recent exams before this one were a 16â€“17 range (~870 SAT equivalent), a 29 (~1360 SAT equivalent), and a 24 (~1180 SAT equivalent). In other words, his scores have fluctuated quite a bit. While this latest result could absolutely indicate a breakthrough in his test-taking ability, itâ€™s also possible that external factorsâ€”such as his having taken medication right before the test, as he sharedâ€”contributed to this exceptional performance. I'd rather assume positive things, rather than negative things!
Like weâ€™ve already discussed this briefly, and I think the most prudent approach is to wait and see how consistent these results become over the next few practice tests. If Noahâ€™s next test score remains in the same range, that will confirm that his 32 is a true reflection of his current skill level. Either way, itâ€™s a great data point and a sign that all of his hard work is paying off.
At this stage, Noah and I are meeting once per week, which allows us to alternate between academics and test prep depending on his needs each week. However, as we move closer to spring and begin focusing more deeply on consistency and retention, I recommend returning to two 60-minute sessions per week after the week of February 18, when I return from vacation. This will allow us to maintain steady progress in both test prep and school coursework while ensuring that his next test results reflect true, repeatable mastery. I would also like to be able to support him with end-of-the-year tests, and my April and May time slots tend to go very quickly because of APs and SAT/ACTs.
Noahâ€™s growth this year has been tremendous, and while his recent score was surprising in the best possible way, the goal now is to keep building consistency so his future results match the same high level of performance. His curiosity, sense of humor, and effort continue to make him a pleasure to teach, and Iâ€™m confident that with steady practice and structure, heâ€™ll find his score continuing to rise.
Sean U.
sean.ulfik@revolutionprep.com
+18455412219</t>
  </si>
  <si>
    <t>Recommends returning to two 60-minute sessions per week after Feb 18.</t>
  </si>
  <si>
    <t>Andy Chen</t>
  </si>
  <si>
    <t>Dear Wen,
I hope you are doing well! Itâ€™s been great working with Andy over the past couple of months. I wanted to touch base to share some of the progress weâ€™ve made so far and share my thoughts on the plan moving forward.
Overall goal: Prepare Andy for high school entrance exam
Areas that we have been working on:
â€¢Homework assistance
       - As we work on homework, we focus on building skills that will also help with exam prep
â€¢Practicing strategies for verbal, reading and math sections of entrance exams
â€¢Targeting math areas Andy has not learned or needs more instruction
Short-term goals moving forward:
â€¢We will largely continue on the same path as we move forward. When Andy does not need help with homework, we will focus on strategies and instruction targeting exam prep.
Recommendation: 
Andy is showing improvement in the reading comprehension and verbal sections of the exam. He is doing particularly well with the reading passages. He is improving in applying strategies for the verbal sections. The math sections are largely just a matter of not having learned the content yet. I recommend continuing with 2-3 half-hour sessions per week. 
Please let me know if you have any questions or if there are any adjustments you would like to make to our plan. Iâ€™m happy to schedule a time to talk by phone if that would be helpful. I look forward to supporting Andy in his continued academic journey.
Best regards,
Mary L.
mary.logan@revolutionprep.com
+16822312877</t>
  </si>
  <si>
    <t>Recommends continuing with 2-3 half-hour sessions per week.</t>
  </si>
  <si>
    <t>Hi Abhi, 
I hope you are having a great spring season. Itâ€™s been great working with you and Gursahib over the past couple of months. I wanted to touch base to share some of the progress weâ€™ve made so far and share my thoughts on the plan moving forward.
I have seen notable improvements in Gursahibâ€™s understanding of Spanish verb conjugations, particularly as we have begun emphasizing the imperfect tense in preparation for his recent quiz. He has shown increased awareness of verb tense usage and is becoming more comfortable identifying when certain tenses should be applied.
Gursahib has shown consistent progress in recognizing conjugation patterns and applying them during guided practice. This improvement has been evident in his engagement during sessions and his ability to work through structured conjugation exercises. That said, an area that still needs development is sentence structure and the ability to accurately conjugate verbs on the spot, especially when presented with unfamiliar verbs. Retention of conjugation rules is a key focus moving forward so that he can apply them more independently and confidently.
Velocity Recommendation:
To better support Gursahibâ€™s continued growth and reinforce retention of conjugation rules, I recommend increasing to one 60-minute session per week to allow for deeper practice and reinforcement.
Our current short-term goals for Gursahib include strengthening retention of verb conjugation rules, improving sentence structure, and increasing accuracy when conjugating verbs independently across tenses. The overall goal remains building confidence and fluency in Spanish grammar and sentence formation.
Please let me know if you have any questions or if there are any adjustments you would like to make to our plan. Iâ€™m happy to schedule a time to talk by phone if that would be helpful. I look forward to supporting Gursahib in his continued academic journey.
Best regards,
Alexandra B.
alexandra.berrios@revolutionprep.com
+18138021204</t>
  </si>
  <si>
    <t>Recommends increasing to one 60-minute session per week.</t>
  </si>
  <si>
    <t>Susan Foster</t>
  </si>
  <si>
    <t>Hi Susan,
I hope you are having a great winter season. Itâ€™s been great working with you over the past couple of months. I wanted to touch base to share some of the progress youâ€™ve made so far and outline the plan moving forward.
I have seen significant improvements in your ability to translate vocabulary words and full sentences on the spot from English to Spanish and Spanish to English. You have been doing a great job utilizing newly learned vocabulary in sentence practice, as well as consistently adding and retaining new words in your growing vocabulary list. Additionally, youâ€™ve shown noticeable growth in confidence when tackling higher-level sentences across a variety of topics, even when asked to respond spontaneously.
You have shown consistent progress in applying vocabulary and sentence structures during conversational and written practice. This improvement has been evident in your confidence, accuracy, and willingness to challenge yourself with more complex material during sessions.
Velocity Recommendation:
Since you are making strong progress toward your goals, I recommend that we continue with one 60-minute session per week to maintain consistency and continued improvement.
Our current short-term goals include continuing conversational speaking practice, strengthening sentence construction, and expanding vocabulary usage across real-life contexts. The overall goal remains building strong overall fluency and confidence in understanding and speaking Spanish. 
Please let me know if you have any questions or if there are any adjustments youâ€™d like to make to our plan. Iâ€™m always happy to discuss goals or tailor sessions to your needs. I look forward to continuing to support you on your Spanish-learning journey.
Best regards,
Alexandra B.
alexandra.berrios@revolutionprep.com
+18138021204</t>
  </si>
  <si>
    <t>Dear Lucy,
I hope youâ€™re having a great winter. Itâ€™s been a pleasure working with Akash over the past couple of months, and I wanted to share an update on his progress and outline the plan moving forward.
I have seen significant improvements in Akashâ€™s core Python reasoning skills. Recently weâ€™ve focused on:
- Conditionals &amp;amp; boolean logic: Writing clear if/elif/else branches; translating word problems into compound conditions using and, or, and not.
- Tracing state changes: Using quick â€œtrace tablesâ€ to track how variables update inside loops and conditional blocks.
- While loops: Designing proper loop conditions, understanding when a loop stops, and preventing infinite loops.
Heâ€™s shown consistent progress toward our objective of writing correct, readable code and explaining his logic. Since this pacing is working, I recommend we continue with one 60-minute session per week through the end of the school year. This maintains steady momentum while leaving space for independent practice.
Our short term goals are:
- Strengthen loop-tracing skills with small, focused exercises (sum/accumulate, sentinel loops, input validation).
- Introduce for-loops and compare them with while for iteration patterns.
- Begin working with lists (indexing, slicing, iterating) and simple functions (parameters, return values) to structure code.
Our overall goal remains to build Akash's problem-solving skills (writing programs that are correct, readable, and tested) so he can apply these skills to classwork and small projects.
Please let me know if you have any questions or if youâ€™d like us to align this plan with upcoming school assignments. Iâ€™m excited about Akashâ€™s progress and look forward to helping him keep building strong programming habits.
Warmly,
Nayely R.
nayely.rolongomez@revolutionprep.com
+13237404878</t>
  </si>
  <si>
    <t>Sohini Reddy</t>
  </si>
  <si>
    <t>Dear Sudheer, 
I hope youâ€™re having a great winter. Itâ€™s been a pleasure working with Sohini to help prep her for the SAT. I wanted to share highlights of her progress and the plan weâ€™ll follow moving forward.
Over the last several sessions, we reviewed Sohiniâ€™s official SAT results and targeted the areas with the biggest score upside. Iâ€™ve seen strong engagement and steady improvement in how she approaches questions, especially when she slows down to label evidence and check reasoning.
What weâ€™ve focused on:
- Rhetorical synthesis &amp;amp; text structure/purpose: Identifying an authorâ€™s goal for a paragraph/transition and selecting options that meet those goals.
- Command of textual evidence: Underlining claim vs. support, then matching answer choices to the best proof lines.
- Command of quantitative evidence: Reading graphs/tables quickly (axes, units, trend) and mapping them to claims.
- Central ideas &amp;amp; details: Distinguishing main point vs. detail and eliminating attractive-but-unsupported options.
Going forward, we will do the following: 
- Timing drills: 60â€“75 second cadence per question, with a quick â€œevidence checkâ€ before locking in.
- Problem Solving &amp;amp; Data Analysis (PSDA): Proportional relationships, percent/compound percent, two-way tables, linear models, interpreting slope/intercept.
- Ramp to advanced items: Blending Desmos (to visualize/verify intersections, shapes, outliers) with algebraic manipulation (factoring, rewriting forms, isolating variables) for efficiency on the hardest problems.
Since the current pacing is working, I recommend we continue with two 60-minute session per week through the school year, with one full-length practice exam next week to benchmark progress and guide the next 4â€“6 weeks. Weâ€™ll repeat a full practice every 3 weeks and run timed mini-sections in between. The overall goal remains to reach Sohiniâ€™s target SAT score with confident pacing and consistent accuracy.
Please let me know if you have any questions or if youâ€™d like us to align pacing with a specific test date. Iâ€™m excited about Sohiniâ€™s trajectory and look forward to the practice exam next week to quantify her gains and fine-tune our plan.
Warmly,
Nayely R.
nayely.rolongomez@revolutionprep.com
+13237404878</t>
  </si>
  <si>
    <t>Recommends continuing with two 60-minute sessions per week through school year.</t>
  </si>
  <si>
    <t>Joshua Kemball</t>
  </si>
  <si>
    <t>Hi Christopher, 
I hope you are having a great winter season. Itâ€™s been great working with you and Joshua over the past couple of months. I wanted to take a moment to share an update on Joshuaâ€™s progress in AP Biology as we continue preparing for the AP Exam in May.
Joshua has shown very strong and consistent improvement in his understanding of AP Biology content, as well as his ability to apply that knowledge effectively during practice FRQs and multiple-choice exams. He has been scoring higher on our practice tests and FRQ responses, demonstrating a clearer understanding of what each question is asking and how to structure accurate, well-supported answers.
A major strength Iâ€™ve noticed is Joshuaâ€™s growth in interpreting prompts, identifying key task verbs, and ensuring he fully addresses all parts of FRQ questions. This has translated into more confident and precise responses, as well as improved accuracy during timed multiple-choice practice.
Recently, we have incorporated AP Biology textbook readings as a structured recap of key content areas. This approach has helped reinforce foundational concepts while strengthening his ability to connect content knowledge to exam-style questions. Since Joshua has now completed his AP Biology course in school, I have also shared additional review resources with him to support independent study and continued reinforcement outside of our sessions.
Velocity Recommendation:
Given that Joshua will no longer be receiving AP Biology instruction in school, I recommend that we continue with two 1-hour tutoring sessions per week. This schedule will allow us to maintain momentum, strengthen content retention, and continue focused practice on FRQs, multiple-choice strategies, and full-length exam preparation leading up to the AP test in May.
Our ongoing goals include solidifying content mastery across all AP Biology units, refining FRQ structure and reasoning, and improving speed and accuracy on multiple-choice questions. Joshua has been working very hard, and his progress so far has been very encouraging.
Please feel free to reach out if you have any questions or would like to discuss Joshuaâ€™s progress or study plan in more detail. I look forward to continuing to support him as he prepares for the AP Biology exam.
Best regards,
Alexandra B.
alexandra.berrios@revolutionprep.com
+18138021204</t>
  </si>
  <si>
    <t>Recommends continuing with two 1-hour tutoring sessions per week.</t>
  </si>
  <si>
    <t>Reynolds Chen</t>
  </si>
  <si>
    <t>Hi Xi, 
I hope you are having a great winter season. It has been such a pleasure working with Reynolds, and I wanted to share an update on his progress in Elementary Spanish and outline our plan moving forward.
Reynolds has shown great improvement in his Spanish understanding, particularly with the alphabet, numbers, and basic greeting words. He is becoming more familiar with recognizing and recalling these foundational concepts, and he consistently demonstrates enthusiasm and excitement during our sessions.
One of Reynoldsâ€™ greatest strengths is his positive energy and willingness to practice. He comes to each session eager to participate, which has greatly supported his progress. His engagement and curiosity make learning enjoyable and help reinforce new material as we introduce it.
Moving forward, we will continue to build his Spanish foundation through vocabulary development and basic language application, focusing on listening, repetition, and interactive practice to support long-term retention. As we progress, we will gradually introduce more everyday vocabulary and simple usage to strengthen his overall understanding of Spanish.
Velocity Recommendation:
Based on Reynoldsâ€™ strong progress and enthusiasm, I recommend two 30-minute sessions per week. This schedule will allow us to maintain consistency, reinforce learning through repetition, and continue supporting him in achieving his Spanish-learning goals at an age-appropriate pace.
Our short-term goals include expanding vocabulary, strengthening recognition of basic Spanish concepts, and increasing confidence in verbal participation. The overall goal remains building a strong, positive foundation in Spanish while keeping learning fun and engaging.
Please feel free to reach out if you have any questions or would like to discuss Reynoldsâ€™ progress further. I look forward to continuing to support him as he grows in his Spanish learning journey.
Best regards,
Alexandra B.
alexandra.berrios@revolutionprep.com
+18138021204</t>
  </si>
  <si>
    <t>Recommends two 30-minute sessions per week.</t>
  </si>
  <si>
    <t>Noah Fontes</t>
  </si>
  <si>
    <t>Dear Danielle, 
I hope youâ€™re having a great winter. Itâ€™s been great working with Noah over the past couple of months, and I wanted to share his progress and the plan moving forward.
Iâ€™ve seen significant improvements in Noahâ€™s ACT Science approachâ€”especially his ability to slow down, read axes/units/legends, and pinpoint exactly what the question is asking before choosing an answer. Heâ€™s now:
- Interpreting trends and comparisons from graphs/tables with fewer misreads.
- Managing time better by skipping and returning strategically.
This is reflected in results. The ACT science section is now his highest-scoring section, which is a terrific milestone given that it increased 8 points!
The current velocity keeps Noah engaged without overwhelm. I recommend we continue one 60-minute session per week through his next official. Going forward we will be building new skills. Our focus for the next few weeks will being math, specifically, building accuracy and speed on medium-to-hard items while improving Desmos fluency (when to graph, window setting, intersections, sanity checks). The overall goal remains to raise Noahâ€™s composite by strengthening Math, English, and Reading sections while maintaining his Science proficiency.
Please let me know if you have any questions or if youâ€™d like us to align pacing with a specific ACT date. Noah is on a great trajectoryâ€”science is now a strength, and weâ€™ll use that momentum to boost math next.
Warmly, 
Nayely R.
nayely.rolongomez@revolutionprep.com
+13237404878</t>
  </si>
  <si>
    <t>Recommends continuing one 60-minute session per week through next official.</t>
  </si>
  <si>
    <t>Teddy Wilson</t>
  </si>
  <si>
    <t>Hi Jenise and Chuck,
I wanted to reach out and give you an update on Teddyâ€™s progress since our last check-in at the end of November. Unfortunately, not much has changed since that last update in terms of session attendance and homework completion. Teddy has only attended 6 out of 11 scheduled sessionsâ€”including a missed session todayâ€”and has been 10 to 15 minutes late to almost all of them. Because he wasn't able to make it today, I haven't had the chance to speak with him directly about the upcoming March SAT or scheduling another practice test. He also hasn't been completing his homework consistently, and because of this continued lack of momentum, he hasn't been ready to take another practice test. As a reminder, his initial score was a 1030, which is in the 53rdâ€“54th percentile.
In terms of content, Teddy does show capability when we are working together. He has learned more about comma rules and applies them well during our sessions, though he still needs to reach a level of consistency where he can apply them independently on his homework. On the Math side, he is becoming more comfortable with writing and solving linear word problems. However, we need more repetition in our sessions and through his assignments to make these concepts stick so that we can move on to the many other topics we still need to cover.
Teddy has mentioned a long-term goal of reaching the 93rdâ€“97th percentile. While that kind of jump is likely too ambitious to achieve by the March test date, we can certainly use that as something to work towards. Reaching a score in that range is a significant challenge even for students who are fully committed, so if Teddy truly wants to see those results, he will really need to adjust his attitude toward test prep and make it a priority.
As I mentioned in my last update and Jenise and I have discussed, Teddy is absolutely capable of reaching higher scores, but he needs to put in the effort himself to see those results. If his plan is still to take the exam in March, he really needs to step up his game regarding attendance, punctuality, and homework to make the most of this first sitting.
Please let me know if you have any questions or if there are any adjustments you would like to make to our plan. Iâ€™m happy to schedule a time to talk by phone if that would be helpful. 
Best,
Melanie Leong | Tutor | Revolution Prep
Main Office: (877) 738-7737 | Direct Line: (714) 497-3413
Email: melanie.leong@revolutionprep.com | Web: www.revolutionprep.com
Better Grades. Higher Scores. Lower Stress. Revolution Prep.</t>
  </si>
  <si>
    <t>Mentions need to "step up game" but vague on specific schedule changes.</t>
  </si>
  <si>
    <t>Arav Patel</t>
  </si>
  <si>
    <t>Dear Mehul,
I hope youâ€™re having a great winter. Itâ€™s been great working with Arav over the past couple of months, and I wanted to share an update on his progress and the plan moving forward.
Iâ€™ve seen significant improvements in Aravâ€™s problem-solving process and use of resources. Recently weâ€™ve focused on:
- Equilibrium: Writing correct concentration expressions, setting up ICE tables cleanly, choosing when to use approximations vs. the quadratic.
- Acids &amp;amp; Bases: Classifying strong/weak acids and bases, using Ka/Kb and pH/pOH relationships, and mapping problems to the right model (strong acid/base â†’ stoichiometry first; weak acid/base â†’ equilibrium/ICE; buffers â†’ Hendersonâ€“Hasselbalch).
- Reference sheet fluency: Quickly locating constants, equations, and tables and integrating them into his setup.
He has shown consistent progress toward our objective of solving with a structured approachâ€”identify the type, choose the model, set up the math, and check reasonableness. Since he is doing well with the material, etâ€™s maintain 1â€“2 sessions per week through the school year. 
Our overall goal  remains to prepare him for the AP exam and sustain a strong course grade while building durable final exam readiness.
Please let me know if you have any questions or if there are upcoming assessments we should target. Arav is doing excellent workâ€”Iâ€™m excited to keep building on this foundation as we move deeper into acids, bases, and buffers.
Warmly,
Nayely R.
nayely.rolongomez@revolutionprep.com
+13237404878</t>
  </si>
  <si>
    <t>Recommends maintaining 1–2 sessions per week through the school year.</t>
  </si>
  <si>
    <t>Hi Elena, 
I hope you are having a great winter season. It has been great working with Aleksandra, and I wanted to share an update on her progress in Spanish along with my recommendations moving forward.
Aleksandra has shown great improvement in her understanding of Spanish verb conjugations. She has become more confident identifying correct verb forms and applying conjugation patterns during guided practice. Her progress is especially evident when working through structured exercises, where she is able to recognize patterns more quickly and with greater accuracy.
An area we will continue to strengthen is retention of verb conjugation rules and applying them independently in context. Moving forward, I would like to focus more on sentence-based and error-filled passage practice, where Aleksandra will conjugate verbs on the spot. This approach will help reinforce retention, build automaticity, and improve her ability to apply grammar rules in real-time reading and writing situations.
Velocity Recommendation:
To continue supporting Aleksandraâ€™s progress and allow for deeper practice and reinforcement, I recommend increasing to one 60-minute session per week. This will give us the time needed to work more consistently on grammar application, retention, and sentence-level accuracy.
Our short-term goals include strengthening retention of verb conjugation rules, improving accuracy when correcting sentence errors, and increasing confidence in applying grammar independently. The overall goal remains building strong grammatical foundations and confidence in Spanish sentence construction.
Please feel free to reach out if you have any questions or would like to discuss Aleksandraâ€™s progress or goals in more detail. I look forward to continuing to support her Spanish learning journey.
Best regards,
Alexandra B.
alexandra.berrios@revolutionprep.com
+18138021204</t>
  </si>
  <si>
    <t>Monica McCann</t>
  </si>
  <si>
    <t>Hi Mary Ann,
It was wonderful to chat with you today! Here is a summary of what we discussed:
Back when we first started working together, Monica was struggling with understanding and feeling confident with math concepts and reading, organizing and prioritizing homework assignments, and feeling anxious about tests. More recently, she transitioned to a new school which is much bigger and she had to adjust while also encountering occasional gaps in knowledge. 
Since then, Monica demonstrated tremendous growth in confidence with math and does a great job explaining concepts she has learned. Monica has mastered all kinds of math such as operations with fractions and decimals, multiplication facts, and now she is working on ratios. With reading, Monica has come a long way and, while she is not an avid reader, she has found interest in graphic novels and is doing well working through reading assignments in both English and History classes. Monica has also been coming to our sessions with her work already prioritized so that we can focus on only what she needs support with!
Monica still sometimes struggles with self-confidence in terms of being able to apply learned skills or knowledge to new situations, and with taking risks to try solving math problems that look unfamiliar or that she hasnâ€™t done in a while. She also sometimes feels anxious about reading and writing assignments when she cannot see testing material ahead of time, and she sometimes compares herself to others (to her own detriment). 
We also discussed that Monicaâ€™s school team does not assign much homework. I have started assigning homework assignments to support Monica in practicing skills and building confidence with what she has learned, and I can continue to do this so that she is also getting some additional practice with organization and time management.
To ensure that Monica has sufficient support in these areas, I recommend that we continue tutoring 1 day per week, for 60 minutes per session, throughout the school year. 
* Monica currently has sessions booked weekly through Tuesday 3/24/26. We talked about checking in again toward the end of the school year to assess progress and determine if summer tutoring will be supportive.
Please let me know if you have any additional questions or concerns.
best,
Sharon
__
sharon.vincuilla@revolutionprep.com
(323) 774 - 4547</t>
  </si>
  <si>
    <t>Recommends continuing tutoring 1 day per week</t>
  </si>
  <si>
    <t>Nishanth Bangalore</t>
  </si>
  <si>
    <t>Dear Kedar,
Itâ€™s been great working with you and Nishanth over the past couple of weeks. As we prepare for Nishanth's upcoming midterms, I wanted to share some updates and information about what to expect.
I have seen significant improvements in Nishanth's ability to write functions to describe transformations of parent graphs, to draw Bohr models and describe elementâ€™s unique electron configuration, and factor and solve quadratic equations. They have shown consistent progress in preparing for their midterms.
For these exams, our goal is an A on both chemistry and algebra II. While we cannot guarantee a specific score, we have worked diligently towards this goal through on reviewing appropriate material and discussing unique cases that may appear on an exam. It's important to consider the impact of the test zone on Nishanth's performance. Ensuring a good night's sleep throughout the week leading up to the test is crucial, as just the night before isn't enough. We have also discussed strategies to manage test anxiety, which can impact scores.
I am looking forward to continuing to work with Nishanth after the test so that we can work towards further improvements in chemistry and algebra II. I recommend we maintain our current velocity of meeting once or twice a week in order to help them achieve their goals.
Please let me know if you have any questions or if there are any adjustments you would like to make to our plan. Iâ€™m also able to schedule a time to talk by phone if that would be helpful. I am happy to support Nishanth in their continued academic journey.
Best regards,
Trevor F.
trevor.ferguson@revolutionprep.com
+15592748786</t>
  </si>
  <si>
    <t>Recommends maintaining current velocity of meeting once or twice a week.</t>
  </si>
  <si>
    <t>Numair Jaiya</t>
  </si>
  <si>
    <t>Dear Raman,
I hope you are having a great start to 2026. Itâ€™s been great working with you and Numair over the past year. I wanted to touch base to share some of the progress weâ€™ve made so far and share my thoughts on the plan moving forward.
I have seen significant improvements in Numair's comfortability with derivatives both in equations and in context. He has shown consistent progress in in understanding how to find critical points and understanding how to derive functions. This consistent improvement has been evident in his success previewing kinematics, where he not only needed to know this information, but also how to apply it to kinematic equations.
Our current short-term goals for Numair include understanding the different types of motion problems in Calculus. The overall goal remains to keep his grade up second semester senior year. Based on Numair's progress, I recommend we keep meeting once a week for 60 minutes. These weekly sessions have been crucial for us to ensure Numair is staying on top of his new material. You have sessions booked out until February 18.
Please let me know if you have any questions or if there are any adjustments you would like to make to our plan. Iâ€™m happy to schedule a time to talk by phone if that would be helpful. I look forward to supporting in his continued academic journey.
Best regards,
James F.
james.falconer@revolutionprep.com
+12076156458</t>
  </si>
  <si>
    <t>Grace Gaddipati</t>
  </si>
  <si>
    <t>Dear Paulina,
I hope you are having a great start to 2026. Itâ€™s been great working with you and Grace over the past couple of months. I wanted to touch base to share some of the progress weâ€™ve made so far and share my thoughts on the plan moving forward.
I have seen significant improvements in Grace's ability to use the tools she has at her disposal to work her way through problems that do not have obvious answers. She has shown consistent progress in understanding how to solve problems like trig identities. This consistent improvement has been evident in her success on her most recent homework and review materials.
Our current short-term goals for Grace include staying on top of her new material after this upcoming exam. The overall goal remains to keep her grade up in math. Based on Grace's progress, I recommend we keep meeting once a week for 60 minutes. 60 minutes weekly gives us plenty of time to both review concepts and get some practice work in. She moves very quickly and efficiently, so 60 minutes to review each week will be perfect.
Please let me know if you have any questions or if there are any adjustments you would like to make to our plan. Iâ€™m happy to schedule a time to talk by phone if that would be helpful. I look forward to supporting Grace in her continued academic journey.
Best regards,
James F.
james.falconer@revolutionprep.com
+12076156458</t>
  </si>
  <si>
    <t>Harrison Friedner</t>
  </si>
  <si>
    <t>Hi Tom, 
It was great catching up with Harry last week! During our first meeting back, we worked on some math concepts that gave him trouble on the PSAT in the fall. I am confident heâ€™ll be able to pick those up as we continue. Then we will work on reading question strategies to avoid traps, and review a number of math topics from previous math classes. 
Moving forward, we need to discuss which SATs heâ€™ll be taking this spring. He really needs to plan on taking at least two or three; with our current trajectory, I think the March, May, and June tests are all good options. He should sign up for them ASAP, and I assume his schedule will dictate which ones are our best options. 
One of the biggest things he needs to work on is regularly taking practice tests. He mentioned that a major struggle on his recent PSATs was mental enduranceâ€”which is understandable since is over four and a half hours with 100% extra time accommodation. The best way to build that stamina is to take full practice tests every two to three weeks. These exams will also be invaluable for telling us what he needs to work on next and will give him a chance to practice everything we're working on in our meetings. He can (and should) split the exam into two different days, as this is most likely how he'll take the official tests.Â When you register for the SATs, make sure that his accommodations are on file, and it should automatically suggest an option to take it over two days. 
Â We could use some support helping him schedule these practice tests and it might be best to loop in someone from the school to help. I'm not sure if it's better for me to reach out to his coaches directly to coordinate this or if you can help, but ideally, Iâ€™d like him to aim for a practice test this weekend  or next. Then one every 3 weeks from here through the June SAT.Â 
Regarding consistency, he let me know about 10 minutes into our scheduled meeting last night that he forgot because practice ran a little late and he couldn't make it. I want to make sure we find a time that works reliably for him, as we can't expect the necessary progress if he's missing meetings. Looping in the school could also be really helpful for this.Â 
I want to make sure that he can meet for at least 1 hour a weekly, then if he can keep up with the homework and practice tests, he should be able to make some strong progress throughout the semester. We have a schedule figured out, and scheduled in the system so we should be okay with that.Â 
Lastly, do you have an idea of his "goal schools" yet and what SAT scores they are looking for? Nailing down a target list usually helps motivate students to work harder on test . Iâ€™d love to see where you guys are at with that list so we can determine how high he needs to push his score.
Please let me know about the practice test scheduling and if there is a school contact that you would like me to reach out to.Â Let me know if you'd like to further discuss any of these points too. 
Best regards,
Christian C.
christian.collins@revolutionprep.com
+13035190358</t>
  </si>
  <si>
    <t>Wants to ensure meeting for at least 1 hour weekly.</t>
  </si>
  <si>
    <t>Davis Lee</t>
  </si>
  <si>
    <t>Hi Mira, 
It's been good working with Davis! He really locked in for last nights meeting and he was able to get a good start on the trig identities unit, which is infamous for being the most difficult unit in pre-calc. 
I think mixing things up with a new tutor could really help Davis focus. No hard feelings at all here. I saw that Jean got him set up with Tim, and he'll be in great hands. I'll reach out to share some notes so that he can pick up right were we left off. 
Cheers,
Christian C.
christian.collins@revolutionprep.com
+13035190358</t>
  </si>
  <si>
    <t>Internal note about new tutor.</t>
  </si>
  <si>
    <t>Hayden Harris</t>
  </si>
  <si>
    <t>Dear Mark,
I hope youâ€™ve been doing well. I wanted to share a brief update on Haydenâ€™s progress as we begin working together this semester in managerial accounting.
We have just started the course and are currently laying the groundwork for the topics that will build throughout the semester. So far, weâ€™ve been orienting ourselves to the structure of managerial accounting and how it differs from financial accounting, with an emphasis on understanding the purpose of internal reporting and decision-making. This foundational stage is important, and Hayden has been engaged and attentive as we establish these core ideas.
Our sessions have focused on making sure the underlying concepts are clear before moving into more formula-heavy material. Hayden has been thoughtful in asking questions and is approaching the course with a solid mindset for understanding not just how calculations work, but why they matter in a business context.
At this point, I donâ€™t recommend any changes to our meeting schedule. Since we are early in the semester, the current pace allows us to build a strong foundation, and we can always adjust as the course becomes more demanding or as exams approach.
Please feel free to reach out if you have any questions or would like to discuss goals for the semester. I look forward to continuing to work with Hayden as we move further into the course.
Best regards,
Liz P.
elizabeth.pirie@revolutionprep.com
+12199169916</t>
  </si>
  <si>
    <t>Doesn't recommend changes; current pace allows building foundation.</t>
  </si>
  <si>
    <t>Arjun Arora</t>
  </si>
  <si>
    <t>Dear Gurmeet,
I hope you are having a great holiday season. Itâ€™s been great working with you and Arjun over the past couple of months. I wanted to touch base to share some of the progress weâ€™ve made so far and share my thoughts on the plan moving forward.
I have seen significant improvements in Arjunâ€™s ability to solve linear equations and systems of equations, apply geometric reasoning, analyze functions, apply punctuation rules, answer command of evidence questions, identify main ideas, and correct misplaced modifiers. He has also shown clear progress in using desmos along with other strategies to quickly solve difficult problems. This consistent improvement has been evident in every session that we have together.
Based on Arjunâ€™s goals and the upcoming March SAT, I recommend adding additional sessions beyond the four currently scheduled, as there are no sessions planned in late February or March, which is a critical preparation window leading up to the test. As we get closer to the test, it is also beneficial to meet for longer each week(90-120 minutes a week) for extra preparation, so I recommend adding those sessions too. 
Our current short-term goals for Arjun include strengthening grammar skills, particularly with more advanced rules, building proficiency with advanced math topics, and increasing confidence with difficult geometry problems. The overall goal remains achieving his target SAT score of 1450+.  Seeing this goal, I also plan on assigning three more practice tests before his official March SAT for extra practice.
If you'd like to continue working together on achieving these goals, you can easily use this link to add the hours to your account today: https://my.revolutionprep.com/s/QAHNSpsf2T.
Please let me know if you have any questions or if there are any adjustments you would like to make to our plan. Iâ€™m happy to schedule a time to talk by phone if that would be helpful. I look forward to supporting Arjun in his continued academic journey.
Best regards,
Jesse S.
jesse.squires@revolutionprep.com
+19704330744</t>
  </si>
  <si>
    <t>Recommends adding sessions and meeting 90-120 mins/week</t>
  </si>
  <si>
    <t>Caleb Krc</t>
  </si>
  <si>
    <t>Dear Kristan, 
I hope you are having a great winter. Itâ€™s been great working with you and Caleb over the past couple of months. I wanted to touch base to share some of the progress weâ€™ve made so far and share my thoughts on the plan moving forward. 
I have seen significant improvements in Caleb's abilities to identify strategies to avoid procrastination, break up larger assignments to work on over a series of days, categorize and prioritize tasks and activities based on their levels of importance and urgency, formulate plans to increase his grades at school (i.e. speaking with teachers, finding a study buddy, tutoring, etc.), as well as determine ways to avoid distractions and not multi-task when completing assignments at home. He has shown consistent progress in utilizing each of the strategies weâ€™ve been covering in our sessions to strengthen his skills in executive functioning. This consistent improvement has been evident in the completion of assignments during our sessions as well as Calebâ€™s homework. 
Our current short-term goals for Caleb include determining methods to avoid procrastination and developing better study habits. The overall goal remains to increase Calebâ€™s executive functioning skills in order to achieve higher grades in school. Since Caleb is achieving his goals, I recommend we continue with our one 60-minute and 30-minute classes per week through the school year. 
Please let me know if you have any questions or if there are any adjustments you would like to make to our plan. Iâ€™m happy to schedule a time to talk by phone if that would be helpful. I look forward to supporting Caleb in his continued academic journey. 
Best regards, 
Colin C.
colin.cody@revolutionprep.com
+19785187882</t>
  </si>
  <si>
    <t>Recommends continuing with one 60-minute and 30-minute class per week through school year.</t>
  </si>
  <si>
    <t>Sahana Desai</t>
  </si>
  <si>
    <t>Dear Trishna,
I hope youâ€™re doing well. I wanted to share an update on Sahanaâ€™s progress as we continue preparing for the SAT and AP Chemistry.
Since our last update, weâ€™ve continued taking a balanced approach to SAT Math and English, with a targeted focus on the specific areas identified from her November exam. Sahana has been doing an excellent job applying strategies consistently, particularly when it comes to eliminating answer choices and distinguishing between the correct answer and common trap answers. Her ability to explain why an answer is betterâ€”not just that it is correctâ€”continues to improve and is a strong indicator of long-term score growth.
Sahana is also continuing to do well in AP Chemistry. However, as the course material continues to build and become more challenging, I recommend that we begin meeting more regularly for chemistry. Specifically, I suggest scheduling one session per week for SAT and one session per week for AP Chemistry. This approach will allow us to stay ahead of the increasing complexity of the material and begin steady preparation for the AP exam in May without feeling rushed. Spreading the work out now will be far more effective than trying to fit in many sessions closer to the exam.
Overall, Iâ€™m very pleased with Sahanaâ€™s progress and work ethic. She remains engaged, receptive to feedback, and thoughtful in how she applies strategies across both subjects. Please feel free to reach out if youâ€™d like to discuss scheduling or have any questions. I look forward to continuing to support Sahana as the semester progresses.
Best regards,
Liz P.
elizabeth.pirie@revolutionprep.com
+12199169916</t>
  </si>
  <si>
    <t>Suggests scheduling one session per week for SAT and one for AP Chem.</t>
  </si>
  <si>
    <t>Lia Carballo</t>
  </si>
  <si>
    <t>Dear Jose,
I hope you are having a great New Year. Itâ€™s been great working with you and Lia over the past couple of months. I wanted to touch base to share some of the progress weâ€™ve made so far and share my thoughts on the plan moving forward.
I have seen significant improvements in Liaâ€™s ability to interpret word problems, solve linear and systems of equations, apply exponent rules, work with quadratics and functions, use proportional reasoning, approach geometry problems, analyze data, and apply mixed punctuation rules. She has also shown great progress in using Desmos to solve problems quickly and accurately. This consistent improvement has been evident in every session that we have together.
Seeing Liaâ€™s progress so far, I recommend we continue with our two 60-minute sessions per week until the March SAT. After that, we can change the plan depending on the results. The overall goal remains 1500+ on the SAT. In the coming weeks, we will focus on passages, Grammar, and using time well in the SAT.
Please let me know if you have any questions or if there are any adjustments you would like to make to our plan. Iâ€™m happy to schedule a time to talk by phone if that would be helpful. I look forward to supporting Lia in her continued academic journey.
Best regards,
Jesse S.
jesse.squires@revolutionprep.com
+19704330744</t>
  </si>
  <si>
    <t>Recommends continuing with two 60-minute sessions per week until March SAT.</t>
  </si>
  <si>
    <t>Kayleigh Hall</t>
  </si>
  <si>
    <t>Dear Elle,
I hope you are having a New Year. Itâ€™s been great working with you and Kayleigh over the past couple of months. I wanted to touch base to share some of the progress weâ€™ve made so far and share my thoughts on the plan moving forward.
I have seen significant improvements in Kayleighâ€™s ability to solve linear equations, work with systems of equations, apply exponent rules, analyze functions, use proportional reasoning, interpret data, and approach geometry problems. She has also shown incredible growth in solving complex problems quickly using Desmos. This consistent improvement has been evident in every session we have together, and in her most recent practice test, which improved by 70 points!
Seeing Kayleigh's fast progress so far, I recommend we continue with our current 1â€“2 weekly 90-minute sessions until the March SAT. From there, we can adjust the plan as needed. The overall goal remains getting a 1400+ on the SAT. In the coming weeks, we will focus on more advanced math, algebra, and ways to use Desmos, along with Grammar.
Please let me know if you have any questions or if there are any adjustments you would like to make to our plan. Iâ€™m happy to schedule a time to talk by phone if that would be helpful. I look forward to supporting Kayleigh in her continued academic journey. She has been a pleasure to work with!
Best regards,
Jesse S.
jesse.squires@revolutionprep.com
+19704330744</t>
  </si>
  <si>
    <t>Recommends continuing with current 1–2 weekly 90-minute sessions until March SAT.</t>
  </si>
  <si>
    <t>Lily Harness</t>
  </si>
  <si>
    <t>Dear Beth,
I hope you are having a great holiday season. Itâ€™s been great working with you and Lily over the past couple of months. I wanted to touch base to share some of the progress weâ€™ve made so far and share my thoughts on the plan moving forward.
I have seen significant improvements in Lilyâ€™s ability to solve linear equations, work with systems of equations, apply proportional reasoning, approach geometry problems, analyze functions and quadratics, apply exponent rules, work with constants, and apply mixed punctuation rules. She has also shown consistent progress in using Desmos to solve difficult problems. This consistent improvement has been evident in every session that we have together and in her steadily increasing practice test scores.
Based on Lilyâ€™s goals, I recommend we continue with our current 1â€“2 weekly 90-minute sessions until the March test, along with a practice test around every three weeks. After the March SAT, we can adjust the plan as needed. The overall goal remains getting a 1400+ on the upcoming SAT, and her current score is a 1290. In the coming weeks, we will focus on constants, passages, and more grammar rules.
Please let me know if you have any questions or if there are any adjustments you would like to make to our plan. Iâ€™m happy to schedule a time to talk by phone if that would be helpful. I look forward to supporting Lily in her continued academic journey.
Best regards,
Jesse S.
jesse.squires@revolutionprep.com
+19704330744</t>
  </si>
  <si>
    <t>Recommends continuing with current 1–2 weekly 90-minute sessions until March test.</t>
  </si>
  <si>
    <t>Thiago Mariano</t>
  </si>
  <si>
    <t>Dear Karina, 
I hope you are having a great winter. Itâ€™s been great working with you and Thiago over the past few months. I wanted to touch base again to share some of the progress weâ€™ve made thus far and share my thoughts on the plan moving forward. 
Since the last progress update, I have seen significant improvements in Thiago's abilities to identify key details from informational texts, utilize the RACE writing strategy to answer reading comprehension questions, determine the authorâ€™s purpose from different passages, describe the main functions of the beginning, middle and end of a story, as well as identify the three narrative perspectives, the usage of figurative language in a text, and text structures within different reading passages. He has continued to show consistent progress in utilizing the strategies we've been covering so far in our sessions to strengthen both his reading and writing skills. This consistent improvement has been evident in the completion of assignments during our sessions. 
Our current short-term goals for Thiago include reinforcing the ELA topics that Thiago is currently learning about in school while increasing his confidence with the material. The overall goal remains to strengthen Thiagoâ€™s reading and writing skills. Since Thiago is achieving his goals thus far, I recommend we continue with our one 60-minute class per week through the school year. 
Please let me know if you have any questions or if there are any adjustments you would like to make to our plan. Iâ€™m happy to schedule a time to talk by phone if that would be helpful. I look forward to supporting Thiago in his continued academic journey. 
Best regards, 
Colin C.
colin.cody@revolutionprep.com
+19785187882</t>
  </si>
  <si>
    <t>Frank Ye</t>
  </si>
  <si>
    <t>Dear Tao and Amber,
I hope you are having a great week. I wanted to touch base with you about a couple of items related to my work with Frank.
First, Frank has improved immensely on his reading comprehension skills over the last semester.
Second, Frank still needs to study vocabulary terms, words in context, and phrasal verbs.
Based on this information, I recommend that we resume Frank's sessions if necessary in Fall 2026 for two 60-minute sessions per week, as well as potentially setting up sessions with non-academic hours for the PSAT. This plan will best set Frank up for success moving forward.
Please let me know if you have any questions. Iâ€™m happy to schedule a time to talk by phone if that would be helpful. I look forward to supporting Frank in their continued academic journey.
Best regards,
Armand Brouty
Armand B.
armand.brouty@revolutionprep.com
+15129107232</t>
  </si>
  <si>
    <t>Recommends resuming sessions in Fall 2026 if necessary.</t>
  </si>
  <si>
    <t>Sarah Kornfeld</t>
  </si>
  <si>
    <t>Dear Howard,
I hope you are having a great week. I wanted to touch base with you about a couple of items related to my work with Sarah.
First, Sarah has improved her SAT score from an 1170 on the first practice test to a 1270 on her most recent. As of right now, while she is studying for her Spanish 3 midterm, she has been good at remembering most grammatical concepts and has received a 95 on the speaking portion of that exam!
Second, for the SAT, Sarah has to work on not feeling intimidated by problems on the test and also reading problems more carefully for small details. for Spanish, she has to continue to work on past participles and reading comprehension for the midterm.
Since Sarah is achieving their goals, I recommend we continue with our two 60 minute classes per week through the school year. 
Based on this information, I recommend we keep going with two 60-minute sessions per week at least through the March SAT, if not through the end of the school year for Spanish. This plan will best set [Student's Name] up for success moving forward.
Please let me know if you have any questions. Iâ€™m happy to schedule a time to talk by phone if that would be helpful. I look forward to supporting Sarah in their continued academic journey.
Best regards,
Armand Brouty
Armand B.
armand.brouty@revolutionprep.com
+15129107232</t>
  </si>
  <si>
    <t>Recommends continuing with two 60 minute classes per week through school year.</t>
  </si>
  <si>
    <t>Shannon Connaughton</t>
  </si>
  <si>
    <t>Hi Suzanne,
It's been great working with Shannon on her physics class material!Â 
I was glad to hear that she got an 88 on the forces and tension test at the end of last year. This is a notoriously tricky unit, and some of the practice questions her teacher gave were very nasty with some strange ways of describing force directions so she wasn't feeling great going into it.
Then in the new year,Â  she was able to understand the material for her centripetal forces test. Additionally, she was in a good spot going into the midterm this week! I look forward to hearing how those tests landed.Â 
Moving forwards, there are about 3 and a half hours left on the account, so we can so a couple shorter meetings or a longer one if there is a unit that is giving her trouble. I recommend a weekly meeting (of half an hour to an hour) to make sure she is keeping up with the new material. Otherwise, if she is feeling confident, I'm okay with her reaching out before tests to review and clarify any last-minute questions.Â 
Please let me know if you have any questions, comments, or concerns.Â 
Cheers!Â 
Christian C.
christian.collins@revolutionprep.com
+13035190358</t>
  </si>
  <si>
    <t>Recommends a weekly meeting (half hour to an hour).</t>
  </si>
  <si>
    <t>Arya Ramanan</t>
  </si>
  <si>
    <t>Hi Priya,
I am reaching out with a formal progress update for Arya. As a reminder, I send these roughly every six weeks to help keep families informed.
Aryaâ€™s scores have been steadily increasing since his initial starting score of 870 in March. His most recent official exam in December came back at a 1230, which represents an overall improvement of 360 points since he began studying. This is an incredible achievement, and he should feel very proud of the progress he has made.
His most recent practice exam from November, along with the December official test, shows that he has closed many of the gaps in algebra and advanced math. Geometry and problem solving, however, continue to be areas of challenge. Since we had been focusing primarily on algebra and advanced math, we are now pivoting our attention to those other two categories. So far, Arya has been doing very well with the geometry and problem solving work I have given him, which is very encouraging.
In English, his performance across topics is relatively even. I am continuing to push him to apply punctuation rules more strictly, and we are currently working through additional grammar rules related to verbs and pronouns. To support reading comprehension, we are also covering one to two reading topics at a time, focusing both on strategies for specific question types and on improving overall comprehension. I expect that the increased strictness with grammar on his homework will help close the remaining gap in Standard English Conventions. Since there are fewer reading comprehension question types overall, we can afford to move a bit more slowly and thoroughly through those skills.
I have asked Arya to take another practice test on the weekend of January 31st as a check-in point. At this time, my recommendation is to continue tutoring at two hours per week through the March exam as scheduled, as this plan seems to be working very well for him.
Please let me know if you have any questions or concerns. I am always happy to discuss Aryaâ€™s progress in more detail.
Kindly,
Kiersten G.
kiersten.guetlein@revolutionprep.com
+15413576952</t>
  </si>
  <si>
    <t>Serene Soliman</t>
  </si>
  <si>
    <t>Dear Youssef, 
I hope you are having a great winter. Itâ€™s been great working with you and Serene over the past few weeks. I wanted to touch base to share some of the progress weâ€™ve made so far and share my thoughts on the plan moving forward. 
I have seen significant improvements in Serene's abilities to follow a series of instructions, determine priorities, organize her backpack using a checklist, categorize different objects by nature and color, strengthen her memory, solve puzzles as well as identify different letters of the alphabet! She has shown consistent progress in utilizing each of the strategies weâ€™ve been covering in our sessions to strengthen her skills in executive functioning. This consistent improvement has been evident in the completion of assignments and activities during our sessions. 
Our current short-term goal for Serene includes her explaining her thought process when asked different questions. The overall goal remains to increase Sereneâ€™s executive functioning skills in order to prepare her for her future schooling career. Since Serene is achieving her goals, I recommend we continue with our two-three 30-minute classes per week through the school year. 
Please let me know if you have any questions or if there are any adjustments you would like to make to our plan. Iâ€™m happy to schedule a time to talk by phone if that would be helpful. I look forward to supporting Serene in her continued academic journey. 
Best regards, 
Colin C.
colin.cody@revolutionprep.com
+19785187882</t>
  </si>
  <si>
    <t>Recommends continuing with two-three 30-minute classes per week through school year.</t>
  </si>
  <si>
    <t>Bhavya Ketineni</t>
  </si>
  <si>
    <t>Dear Tiramula Kishore,
Itâ€™s been great working with you and Bhavya over the past couple of months. As we prepare for Bhavya's upcoming final, I wanted to share some updates and information about what to expect.
I have seen significant improvements in Bhavya's understanding of domains and ranges for all function types she has been working with. She has shown consistent progress in using all of the tools she has learned throughout the semester to try different methods of problem solving to get answers. This consistent improvement has been evident in her success on her review sheets this past week.
For this exam, our goal is to maintain/raise her current grade. While we cannot guarantee a specific score, we have worked diligently towards this goal through reviewing notes from class, practicing concepts and discussing the "why" behind topics. It's important to consider the impact of the test zone on Bhavya's performance. Ensuring a good night's sleep throughout the week leading up to the test is crucial, as just the night before isn't enough. We have also discussed strategies to manage test anxiety, which can impact scores.
I am looking forward to hearing how Bhavya performs on this test. Looking ahead, I recommend if she would like additional math help next semester you schedule that now. We have 2 future sessions scheduled, but nothing after that. In the spring I get quite busy, and it will be difficult to schedule sessions March-May if they are not done well in advance.
Please let me know if you have any questions or if there are any adjustments you would like to make to our plan. Iâ€™m also able to schedule a time to talk by phone if that would be helpful. I am happy to support Bhavya in her continued academic journey.
Best regards,
James F.
james.falconer@revolutionprep.com
+12076156458</t>
  </si>
  <si>
    <t>Recommends scheduling additional math help next semester now.</t>
  </si>
  <si>
    <t>Eva Gedrich</t>
  </si>
  <si>
    <t>Dear Zoya,
I hope you are having a great start of 2026. Itâ€™s been great working with you and Eva over the past couple of months. I wanted to touch base to share some of the progress weâ€™ve made so far and share my thoughts on the plan moving forward.
I have seen significant improvements in Eva's understanding of ACT specific math concepts like Law of Sines and Cosines as well as matrices. She has shown consistent progress in understanding how to solve these problems and know how to use formulas associated with these concepts. This consistent improvement has been evident in her success on her math practice tests.
Our current short-term goals for Eva include reviewing ACT Reading and English strategies as well as bolstering her success on data problems on the ACT. The overall goal remains to keep her prepared to score highly on the upcoming ACT, and then the SAT afterwards. Based on Eva's progress, I recommend we keep meeting twice a week for 60 minutes. She works hard during our sessions and is doing quite well. Meeting twice a week is definitely a great way to maximize concepts for these upcoming exams.
Please let me know if you have any questions or if there are any adjustments you would like to make to our plan. Iâ€™m happy to schedule a time to talk by phone if that would be helpful. I look forward to supporting Eva in her continued academic journey.
Best regards,
James F.
james.falconer@revolutionprep.com
+12076156458</t>
  </si>
  <si>
    <t>Aaron Julian</t>
  </si>
  <si>
    <t>Dear Maria,
I hope you are having a great week. I wanted to touch base with you about a couple of items related to my work with Aaron.
First, Aaron has shown a positive attitude during session and has increasingly refamiliarized himself with both math and reading/writing questions since we resumed after the December exam. He has improved especially on math questions and strategies.
Second, overall, weâ€™re not seeing the score increase I had hoped to see for Aaron by this point, especially with the official SAT exam score of 1200. There are many reasons this could be the case, but from my observations and previous experience, I think this is likely related to higher levels of stress and/or lessened recall of strategies during the official exam
Based on this information, I recommend that we continue with one 60-minute session through the March SAT, and, depending on how Aaron is doing, expand that to either one 90-minute session or two 60-minute sessions per week if needed.. This plan will best set Aaron up for success moving forward.
Please let me know if you have any questions. Iâ€™m happy to schedule a time to talk by phone if that would be helpful. I look forward to supporting Aaron in their continued academic journey.
Best regards,
Armand Brouty
Armand B.
armand.brouty@revolutionprep.com
+15129107232</t>
  </si>
  <si>
    <t>Recommends continuing with one 60-minute session through March SAT.</t>
  </si>
  <si>
    <t>Nate Li</t>
  </si>
  <si>
    <t>Dear Kristin,
As we recently completed ten more hours of SAT Prep, I wanted to take a moment to share some updates about Nateâ€™s progress and outline our plans moving forward.
Over the past couple months, I have seen great progress in Nateâ€™s application of SAT strategies and content knowledge. In particular, he has shown improvement with reading and writing topics like sentence boundaries, pronouns, and rhetorical synthesis, as well as math topics like advanced algebra, systems of equations, rewriting equations, and geometry, specifically prisms and triangles. His last practice test was excellentâ€”he scored a 1400! 
Our current short-term goal for Nate is to take practice tests regularly, to complete all SAT homework, and to continue to work on his content knowledge and strategy application. We will continue working on reading topics like text structure and purpose, central ideas and details, and command of textual evidence. We will also study math topics like geometry, trigonometry, nonlinear functions, and exponential functions. The overall goal remains preparing him so that he can reach his goal score on his next official SAT test in March.
Based on Nateâ€™s progress, I recommend continuing with one to two 60-minute SAT sessions per week. Nate has been working hard in session and has been keeping up with his independent study work, but will need to prioritize practice tests. Leading up to the March test, he will be taking only Bluebook Practice Tests, which are closer to the official test, so there may be some fluctuation in his scores. 
It sounds like weâ€™ll need to move to one session per week when soccer season starts, which means he will need to do more independent work. If he ever needs support with academics, please donâ€™t hesitate to reach out. Looking ahead, it would be great to start sessions for college essay writing over the summer, if possible.
We currently have 25 more sessions scheduled through 4/20/2026, which is fantastic! We can consider adding more later in the semester.
Please let me know if you have any questions or if there are any adjustments you would like to make to our plan. I would be happy to schedule a time to talk by phone if that would be helpful. Iâ€™m looking forward to continuing to work with Nate in these next steps of his SAT journey!
All the best,
Allison
allison.peck@revolutionprep.com
+19164020475</t>
  </si>
  <si>
    <t>Recommends continuing with one to two 60-minute SAT sessions per week.</t>
  </si>
  <si>
    <t>Ema Parra-Grisolia</t>
  </si>
  <si>
    <t>Dear Thaisabel,
I hope you're having a great day! It's been great working with you and Ema over the past several weeks. Now that we've completed the 6 hours from our initial plan, I wanted to reach out to share some observations on Ema's progress so far and share my thoughts on our plan moving forward.
We primarily focused on various types of reading comprehension questions, since that was where Ema had the most trouble on her practice SAT. She's making excellent progress with identifying the main idea of a text, making text-supported inferences, describing the structure and purpose of a text, and finding evidence to support authors' claims, as well as using the iCARE strategy to help with each of these question types. This progress has been shown in her strong performance on problems in our sessions and on homework.
After she takes her second practice SAT, I'll have a better sense of what to recommend moving forward. For now, I recommend continuing 3 hours per week of tutoring, with 3 hours per week of homework, leading up to the March SAT. I know that this is a large commitment, but this will give us the best chance of moving towards Ema's ambitious score goal. Alternatively, many students like to focus more intensively on SAT prep during the summer, when they have fewer time commitments. Please let me know your thoughts! I'm looping in your Advisor, Jennifer, if you'd like to discuss additional hours. 
Please let me know if you have any questions or if you'd like to set up a time to talk about a plan moving forward. Thank you so much for your partnership!
Margaret W.
margaret.webb@revolutionprep.com
+15127457572</t>
  </si>
  <si>
    <t>Recommends continuing 3 hours per week tutoring/homework leading to March SAT.</t>
  </si>
  <si>
    <t>James Quan</t>
  </si>
  <si>
    <t>Dear Jaime,
As we recently completed another two weeks of college art portfolio prep, I wanted to take a moment to share some updates about Jamesâ€™ progress and outline our plans moving forward.
In recent sessions, James has made progress with learning figure drawing and completing new pieces. He has been practicing figure drawing both on his own and in session; it is great to see how dedicated he is to improving his skills. He has also been working hard to finish components for the CalArts Application, including his Sketchbook Video and Introduction Video. He still needs to complete 6-8 more figure drawings in order to submit his application for CalArts. Luckily, the program is still open and receiving applications, but we need to finish this portfolio as soon as possible. 
Our current short-term goal for James is to have him finish his CalArts application. Our medium-term goal is to continue honing his skills in life drawing and character drawing. The overall goal for James going forward is to prepare him for his college art program.
Based on Jamesâ€™ progress, I recommend continuing with one 2-hour session or two 90-minute sessions per week once we finish the CalArts application. We are getting closer to submitting his application, but he still needs a lot of technical instruction to finish his figure drawings. Figure drawing is a very difficult artistic pursuit because the human body is so complex, and it takes years to learn. Itâ€™s commendable that James is so committed to learning the figure since it is essential for character animation: understanding anatomy, weight, and movement allows animated characters to feel believable.
Currently, we have four more sessions scheduled through 2/4/2026. It would be great to add 20-30 more hours so we can schedule out his sessions for the semester. This will allow us to continue art tutoring to help prepare him for college.
Please let me know if you have any questions or if there are any adjustments you would like to make to our plan. Iâ€™m happy to schedule a time to talk by phone if that would be helpful. Iâ€™m looking forward to continuing to work with James in these next steps of his creative and professional journey!
Warm regards,
Allison
allison.peck@revolutionprep.com
+19164020475</t>
  </si>
  <si>
    <t>Recommends continuing with one 2-hour or two 90-minute sessions per week.</t>
  </si>
  <si>
    <t>Desmond Kim</t>
  </si>
  <si>
    <t>Dear team Desmond!
I hope you are having a great January!
Itâ€™s been great working with you over the past couple of months. I wanted to touch base to share some of the progress weâ€™ve made so far and share my thoughts on the plan moving forward.
I have seen significant improvements in Desmond's confidence with his math assignments. While, the subjects are quite varied in this pre-algebra context, Desmond moves, dexterously between mechanical calculations like long division and percent change and more thought-provoking work like factoring and finding common factors. Desmond's biggest challenge is boredom, I think! He frequently doubts his ability to remember material or complete problems, which I think is just a feeling of impatience for waiting for his learning to present itself on its own timeline. Remember, learning takes time!
Since we are meeting our goals, I recommend we continue meeting for 2 60 minute sessions until the end of the year. We do not have any meetings scheduled next week at the moment, please confirm that you are aware!
Please let me know if you have any questions or if there are any adjustments you would like to make to our plan. Iâ€™m happy to schedule a time to talk by phone if that would be helpful. I look forward to supporting you in your continued academic journey.
Best regards,
Elliot E.
elliot.emadian@revolutionprep.com
+15409682458</t>
  </si>
  <si>
    <t>Recommends continuing meeting for 2 60 minute sessions until end of year.</t>
  </si>
  <si>
    <t>Emma Guertin</t>
  </si>
  <si>
    <t>Dear Jennifer,
I hope this email finds you well. I wanted to touch base regarding Emma's recent progress and discuss a plan moving forward.
First, I have seen significant improvements in Emma's application of key SAT strategies, including the iCARE, TRAP, and MAPS strategies. Each session, Iâ€™ve seen Emma make progress in one or another of these strategies as we work on them, and recently, especially the iCARE strategy. This progress is definitely great to see!
However, overall, weâ€™re not seeing the score increase I had hoped to see for Emma by this point. There are many reasons this could be the case, but from my observations and previous experience, I think this is likely related to a need to complete more challenging and diverse homework assignments. 
As a reminder, our long-term goal is for Emma to score a 1300, and addressing the homework issue is crucial for Emma to reach this goal. We have discussed super-scoring the March SAT with a later SAT (either May or June), which I think is a great strategy to take. To work towards that long term goal, I would like us to prioritize the short-term goal of getting a 650-700 on the March SAT. With that in mind, I recommend Emma do the following: (1) complete 15-20 questions from a section of the SAT each weekday (e.g., complete 15 Central Idea and Detail Problems on Monday, then 15 Standard English Convention problems on Tuesday, etc.), (2) complete a full length practice SAT every two weeks.
For the moment, I recommend maintaining our current velocity of one 60-minute session per week leading up to the March SAT, and I want to emphasize homework more than in-session work, since this is likely where Emma will get the most benefit.
Please let me know if you have any questions or if you have any additional insights that might be helpful for me to consider in my work with Emma. Iâ€™m happy to schedule a time to talk by phone as well. I am committed to helping Emma work towards her long-term goals.
Best,
Carina S.
carina.shanahan@revolutionprep.com
+15702932582</t>
  </si>
  <si>
    <t>Reagan McGraw</t>
  </si>
  <si>
    <t>Hi Reagan and Terry,
I hope you are having a great week. It was great working with Reagan this week! I have included a short video that I would like you to watch. The video covers some key highlights from our session this week and the homework. Feel free to reach out if you have any questions or requests, and if there is anything else I can do to help. You can always contact me directly by text message or email.
video link: https://revolutionprep.zoom.us/rec/play/3CY0aFuUsSFeC4Zw0IGyA8BV3VfE526QnkbCOUHvq9IzWhttVTs0QCFDpgzRz2SY3rktdjCsD-laq00p.-sNBCVBi585uJ5g-
It has been wonderful working with you and Reagan over the past couple of months, and I wanted to share an update on the progress they are making along with my recommendations moving forward. I have seen clear improvements in Reaganâ€™s ability to apply the MAPS strategy, interpret algebraic structures involving constants, identify the number of solutions in systems of equations, and use calculator tools like Desmos more strategically. They have shown steady progress in their SAT math objectives, especially in understanding how constants behave in equations, recognizing the conditions for no solution versus one solution in a system, and using the discriminant to determine the nature of solutions. This progress has also shown up in their confidence, their accuracy during practice problems, and their willingness to ask clarifying questions to deepen understanding.
During our most recent session, Reagan and I worked through several SAT-style algebra problems. They practiced recognizing when a system has no solution by comparing slopes and intercepts and identifying constants that make two equations parallel. They also worked through a quadratic system where they set two equations equal and used the discriminant to determine when the system has exactly one solution. We reinforced that a discriminant of zero corresponds to one solution and discussed how graphing can confirm the result, even though the discriminant is more efficient on timed assessments. Reagan also practiced percentage increase problems by reframing them as multiplying by a value that combines both the original and the percent change. They continued practicing calculator strategies on Desmos, including using sliders to test values, graph circles, and check statistical measures.
Our actionable goals for the upcoming week include finishing the Algebra Level 2 homework, continuing daily SAT vocabulary and the Question of the Day, using Desmos for graphing practice, and reviewing constants ahead of the next module. The overall goal remains achieving a 1300 on the March SAT. Based on Reaganâ€™s progress and their goal score, I recommend two 60 minute sessions per week or one 90 minute session per week until the March exam so they can surpass their goal score with confidence.
Please let me know if there is anything you would like to adjust or if you would like to schedule time to talk by phone. I look forward to continuing to support Reagan in their academic growth.
Best regards,
Diana H.
diana.hoyer@revolutionprep.com
+12106391241</t>
  </si>
  <si>
    <t>Recommends two 60 min or one 90 min session per week until March exam.</t>
  </si>
  <si>
    <t>Ella Lindner</t>
  </si>
  <si>
    <t>Hi team Ella!
It was great working with Ella this week. I wanted to send along a progress update since we have a 10 day gap before our next session. Our notes from yesterday are below.
Notes: https://drive.google.com/drive/folders/1Vv4kPHU06k6r05woZDMgWzUYKtes8jNi?usp=sharing
Probability: https://kami.app/6ar-Wwr-SGG-qQF
Ella is progressing well with her preparation for the ECT. She is applying her work in her current pre-calculus class and her biology class to help her make the most out of the math and science section. We've also reviewed strategies like iCARE, TRAP, SMILE, and MAPS, in order to build up confidence when answering unfamiliar questions in each section. Ella took her first practice test and scored comfortably at the 24 range. Ella reports that she needs at least a 26 in order to get her scholarship. While we cannot guarantee a score, I am confident that Ella will be able to develop the tools and familiarity that she needs by the February test.
In particular, I have shared a probability review above that will be very important. Additionally, she has agreed that practicing grammar questions on a platform like one prep.XYZ will be useful. Lastly, she has been reviewing all of the math questions from her practice tests to see old information. Alice should continue to practice reading in science questions, including being more diligent about recruiting the eye care strategy when stock or caught between two answers. This will help her reinforce that these test taking strategies are functional when she needs them.
I've asked Ella to take a test between now and the next time I see her in addition to whatever preparation she feels able to do. Please keep up with daily practice in order to maintain consistency as we've prepared for the February test date.
Our velocity is to continue at about two sessions per week until the date of the test. After that point, Ella can reach out with any questions about any of her academic courses.
Please let me know if you'd like to make any adjustments to this plan. I'm happy to make time for a phone or Zoom chat if you would like. It's a pleasure to continue working with you on Alice's academic journey.
Elliot E.
elliot.emadian@revolutionprep.com
+15409682458</t>
  </si>
  <si>
    <t>Velocity to continue at about two sessions per week until test date.</t>
  </si>
  <si>
    <t>Mia Gates</t>
  </si>
  <si>
    <t>Dear Team Mia,
Itâ€™s always a pleasure working with Mia, and Iâ€™m looking forward to helping her prepare for the May SAT. While we havenâ€™t met much since the fall, Mia and I are now scheduled to resume consistent weekly 60-minute sessions, which will allow us to rebuild momentum and sharpen skills in both Reading/Writing and Math.
Our plan is to reestablish a structured routine leading into the May test, revisiting core grammar and punctuation concepts, transitions, and evidence-based reading strategies, while also reviewing higher-level math topics and pacing techniques. Mia's math score has historically been very high, and she made excellent progress last yearâ€”her improvement in both accuracy and confidence stood outâ€”and Iâ€™m confident that with steady weekly work, sheâ€™ll be able to pick up right where she left off.
Recommendations and Next Steps:
Continue one 60-minute session per week starting in March through the May SAT
Resume targeted review of grammar, transitions, and data analysis
Begin incorporating timed section practice in March
Schedule three full-length practice tests before the official exam
Iâ€™m excited to get back into a consistent rhythm with Mia and to help her reach her highest potential on the upcoming test. Please feel free to reach out if youâ€™d like to confirm additional sessions or discuss scheduling leading up to May.
Warm regards,
Sean U.
sean.ulfik@revolutionprep.com
+18455412219</t>
  </si>
  <si>
    <t>Continue one 60-minute session per week starting March through May SAT.</t>
  </si>
  <si>
    <t>Luke Jordan</t>
  </si>
  <si>
    <t>Dear Team Luke,
Itâ€™s been such a pleasure working with Luke this semester and seeing how much progress heâ€™s made across both English and Math. His focus, curiosity, and positive attitude in sessions have been outstanding, and heâ€™s making steady, meaningful strides toward his academic goals.
In Geometry, Luke has shown impressive growth in both conceptual understanding and procedural accuracy. Weâ€™ve covered angles, triangles, the Rule of 180, and geometric reasoning, and heâ€™s become much more confident in identifying relationships between shapes and applying properties to solve problems. His ability to explain his thinking aloud has improved significantly, which shows strong conceptual grasp. Luke is also gaining comfort with multi-step geometry problems and has been doing an excellent job connecting diagrams to equationsâ€”a key skill for long-term math success.
In English and Literature, Lukeâ€™s progress has been equally strong. Weâ€™ve worked extensively on grammar, punctuation, and sentence structure, including distinguishing between complete sentences and fragments, and reviewing nouns, sentence parts, and punctuation rules. Luke has also been applying these skills through reading comprehension and literary analysis. Heâ€™s reading more attentively, identifying main ideas and supporting evidence, and developing more nuanced interpretations of texts. His writing has become clearer and more organized, and heâ€™s showing more confidence in editing his own work for grammar and clarity.
Our lessons have been aligned to ensure that his coursework fulfills the necessary English and Math requirements for any diploma option he chooses.
Recommendations and Next Steps:
Continue 6 hours of weekly instruction (currently scheduled through June)
Maintain focus on Geometry problem-solving and review of key theorems
Continue English grammar, punctuation, and composition practice, integrating reading comprehension
Begin light review of NYS diploma requirements once finalized, to confirm academic alignment
Keep up steady, structured practice to reinforce retention and mastery
Lukeâ€™s progress has been remarkable, and his consistency in attending sessions and engaging thoughtfully with new material has made a clear difference. With the strong structure we already have in placeâ€”6 hours per week, scheduled through Juneâ€”heâ€™s well-positioned to continue building on this success and finish the school year with confidence and academic momentum.
Warm regards,
Sean U.
sean.ulfik@revolutionprep.com
+18455412219</t>
  </si>
  <si>
    <t>Continue 6 hours of weekly instruction (scheduled through June).</t>
  </si>
  <si>
    <t>Phoebe St Louis</t>
  </si>
  <si>
    <t>Greetings All, 
As January comes to a close, and we get into full swing of 2026, I wanted to take a moment discuss our progress together and where we place to go moving forward. Phoebe has shown great progress with addition and subtraction of large numbers as well as reading comprehension. I recommend 3 30-minute sessions a week. This time will be utilized learning place value so we can begin borrowing and regrouping. 
Feel free to reach out if you have any questions or requests, and if there is anything else I can do to help. You can always contact me directly by text message or e-mail. 
I hope you are having a wonderful day! 
Tyler G.
tyler.greer@revolutionprep.com
+17085895029</t>
  </si>
  <si>
    <t>Recommends 3 30-minute sessions a week.</t>
  </si>
  <si>
    <t>Alexander Zirkelbach</t>
  </si>
  <si>
    <t>Dear Team Alexander,
Itâ€™s been great continuing to work with Alexander these past few months and seeing his consistent effort and growth, especially in Reading and Writing. His most recent practice test showed a 60-point increase in the Reading and Writing section, which reflects his improving command of grammar, punctuation, and passage comprehension. While his Math score dipped slightly, this is very normal as students adjust to new question types and pacingâ€”overall, Alexanderâ€™s trajectory remains solidly upward.
In English and Reading, weâ€™ve focused on identifying main ideas and transitionsâ€”skills that are essential not only for the SAT but also for academic writing in general. Alexander and I worked on categorizing transitions into four major types (contrast, addition, cause-and-effect, and sequence) and applying them to both reading passages and editing exercises. Weâ€™ve also practiced rhetorical synthesis questions, which require integrating ideas across multiple texts or paragraphs. In grammar, Alexander has been reinforcing rules for run-on sentences, punctuation, commas, colons, and dashes, with noticeable improvement in accuracy.
In Math, our sessions have combined SAT problem-solving with support for Pre-Calculus coursework, including polygons, trigonometric ratios (sin/cos/tan), geometry, and the sum of angles in polygons. Heâ€™s learning to balance conceptual understanding with procedural precisionâ€”an important step in reaching higher scores on the SAT Math section.
To build endurance and maintain progress, I recommend that Alexander take a full-length SAT practice test every two weeks. Regular testing is one of the most effective ways to strengthen pacing, build stamina, and reinforce familiarity with question styles. Additionally, completing 5â€“10 minutes of Khan Academy review each night, particularly in grammar and algebra topics, will greatly improve retention and long-term recall.
I recommend that we continue meeting for two hours per week until the March SAT, maintaining our mix of Reading/Writing and Math review. Iâ€™d also suggest that Alexander register for the June or August SAT. Taking an SAT during the busy school year can be challengingâ€”students are often juggling heavy course loads, exams, and extracurricular commitments, which makes it harder to maintain consistent test prep. Sitting for an additional test in summer ensures a clear schedule, higher focus, and the best chance to reach a personal best score - not to mention the chance to Superscore!
Alexanderâ€™s effort, focus, and willingness to learn have been excellent. His upward progress in Reading/Writing and growing confidence in Math show that heâ€™s on the right path. With continued consistency and the recommended practice schedule, Iâ€™m confident heâ€™ll be ready to perform at his very best on the March testâ€”and even stronger in the months that follow.
Warm regards,
Sean U.
sean.ulfik@revolutionprep.com
+18455412219</t>
  </si>
  <si>
    <t>Recommends continuing meeting for two hours per week until March SAT.</t>
  </si>
  <si>
    <t>Jacinta Heuser</t>
  </si>
  <si>
    <t>Hi Javier,Â 
I wanted to reach out to discuss the plan for Jacinta's ACT attempt in February and how things have been going with the CLT.
I spoke with Jacinta about this quite a bit, but I wanted to loop you in.Â 
The CLT is a really difficult test compared to the SAT or ACT because of the material that it tests on and the fact that students are not allowed to use a calculator on the math section. Her CLT practice test score from Tuesday morning was a 38, which is roughly the equivalent of an 810 on the SAT (so much lower than her 1100 from the fall tests). I figured this test would give her trouble compared to the SAT or ACT, but it was worse than I expected.Â  Jacinta has expressed some desire to only take the CLT, but I do not think this is in her best interest. She really needs the next two weeks to work hard at increasing her scores.Â 
Because of this, we have been working on strategies for each of the sections and then reviewing math and grammar concepts that can be applied to both tests. I still haven't gotten an ACT practice test score from her yet, (I assigned it two weeks ago but she hasn't finished) so I do not have a good idea of where she is at on that exam, but in my experience her score should be much more similar to her SAT score from earlier.Â 
Moving forwards, we need to shift focus to the ACT, right after the CLT test on Saturday. Sunday, she should take a full ACT practice test on our website and work through all of the questions that she missed in the error log. This will give us a great idea of what topics we need to work on next. 
Then, if she can start doing her homework consistently, I think she still has a good shot at the ACT.Â For the ACT, she will have more time to prepare and she can cancel the score after taking the test, if it doesn't feel like it went well.
I should also mention that she has regularly been 10 -15 minutes late to this week's meetings, she late-cancelled the meeting at 3:30 today and we scheduled an additional meeting at 6pm to make up for it. She also has had problems completing homework this week and is a bit combative in our meetings. I am assigning quite a bit of homework, so I do understand that it is hard to get it all done, but she hasn't been close to getting to getting it done yet. 
She has gotten a bit better in our meetings lately, but she refuses to do an update video clip at the end of the meeting, which we normally send to let parents know what we are working on and the homework. It is not a big deal, we would have discussed that we worked on math and English questions strategies as well as reviewed a number of math topics. Then for homework, she needs to do a 2nd practice test tonight (I assigned it last night for homework), then she should do another one tomorrow night. If she is really just going to take the CLT, she needs to drastically increase the amount of work she is doing over the next two nights. 
Please let me know a good time to further discuss any of these points. As soon as she is done with the ACT practice test, I'll be able to make a good plan for the next two weeks, so let me know when she completes that practice test after her CLT this weekend.
Best,
Â 
Christian C.
christian.collins@revolutionprep.com
+13035190358</t>
  </si>
  <si>
    <t>Shift focus to ACT</t>
  </si>
  <si>
    <t>Stella Vyas</t>
  </si>
  <si>
    <t>Dear Juliana,
I hope you are having a great winter. Itâ€™s been great working with you and Stella over the past couple of months. I wanted to touch base to share some of the progress weâ€™ve made so far and share my thoughts on the plan moving forward.
I have seen significant improvements in Stella's understanding of grammar and punctuation rules. They have shown consistent progress in using their knowledge of clauses and punctuation to determine how to separate independent-dependent and independent-independent sentence constructions. This consistent improvement has been evident in her performance during class and the kinds of problems she reports struggling with (or not) on the homework.
Our current short-term goals for Stella include improving her understanding of past and present participles and solidifying her understanding of when to use desmos. The overall goal remains boosting her SAT score as a whole. Based on Stella's progress, I recommend continuing at the same pace of 2 hour-long sessions a week.
Please let me know if you have any questions or if there are any adjustments you would like to make to our plan. Iâ€™m happy to schedule a time to talk by phone if that would be helpful. I look forward to supporting Stella in their continued academic journey.
Best regards,
Clark H.
clark.howard@revolutionprep.com
+17035682060</t>
  </si>
  <si>
    <t>Recommends continuing at same pace of 2 hour-long sessions a week.</t>
  </si>
  <si>
    <t>Lane Schino</t>
  </si>
  <si>
    <t>Dear Kerri,
I hope you are having a great winter. Itâ€™s been great working with you and Lane over the past couple of months. I wanted to touch base to share some of the progress weâ€™ve made so far and share my thoughts on the plan moving forward.
I have seen significant improvements in Lane's ability to algebraically rearrange linear equations. They have shown consistent progress in being able to use reciprocals to solve equations for x. This consistent improvement has been evident in the types of problems he can solve during class and the questions he asks during our sessions.
Our current short-term goals for Lane include helping him retain this algebraic expertise, as well as expanding it to include higher powers of x. The overall goal remains improving Lane's understanding and confidence in math. Based on Lane's progress, I recommend continuing at the same pace of 2 30-minute sessions a week.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Lane in their continued academic journey.
Best regards,
Clark H.
clark.howard@revolutionprep.com
+17035682060</t>
  </si>
  <si>
    <t>Recommends continuing at same pace of 2 30-minute sessions a week</t>
  </si>
  <si>
    <t>Sophia St Firmin</t>
  </si>
  <si>
    <t>Greetings All,
As January comes to a close, and we get into full swing of 2026, I wanted to take a moment discuss our progress together and where we place to go moving forward. Sophia has made great progress with fractions, regarding both adding/subtracting and multiplying and dividing. I recommend two 30-minute sessions a week to reinforce any classroom curriculum. I plan to drive home the relationship between fraction, decimals, percents, and probability. 
Feel free to reach out if you have any questions or requests, and if there is anything else I can do to help. You can always contact me directly by text message or e-mail.
I hope you are having a wonderful day!
Tyler G.
tyler.greer@revolutionprep.com
+17085895029</t>
  </si>
  <si>
    <t>Recommends two 30-minute sessions a week.</t>
  </si>
  <si>
    <t>Aaron Knupp</t>
  </si>
  <si>
    <t>Dear Elizabeth,
I hope you are having a great winter. Itâ€™s been great working with you and Aaron over the past couple of months. I wanted to touch base to share some of the progress weâ€™ve made so far and share my thoughts on the plan moving forward.
I have seen significant improvements in Aaron's understanding of mandatos and his abilities with using direct and indirect object pronouns. They have shown consistent progress in being able to combine their vocabulary knowledge with all the different verb forms they've been learning (imperfecto, pretÃ©rito, mandatos, el subjuntivo). This consistent improvement has been evident in his performance during sessions and his commitment to speaking Spanish in-session.
Our current short-term goals for Aaron include improving the ease with which he can recall especially the irregular mandatos, as well as expanding his vocabulary in general. The overall goal remains improving his confidence in Spanish and his love of the language. Based on Aaron's progress, I recommend continuing at the same pace of 1 hour-long session a week.
Please let me know if you have any questions or if there are any adjustments you would like to make to our plan. Iâ€™m happy to schedule a time to talk by phone if that would be helpful. I look forward to supporting Aaron in their continued academic journey.
Best regards,
Clark H.
clark.howard@revolutionprep.com
+17035682060</t>
  </si>
  <si>
    <t>Brian Philp</t>
  </si>
  <si>
    <t>Hello Orla, 
I hope youâ€™re having a great winter. Itâ€™s been wonderful working with Brian over the past couple of months, and I wanted to share an update on his progress and the plan moving forward.
Iâ€™ve seen significant improvement in Brianâ€™s confidence and ownership of his learning. Since our last update, weâ€™ve covered:
- Balancing equations: Setting up atom counts systematically and checking conservation quickly.
- Electromagnetic spectrum: Relating wavelength, frequency, and energy; connecting trends to real-world examples.
- Ions &amp;amp; isotopes: Distinguishing charge vs. mass number; writing ion symbols and calculating neutrons accurately.
- Periodic trends: Explaining trends in radius, ionization energy, and electronegativity with clear reasoning.
- Naming compounds: Applying ionic/covalent/acid naming conventions and writing formulas from names.
Heâ€™s shown consistent progress toward our objective of accurate setup + clear justification on problems. This has been evident in his recent quiz results and a noticeable boost in confidence. He should be proud (I am!).
To keep momentum and ensure support during heavier weeks, I recommend we reserve two sessions per week (60 minutes each) through the school year. Brian can cancel as needed, but holding two standing times secures the slots that match his availability as my schedule fills.
Our short term goals going forward will be to:
- Cement stoichiometry (mole ratios, limiting reactant, percent yield) as we extend balancing into quantitative problems.
- Maintain an error log to track and reduce recurring slips (units, significant figures, sign/charge).
The overall goal remains to ensure Brian gets a passing grade and feels confident with the material. Let know if you have any questions or if we should align sessions with upcoming tests. Brian is on a great trajectory, and Iâ€™m excited to keep building on his recent wins.
Warmly,
Nayely R.
nayely.rolongomez@revolutionprep.com
+13237404878</t>
  </si>
  <si>
    <t>Recommends reserving two sessions per week (60 mins) through school year.</t>
  </si>
  <si>
    <t>Sofia Fluker</t>
  </si>
  <si>
    <t>Dear Mara,
I hope you are having a great winter. Itâ€™s been great working with you and Sofia over the past couple of months. I wanted to touch base to share some of the progress weâ€™ve made so far and share my thoughts on the plan moving forward.
I have seen significant improvements in Sofia's understanding of verb conjugations in the present and preterite tenses, including with stem-changing verbs. They have shown consistent progress in being able to construct sentences using her vocabulary and these conjugations. This consistent improvement has been evident in the kinds of sentences she can translate and her performance in class overall.
Our current short-term goals for Sofia include improving the ease of her recall of the most-used vocabulary in her lexicon, as well as her understanding of direct and indirect object pronouns and where to put them. The overall goal remains improving her understanding and appreciation for Spanish in general. Based on Sofia's progress, I recommend continuing the current pace of 2 1-hour-long sessions a week.
If you'd like to continue working together on achieving these goals, you can redeem more credits through your Bright Horizon's portal. After you redeem your credits, you will receive an email from Revolution Prep to add the hours to your account.
Please let me know if you have any questions or if there are any adjustments you would like to make to our plan. Iâ€™m happy to schedule a time to talk by phone if that would be helpful. I look forward to supporting Sofia in their continued academic journey.
Best regards,
Clark H.
clark.howard@revolutionprep.com
+17035682060</t>
  </si>
  <si>
    <t>Recommends continuing current pace of 2 1-hour-long sessions a week</t>
  </si>
  <si>
    <t>Mazzy Gonzalez</t>
  </si>
  <si>
    <t>Greetings,
It was great working with Mazzy!  Sorry to hear that she dropped the course, but I wish you all the best with the remainder of the school year!
Kind regards,
Jimmy
Jimmy W.
jimmy.works@revolutionprep.com
+14109266111</t>
  </si>
  <si>
    <t>Student dropped course.</t>
  </si>
  <si>
    <t>Musah Mehmood</t>
  </si>
  <si>
    <t>Dear Samreen,
I hope you are having a great winter. Itâ€™s been great working with you and Musah over the past couple of months. I wanted to touch base to share some of the progress weâ€™ve made so far and share my thoughts on the plan moving forward.
I have seen significant improvements in Musah's understanding of exponents and radicals. They have shown consistent progress in being able to simplify and change the forms of both. This consistent improvement has been evident in the ease with which he completes problems during class and his ready responses to my follow-up questions.
Our current short-term goals for Musah include improving his retention of how to rewrite radicals into exponent form to help him decide how to simplify certain radical expressions, as well as improving his recall of perfect squares and cubes. The overall goal remains improving Musah's understanding of math as a whole. Based on Musah's progress, I recommend continuing at the same pace of 3 half-hour sessions a week.
Please let me know if you have any questions or if there are any adjustments you would like to make to our plan. Iâ€™m happy to schedule a time to talk by phone if that would be helpful. I look forward to supporting Musah in their continued academic journey.
Best regards,
Clark H.
clark.howard@revolutionprep.com
+17035682060</t>
  </si>
  <si>
    <t>Recommends continuing at same pace of 3 half-hour sessions a week.</t>
  </si>
  <si>
    <t>Mason Vanner</t>
  </si>
  <si>
    <t>Greetings All,
As January comes to a close, and we get into full swing of 2026, I wanted to take a moment discuss our progress together and where we place to go moving forward. Mason has progressed well in several topics over several disciplines. He has shown great working knowledge of graphs and transformations as well as trig and the unit circle. I recommend one 1-hour session a week to ensure he is caught up with his curriculum as well as get ahead on sine and cosine laws.
Feel free to reach out if you have any questions or requests, and if there is anything else I can do to help. You can always contact me directly by text message or e-mail.
I hope you are having a wonderful day!
Tyler G.
tyler.greer@revolutionprep.com
+17085895029</t>
  </si>
  <si>
    <t>Adria Rothfield</t>
  </si>
  <si>
    <t>Hello Brette,
I hope this message finds you doing well! I wanted to share a brief update on Adriaâ€™s progress to start the new year.
Strengths:
In Reading &amp;amp; Writing, Adria is progressing well with craft and structure, information and ideas, text structure and purpose, central ideas and details, sentence boundaries, and expression of ideas. She is also using the Eliminate-3 strategy more effectively.
In Math, she is demonstrating strong progress with problem-solving and data analysis, systems of equations, functions, algebra, and identifying questions that can be efficiently solved using Desmos.
Areas of Focus:
We will continue to work on words in context, command of evidence, standard English conventions, transitions, and rewriting equivalent expressions. In Math, upcoming sessions will focus on setting up equations, linear and nonlinear functions, advanced math concepts, geometry, and consistent Desmos usage. She has a lot of room for improvement, but we must stay the course. 
Next Steps:
We will continue to reinforce high-yield strategies, strengthen foundational concepts, and build Adria's confidence as she prepares for the upcoming March 14, 2026 SAT exam. 
Session Structure &amp;amp; Frequency: We are currently meeting weekly for one 60 or 90 minute session. This structure has been highly effective in supporting Adriaâ€™s steady progress; however, I recommend extending our program plan for the remainder of the school year and possibly summer. To accommodate the extended program plan, I recommend adding at least 10 hours to the account.
Notable Data:
December 6 SAT: 1180 (640 Reading &amp;amp; Writing, 540 Math)
Adria is making encouraging progress, and I am proud of her effort. With continued focus, I am confident she will continue to improve her scores.
Please feel free to reach out with any questions or to discuss next steps!
Jimmy W.
jimmy.works@revolutionprep.com
+14109266111</t>
  </si>
  <si>
    <t>Recommends extending program</t>
  </si>
  <si>
    <t>Martina Catino</t>
  </si>
  <si>
    <t>Greetings All,
As January comes to a close, and we get into full swing of 2026, I wanted to take a moment discuss our progress together and where we place to go moving forward. Martina has made great progress with divisibility rules, radicals, factorials and polynomials! I recommend one 1-hour session a week. This time would be spent ensuring she is excelling in her coursework as well as refining our understanding of set notation and number sets. Martina is very talented mathematically and I look forward to our journey!
Feel free to reach out if you have any questions or requests, and if there is anything else I can do to help. You can always contact me directly by text message or e-mail.
I hope you are having a wonderful day!
Tyler G.
tyler.greer@revolutionprep.com
+17085895029</t>
  </si>
  <si>
    <t>Greetings All,
As January comes to a close, and we get into full swing of 2026, I wanted to take a moment discuss our progress together and where we place to go moving forward. It has been wonderful getting to know Kelsey and in our brief time together she has already shown great progress with multiplying double digits and long division with remainders. She quickly catches on to patterns. I recommend one 30-minute session a week to ensure she excels in her coursework. I expect to cover long division without remainders as well as fractions and their properties in the upcoming sessions.
Feel free to reach out if you have any questions or requests, and if there is anything else I can do to help. You can always contact me directly by text message or e-mail.
I hope you are having a wonderful day!
Tyler G.
tyler.greer@revolutionprep.com
+17085895029</t>
  </si>
  <si>
    <t>Recommends one 30-minute session a week.</t>
  </si>
  <si>
    <t>Casey Blatz</t>
  </si>
  <si>
    <t>Hello Daryl and John,
Hope all is well. Itâ€™s been a pleasure, as always, working with Casey these past several weeks.
He continues to approach Calculus with an excellent work ethic. He tackles his homework with enthusiasm and care, and one of the biggest areas of growth is that heâ€™s now willing to consult his class notes when he gets stuck. This is a meaningful step forward for Casey.
Casey will continue to benefit from prioritizing strong note-taking in class. Since lecture is the first point of contact with new material, absorbing instruction in real time gives him the best chance to apply concepts accurately when working independently. Any effort he makes to focus on note-taking during class time will pay dividends, and weâ€™ll work on specific strategies in the coming weeks to support this.
I recommend we continue meeting each week for 90 minutes. As always, Iâ€™m happy to chat further anytime.
All best,
Brian C.
brian.cohen@revolutionprep.com
(734) 945-3810</t>
  </si>
  <si>
    <t>Recommends continuing meeting each week for 90 minutes.</t>
  </si>
  <si>
    <t>Mahirah Syed</t>
  </si>
  <si>
    <t>Greetings All,
As January comes to a close, and we get into full swing of 2026, I wanted to take a moment discuss our progress together and where we place to go moving forward. It has been a pleasure working with Mahirah. She has already progress quite far with rational numbers, fractional operations, multiplying decimals and more. I recommend one 1-hour session a week. This would be to ensure she excels in her current curriculum as well as get an early start on more decimal operations as well as ratios and probability. 
Feel free to reach out if you have any questions or requests, and if there is anything else I can do to help. You can always contact me directly by text message or e-mail.
I hope you are having a wonderful day!
Tyler G.
tyler.greer@revolutionprep.com
+17085895029</t>
  </si>
  <si>
    <t>Maya Subramanian</t>
  </si>
  <si>
    <t>Greetings All,
As January comes to a close, and we get into full swing of 2026, I wanted to take a moment discuss our progress together and where we place to go moving forward. It has been wonderful working with Maya, and she has shown great progress with pronouns, verbs, mixed punctuation, and sentence boundaries! I recommend one 1-hour session a week then ramping up once the test date gets closer. This time will be spent on constants, exponents and quadratics as we try to make headway in mathematics in our upcoming sessions. Maya will need to take a practice exam on revolution next week. I will remind her in session as well.
Feel free to reach out if you have any questions or requests, and if there is anything else I can do to help. You can always contact me directly by text message or e-mail.
I hope you are having a wonderful day!
Tyler G.
tyler.greer@revolutionprep.com
+17085895029</t>
  </si>
  <si>
    <t>Recommends one 1-hour session a week then ramping up closer to test.</t>
  </si>
  <si>
    <t>Aiden Nowak</t>
  </si>
  <si>
    <t>Dear Erika, 
I hope you are having a great winter. It was great working with you and Aiden last week. I wanted to touch base to share some of the progress we made. 
I saw significant improvements in Aiden's ability to solve problems involving logarithmic functions and using their properties. They have shown consistent progress in understanding the algebra II curriculum, which has been evident in their ability to complete their homework. 
The overall goal remains Aiden being able to get at least a B in algebra II. Based on Aiden's progress, I recommend he continues with one 60 minute class per week through the school year. 
Please let me know if you have any questions or if there are any adjustments you would like to make to our plan. I'm happy to schedule a time to talk by phone if that would be helpful. 
Best regards, 
Karleigh A.
karleigh.arrington@revolutionprep.com
+15705786904</t>
  </si>
  <si>
    <t>Shane Hale</t>
  </si>
  <si>
    <t>Hi Mark,
I hope youâ€™re doing well! It has been a pleasure working with Shane these past few months, as always.
Shane is doing an excellent job applying reading comprehension strategies to practice test questions. Heâ€™s learning to read each question carefully and has implemented a technique that allows his cursor to follow along as he reads, which is helping him process information more thoroughly than before. Kudos to Shane for adopting this approach.
Heâ€™s also done a nice job working independently on math concept review. As we get closer to the March exam, weâ€™ll begin increasing our cadence with practice tests to help Shane build the endurance the test requires. This will mean devoting more time and energy to test prep in the coming weeks, but I believe Shane is capable and ready to do so.
I recommend we continue meeting once a week for an hour leading up to the March exam.
Please feel free to reach out with any questions or if youâ€™d like to discuss further â€” always happy to connect.
All best,
Brian
brian.cohen@revolutionprep.com
(734) 945-3810</t>
  </si>
  <si>
    <t>Recommends continuing meeting once a week for an hour leading up to March.</t>
  </si>
  <si>
    <t>Sylvester Rosenfeld</t>
  </si>
  <si>
    <t>Hi Diego,
I hope youâ€™re doing well! It has been a pleasure working with Sylvester these past several weeks.
Sylvester is doing an excellent job applying grammar and punctuation rules to practice test questions. Heâ€™s learning to read each question carefully and identify fine details in both questions and answer choices, which is essential for increasing accuracy. Heâ€™s eager to learn and motivated to make progress â€” kudos to him for embracing this approach.
One important factor to monitor is sleep. Sylvesterâ€™s performance in session and his ability to retain information appear to be closely tied to how well-rested he is. On days when he hasnâ€™t gotten enough sleep, thereâ€™s a noticeable impact on recall and on his ability to apply previously learned concepts to new problems. Managing sleep, stress, and time will be crucial to his success, and I plan to check in with him regularly on these fronts.
I know Sylvester is eager to move quickly through the SAT material, but this process canâ€™t be rushed simply for the sake of covering everything. The priority is ensuring he truly absorbs and retains what weâ€™re working on, rather than finishing test prep by an arbitrary deadline.
I recommend we continue meeting once a week for an hour leading up to the March exam.
Please feel free to reach out with any questions or if youâ€™d like to discuss further â€” Iâ€™m always happy to connect.
All best,
Brian
734.945.3810</t>
  </si>
  <si>
    <t>Eliana Forsyth</t>
  </si>
  <si>
    <t>Hi Doug,Â 
It's been great working with Eliana to keep up with her math and biology class!
I wanted to recap the end of the semester, lessons learned, and then the plan moving forward.Â 
In her biology class, she had a bit of trouble with the first exam, where she wasn't sure how in depth she should answer the open response question. After that, she got the system down and it was great to hear that she got an A- on the final and an A overall for the term.Â 
Her math class has been a bit trickier for her in general.Â  It sounds like the teacher is a bit all over the place, but it was great to see her test grades generally trend upwards throughout the semester. On the first test, she got a 789, then an 86, then a 90, and the last test before the final was an 80. Speaking with her about this test, it sounds like it was a crazy day and she missed a whole page worth of questions related to function notation. There is a strange aspect of this class where every question on the test is part of the homework and classwork. Early on this resulted in Eliana trying to just memorize about 150 problems to reproduce about 20 of them on the test. Since then, we have been focusing quite a bit more on things to check for each type of problem, and error checking as if the test questions are going to be new. This seems to be working pretty well for her.Â 
Finals season in December was pretty stressful for Eliana. I'm not sure that I've ever seen her so tired. She had a good head start on studying for her math and biology finals, but she had quite a few big projects and papers that week, resulting in a long weekend and then quite a few very late nights. Some of this could be due to some procrastination, but this was also her busiest finals season by far. I think this definitely affected her math test at the end of the week, quite a bit more than tests earlier in the week.Â  I'm not sure that Eliana can avoid a huge rush at the end of some semesters, so our best course of action is to try to prepare as much as possibleÂ  well before exams that she knows are coming up and pad her grades starting early in the semester to avoid as much stress.Â 
Moving forward, I recommend we keep our schedule of 2x1 hour meetings a week leading up to the month of finals, then we should ramp up to 3x a week to help prepare starting about 3 weeks out.Â  She has plenty of hours for this, and I'll work with her to schedule them, so no action is needed on your part.Â 
Please let me know if you have any questions or would like to further discuss any of this,
Cheers!Â 
Christian C.
christian.collins@revolutionprep.com
+13035190358</t>
  </si>
  <si>
    <t>Recommends keeping 2x1 hour weekly schedule</t>
  </si>
  <si>
    <t>Roshan Athivilli</t>
  </si>
  <si>
    <t>Dear Raviprasad, 
I hope you are having a great winter. Itâ€™s been great working with you and Roshan over the past few weeks. I wanted to touch base to share some of the progress weâ€™ve made so far and share my thoughts on the plan moving forward. 
I have seen significant improvements in Roshan's abilities to determine the main ideas from different paragraphs, identify prepositions and prepositional phrases, as well as solve reading comprehension questions. He has shown consistent progress in utilizing each of the strategies weâ€™ve been discussing in our sessions to strengthen his skills in both reading and writing. This consistent improvement has been evident in the completion of assignments during our sessions. 
Our current short-term goals for Roshan include increasing Roshanâ€™s reading comprehension and writing skills. The overall goal remains to advance Roshanâ€™s knowledge of these subjects beyond his current grade level. Since Roshan is achieving his goals, I recommend we continue with our two 30-minute classes per week through the school year. 
Please let me know if you have any questions or if there are any adjustments you would like to make to our plan. Iâ€™m happy to schedule a time to talk by phone if that would be helpful. I look forward to supporting Roshan in his continued academic journey. 
Best regards, 
Colin C.
colin.cody@revolutionprep.com
+19785187882</t>
  </si>
  <si>
    <t>Olivia Levine</t>
  </si>
  <si>
    <t>Dear Rebecca,
I'm excited to reach out to celebrate Oliviaâ€™s amazing progress. Olivia has worked diligently, and as a result, she has achieved a score of 1260 on the practice SAT. I am so proud of Olivia!
While we want to celebrate this success, we also know there is still work to do to prepare for the SAT. I am looking forward to continuing to work with Olivia towards further improvements. I recommend continuing to meet for two 60-minute sessions every week in order to continue her progress towards her next goals. During our upcoming sessions, I plan to continue working on reviewing math concepts from Algebra 1 and Geometry as well as craft and structure questions from the reading and writing sections of the SAT.
Please let me know if you have any questions. Iâ€™m happy to schedule a time to talk by phone if that would be helpful. I am always available to support Olivia in her continued academic journey.
Best regards,
Cheyanne J.
cheyanne.jones@revolutionprep.com
+17193935674</t>
  </si>
  <si>
    <t>Recommends continuing to meet for two 60-minute sessions every week until March test.</t>
  </si>
  <si>
    <t>Tulip Bhatia</t>
  </si>
  <si>
    <t>Dear Ashish,
I hope you are having a great day. Itâ€™s been wonderful continuing to work with Tulip, and I wanted to share an updated snapshot of her progress along with my thoughts on next steps.
Tulip and I have been focused on strengthening her foundational math skills while steadily extending her understanding into more advanced applications. In recent sessions, weâ€™ve worked on developing multiplication table fluency using mixed multiplication strategies, which has helped her approach problems more flexibly and efficiently. Weâ€™ve also continued building her skills with dividing decimals by whole numbers, multiples of ten, and other decimals, with a growing emphasis on accuracy and confidence. In addition, we recently introduced the coordinate plane, where Tulip has begun practicing plotting points.
I recommend continuing at our current pace of one hour per week to reinforce these skills and allow time to build connections between topics. 
Our short-term goals include continuing to solidify multiplication fluency and developing a strong foundation with the coordinate plane. The overall goal remains to build strong foundations and confidence while extending her understanding wherever possible.
Please let me know if you have any questions or if youâ€™d like to adjust our plan in any way. Iâ€™m always happy to schedule time to talk by phone if that would be helpful. I look forward to continuing to support Tulipâ€™s learning.
Best regards,
Casey Y.
casey.young@revolutionprep.com
+17272512559</t>
  </si>
  <si>
    <t>Recommends continuing at current pace of one hour per week.</t>
  </si>
  <si>
    <t>Dear Shikha,
I hope you are having a great day. It has been wonderful working with Arayna, and I wanted to share a brief overview of her progress along with my thoughts on our plan moving forward.
Arayna and I have been focusing on building foundational math skills, particularly around money concepts and word problems. Over the past several weeks, she has made steady progress identifying coin denominations, counting combinations of coins, and solving simple word problems. We have worked with pennies, nickels, and dimes, and she is becoming increasingly comfortable recognizing their values and applying them in context.
Arayna has been doing a terrific job with mixed addition and subtraction word problems. She is engaged, consistently drawing pictures to represent problems, and showing growing independence when explaining her thinking. This week, it was also great to see her feeling better and getting her energy back after being sick.
I recommend continuing at our current pace so we can keep strengthening her understanding of money concepts, improve accuracy when adding coins, and continue developing her word problem skills. Our short-term goals include building fluency with counting mixed coins and applying those skills more consistently within money word problems. The overall goal remains to solidify foundational math skills while supporting her confidence, problem-solving abilities, and lifelong love of learning.
Please feel free to reach out if you have any questions or would like to discuss Araynaâ€™s progress further. Iâ€™m always happy to connect by phone if that would be helpful. I look forward to continuing to support Araynaâ€™s learning.
Warm regards,
Casey Y.
casey.young@revolutionprep.com
+17272512559</t>
  </si>
  <si>
    <t>Recommends continuing at current pace (vague on specifics).</t>
  </si>
  <si>
    <t>Allison Kim</t>
  </si>
  <si>
    <t>Dear Michelle,
I hope you are having a great day. It has been wonderful working with Allison, and I wanted to share a brief overview of her progress so far along with my thoughts on our plan moving forward.
Allison is a very bright and thoughtful student, and she consistently brings a strong sense of curiosity and motivation to our sessions. We have been focusing primarily on decoding and solving word problems across a range of topics, including division, fractions, and mixed operations. To support her learning, we regularly have Allison read problems aloud and highlight (sometimes color-coding) the most important information. This approach has been effective in helping her organize her thinking and focus on what the problem is really asking.
Allison always makes a strong effort and demonstrates intrinsic motivation to understand the material, which has been a major strength of hers throughout our work together. Most recently, we focused on fraction word problems and practiced identifying which pieces of information are essential when a problem includes a lot of extra or distracting details.
I recommend continuing at our current pace of 60 minutes per week so we can keep strengthening these problem-solving strategies while applying them to increasingly challenging content. Our short-term goals include improving accuracy and efficiency with fraction and mixed-operation word problems and continuing to build confidence in selecting relevant information. The overall goal remains to support Allison in developing strong, flexible problem-solving skills while honoring the strategies that help her learn best.
Allison currently has one hour of session time remaining. If you'd like to continue working together toward these goals, you can redeem more credits through your Bright Horizons portal. After redeeming credits, you will receive an email from Revolution Prep to add the hours to your account.
Please feel free to reach out if you have any questions or would like to discuss Allisonâ€™s progress further. Iâ€™m always happy to connect by phone if that would be helpful. I look forward to continuing to support Allisonâ€™s learning.
Warm regards,
Casey Y.
casey.young@revolutionprep.com
+17272512559</t>
  </si>
  <si>
    <t>Recommends continuing at current pace of 60 mins/week</t>
  </si>
  <si>
    <t>Harmony Luna</t>
  </si>
  <si>
    <t>Hello Yadira,
Every once in a while I provide a deeper overview of how students have been doing. Here I'll tell you more about what we've been working on and what the plan will be going forward.
Harmony has been working on improving her understanding of AP Physics 2. She was reasonably satisfied with her performance in class prior to starting tutoring but wanted to make sure that she really understood the concepts. I agree with this idea of her, since a lot of future classes can be based on the current concepts. This will also be helpful in preparing for the AP exam in May, where there will be even more concepts mixed together. 
Recently, we've been working on understanding the behavior of charges and their forces (electrostatics) and of electricity in circuits and how to use the various equations. We also worked on her understanding of vectors, which are prevalent in physics and other science classes. Harmony has learned how to simplify complex circuits into simple ones, how to calculate forces based on Coulomb's law, and how to use geometry to add and subtract non-linear components, among many other skills.
Going forward, after we've sufficiently reviewed any previous areas needed, which will likely be some alternate aspects of electrostatics to the ones we've already covered, I plan in the upcoming months for us to move on to magnetism and electromagnetism, geometric optics, and waves (including sound). It will continue to be important that Harmony practice the concepts that we work on, on her own. She has done a great job of this so far. Success in physics comes from practice more than one might expect: it's akin to learning a language, with many different ways to accomplish something, and as a result trying a few different ways to approach a problem type and seeing which work and which do not is important to mastery.
Best regards,
Joyraj D.
joyraj.d'souza@revolutionprep.com
+15174024183</t>
  </si>
  <si>
    <t>Focus on concepts</t>
  </si>
  <si>
    <t>Ariana Murshed</t>
  </si>
  <si>
    <t>Hello Farzana,
I'd like to update you with some more depth on what we have been working on in tutoring.
Ariana has been working on improving her understanding in Biology. Together, we've worked on improving her understanding of cellular respiration, photosynthesis, taxonomy, biochemistry, and more. Recently, we've focused on preparing her for her midterm exam.
One challenge has been the consistency between the provided lessons and the exam content. There's a lot that is covered in her class that ends up not making it to the exam. We are continuing to aim to make sure that Ariana has a solid understanding of the material as would be relevant to any biology curriculum in 
addition to the specific particulars that her teachers have added in. Another challenge has been that her main teacher was out for some time and is the one who writes the tests, but another teacher was substituting, making it more difficult to ascertain what was important in terms of coverage. Going forward, I will continue to make sure that Ariana's understanding of the concepts is solid first before we try to work out some of the complexities that her material presents that often don't end up being tested.
Going forward, we'll plan to work more on gene expression and regulation, mechanisms of evolution, and biodiversity concepts related to population biology. I will continue to be important for Ariana to complete self-study on this class between our sessions to make sure that we can start off with new material each time. 
Joyraj D.
joyraj.d'souza@revolutionprep.com
+15174024183</t>
  </si>
  <si>
    <t>Ethan Huang</t>
  </si>
  <si>
    <t>Dear Susan,
I wanted to share a quick progress update on Ethan. Over the last few months, weâ€™ve continued working together on AP Computer Science, and overall his progress has been strong. Last week, Ethan prepared for a computer science test, and he shared afterward that he felt it went very well. I was happy to hear that, as it sounded like the preparation and work weâ€™ve been doing together paid off!
In our most recent session, we shifted gears and worked on some calculus practice. That flexibility to move between computer science and calculus has been very helpful for him. Since he had just completed his computer science test the day before our session, there wasnâ€™t a lot of new material yet, but we did take time to preview the upcoming unit so that he could get a head start and feel confident going in.
Looking back over the past few months, Ethan has made steady and consistent progress. While he did mention hitting a small hiccup on a test right before the holiday break, he has rebounded nicely, and his most recent results reflect that recovery. He continues to show strong effort, responsibility, and focus, and as long as he maintains that mindset through the rest of his senior year, I have no doubt heâ€™ll continue to do well.
Ethan is a pleasure to work with. Heâ€™s engaged, respectful, and always willing to put in the effort needed to improve. Iâ€™m very pleased with how things are going and look forward to continuing to support him as needed.
Please feel free to reach out if you have any questions!
Sincerely,
Tim Schlotzhauer</t>
  </si>
  <si>
    <t>Look forward to continuing to support as needed.</t>
  </si>
  <si>
    <t>CC Carr</t>
  </si>
  <si>
    <t>Dear Stacey,
I hope you are having a great winter. It has been great working with you and CC over the past couple of months. I wanted to touch base to share some of the progress weâ€™ve made so far and share my thoughts on the plan moving forward.
I have seen improvements in CC's overall approach to the math section, solving difficult probability problems, matrix math, and paying close attention to the question stem for certain English section problems that require it. This consistent improvement has been evident in her recent practice score of 33, with her highest math score yet of 31.
The overall goal remains achieving a 31-32 on the upcoming February ACT. Based on CC's progress, I recommend we continue with our one 60-minute class per week through the ACT. Although I canâ€™t guarantee any specific score, I think CC has a great chance of achieving her goal on this official exam. If her score falls short of her goals, I recommend adding the April ACT and continuing our 60-minute class per week through that test. It would give us an opportunity to focus on any section she wants to improve to increase her superscore. We can wait for those official results to make any decisions on that.
Please let me know if you have any questions or if there are any adjustments you would like to make to our plan. Iâ€™m happy to schedule a time to talk by phone if that would be helpful. I look forward to supporting CC in their continued academic journey.
Cheers,
Zack 
zack.robertson@revolutionprep.com
+15098598579</t>
  </si>
  <si>
    <t>Recommends continuing with one 60-minute class per week through ACT.</t>
  </si>
  <si>
    <t>Dylan Gay</t>
  </si>
  <si>
    <t>Dear Wendy,
I hope you are having a great winter. It has been great working with you and Dylan over the past couple of months. I wanted to touch base to share some of the progress weâ€™ve made so far and share my thoughts on the plan moving forward.
I have seen significant improvements in Dylan's use of the Desmos calculator to efficiently solve complex constants problems, properly punctuating sentences using punctuation rules, and identifying the subject for proper subject-verb agreement. This consistent improvement has been evident in our in-session practice problems and his most recent Bluebook practice score of 1270, which was 80 points higher than his previous practice test score. 
Since Dylan is progressing towards achieving their goals, I recommend we continue with our one 60 minute class per week through his official SAT test date.
Please let me know if you have any questions or if there are any adjustments you would like to make to our plan. Iâ€™m happy to schedule a time to talk by phone if that would be helpful. I look forward to supporting Dylan in their continued academic journey.
Cheers,
Zack 
zack.robertson@revolutionprep.com
+15098598579</t>
  </si>
  <si>
    <t>Recommends continuing with one 60-minute class per week through official SAT date.</t>
  </si>
  <si>
    <t>Daniel DeFay</t>
  </si>
  <si>
    <t>Good morning!
I hope youâ€™re having a wonderful week! This message is intended to detail Danielâ€™s progress through the program. If you have any questions about anything here, feel free to email me at your convenience!
PROGRAM INFORMATION
Program Focus: Academics--Algebra II
Hours in Program Bank: 5 hours total (all scheduled)
Last Scheduled Session: Monday, February 23
Current Goals: To gain confidence and depth of understanding for math concepts in his class
Student Notes: Daniel is great in session. He is eager to work, and ready to learn as soon as we start. I really like having him as a student.
Progress Notes: Daniel has gotten better with some complicated concepts recently. Whether it is working with trigonometry ratios or learning how to work with radians and degrees, he consistently shows that he is able and willing to learn and adapt. It's been challenging, but he's always risen to the occasion. 
Recommendation: I recommend we maintain our current schedule of once a week for 60 minutes because he doesn't require extensive support in his math class, so once a week is a good check in.
If you would like to schedule a phone call or Zoom meeting to discuss anything in this progress report, please let me know and we can find a time that suits our schedules!
As always, I appreciate your involvement in Danielâ€™s education, and I am grateful to play a role in it. 
Elijah R.
elijah.ramirez@revolutionprep.com
+13614629743</t>
  </si>
  <si>
    <t>Recommends maintaining current schedule of once a week for 60 minutes.</t>
  </si>
  <si>
    <t>Tristan Milano</t>
  </si>
  <si>
    <t>Good morning!
I hope youâ€™re having a wonderful week! This message is intended to detail Tristanâ€™s progress through the program. If you have any questions about anything here, feel free to email me at your convenience!
PROGRAM INFORMATION
Program Focus: Test Prep--ACT
Hours in Program Bank: 7.75 hours (.75 hours unscheduled, 7 hours scheduled)
Last Scheduled Session: Wednesday, February 18
Current Goals:
Student Notes: Tristan is always great in session. He is eager to learn and ready to work whenever he joins. I am very happy to have him as a student.
Progress Notes: Tristan has done well with our sessions since coming off break. We have covered some difficult but rare trigonometry question types and reviewed our strategies for intermediate problems as well. He adjusted well to both, and as we look forward to a practice test, we will see how to help him create a cohesive test approach to reach his highest potential.
Recommendation: I recommend we maintain our current schedule of twice a week for 60 minutes each session because it seems to fit nicely into Tristan's schedule. We can revisit this velocity as we get into the busier parts of the year, but currently, I believe it works out well for him.
I do recommend that we extend some of our sessions to use up the .75 unscheduled hours. I will discuss with Tristan about the best ways to do this.
If you would like to schedule a phone call or Zoom meeting to discuss anything in this progress report, please let me know and we can find a time that suits our schedules!
As always, I appreciate your involvement in Tristanâ€™s education, and I am grateful to play a role in it. 
Elijah R.
elijah.ramirez@revolutionprep.com
+13614629743</t>
  </si>
  <si>
    <t>Recommends maintaining current schedule of twice a week for 60 minutes.</t>
  </si>
  <si>
    <t>Kaia Lucas</t>
  </si>
  <si>
    <t>Dear Shawn,
I hope you are having a great week! As we prepare for Kaia's upcoming practice test, I wanted to share some updates and information about what to expect.
I have seen significant improvements in Kaia's  application of the MAPS math strategy and the iCARE and TRAP strategies for English. I have also seen her improve so much as she works on math problems.  When we first started our tutoring sessions, she was very nervous and unsure how to solve math problems; but now she has much more confidence.  She is able to work through the steps.  I saw improvement as we went through the linear equation practice problems in her ability to solve them. 
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
To be set up for long-term success, it's crucial for Kaia to replicate official test day conditions as closely as possible when taking their practice test. They should find a quiet place and take the test in one sitting.
After the practice test, I will review the results and discuss the test experience with Kaia to determine our focus moving forward, and Iâ€™ll follow up with you on takeaways, improvements, and next steps in my next parent update.
I recommend that she keep doing 1 and half hour sessions with me weekly.  Right now she only has one more lesson scheduled so we need to get more lessons scheduled for her until her March test.
ACADEMICS OR PRIVATE TUTORING FAMILIES: I suggest adding the below to your account to ensure we stay on track.
â€¢ 5 Hours of Advanced Tutoring for Kaia Lucas with Jill Watson
If you'd like to continue working together on achieving these goals, you can easily use this link to add the hours to your account today: https://my.revolutionprep.com/s/NndipHjdRh.
Please let me know if you have any questions or if there are any adjustments you would like to make to our plan. Iâ€™m happy to schedule a time to talk by phone if that would be helpful. I am excited to continue supporting [Student's Name] in reaching their goals.
Best regards,
Jill W.
jill.watson@revolutionprep.com
+19032491379</t>
  </si>
  <si>
    <t>Rory Joshu</t>
  </si>
  <si>
    <t>Dear Wesley,
I hope this email finds you well. I wanted to discuss Roryâ€™s preparation for our tutoring sessions and share some insights and our plan moving forward.
Firstly, I want to acknowledge that Rory has shown great progress in her use  of the TRAP method to solve all types of punctuation problems, her understanding of strategies used to solve constants problems, and her use of factoring to solve quadratic problems. Rory has consistently demonstrated improvement in her consistency when working on algebra questions, which I am really happy to see!
As you know, our goal is improving Roryâ€™s SAT score. However, Rory has been unable to complete work outside of the session which limits the potential growth significantly. It is crucial that they come to sessions with completed homework.
Based on Roryâ€™s needs, I recommend increasing Roryâ€™s hours from one 60 minute session per week to two 60 minute sessions per week.. This adjustment will help by ensuring that Rory is able to make progress with less work outside of class. She will still need to take monthly practice tests in order to gauge her progress, but she will not have to do as much work outside of the sessions.
I suggest adding 12 Hours of Advanced Tutoring for Rory Joshu with Tyler Thornton in order to continue Roryâ€™s improvements on the SAT
If you'd like to continue working together on achieving these goals, you can easily use this link to add the hours to your account today: https://my.revolutionprep.com/s/z8grsGF28O.
Please feel free to reach out with any questions or concerns. I am happy to discuss further and adjust our approach as needed to support Roryâ€™s success. We can also schedule a time to talk by phone if that would be helpful.
Thank you for your continued partnership.
Best regards,
Tyler Thornton
tyler.thornton@revolutionprep.com
+14108024728</t>
  </si>
  <si>
    <t>Recommends increasing to two 60 minute sessions per week</t>
  </si>
  <si>
    <t>Reid Brookins</t>
  </si>
  <si>
    <t>Dear Lisa,
Since Reid is finishing his first semester this week, I thought it would be a good opportunity to send you an update of his progress over the past couple of weeks. As always, I am enjoying working with Reid. He is keeping up with the homework and practice tests, besides an occasional forgotten assignment. 
Reid has made good improvements on translating word problems into expressions and identifying expressions that could represent a word problem. I encourage Reid to read slowly and carefully through the word problem to help avoid missing important details. We also had a good review of punctuation rules this week and identifying complete sentences in passages. Going forward, I plan to switch between reading and math every other weekend. I'd like to review geometry, trigonometry, rhetorical synthesis, and transition reading questions. Reid shared that he plans to take the March SAT, and Iâ€™ll plan to assign him a practice test once his midterms are over. 
Our once weekly sessions are working well for us. Please let me know if you have any questions or concerns or if you would like to talk further on the phone, we can set up a time.
Sincerely, 
Melinda M.
melinda.mergendahl@revolutionprep.com
+16083975309</t>
  </si>
  <si>
    <t>States once weekly sessions are working well.</t>
  </si>
  <si>
    <t>Robert Praczuk</t>
  </si>
  <si>
    <t>Hi Aggie! It's time for a progress update again! (Time flies!)
Since we last talked, we have been working towards intentionally reading through the book Front Desk together, discussing details as we read, as well as broader ideas such as themes of the book. As we have read, we have practiced writing short response answers. For the short response questions, we have focused on two sentences: One that restates the question along with his and answer, and one to give more information about his answer. As well as continuing to work in different methods of intentionally reading, I would like to work towards Robbie writing outlines for his writing himself. 
Robbie is doing well overall. When pushed, he does a great job of coming up with well worded sentences. Based on his progress, I recommend continuing with 1-2 hours of tutoring per week. 
As always, if you have any questions or concerns, please feel free to reach out!
Mary L.
mary.logan@revolutionprep.com
+16822312877</t>
  </si>
  <si>
    <t>Recommends continuing with 1-2 hours of tutoring per week.</t>
  </si>
  <si>
    <t>Hello Chinenyeze,
I hope you and your family are having a great New Year so far. I wanted to touch base to update you on Dozieâ€™s progress over the last two months. Additionally, I would like to discuss plans for the upcoming months.
Dozie has continued to make great progress in reading and math over the last two months. Our reading sessions have focused on reading comprehension and descriptive writing. His reading comprehension is excellent. During writing sessions, he struggled a bit with expanding on his sentences and incorporating descriptive elements. With a little practice and guidance, he has made great progress with describing characters and settings and expanding on his sentences.
During math, Dozie is doing very well. He has made amazing progress with fractions, multiple step word problems, long division, and multiplication. Recently, we started reviewing common denominators and lowest common multiples. He isnâ€™t able to find lowest common denominators on his own yet. However, he is doing really great with equivalent fractions and fraction addition/subtraction.
The overall goals for Dozie in the next two months are to advance his writing, reading, and math abilities by building on what he knows and expanding on what he is learning in school. Feel free to send over any materials, test scores, or teacher instructions that may be helpful for planning our sessions. Based on Dozieâ€™s progress, I recommend continuing to meet about 2 days per week for 30 minutes each session.
Please let me know if you have any questions or if there are any adjustments you would like to make to our plan. Iâ€™m happy to schedule a time to talk by phone if that would be helpful. I hope you have a great weekend!
Best regards,
Brenna Hubnik
Professional Tutor, Revolution Prep
brenna.hubnik@revolutionprep.com | www.revolutionprep.com
Customer Service: 877-738-7737 | Direct Line: 903-392-7703
Better Results. Less Stress.
Please note my work days are Sunday, Monday, Wednesday, and Friday</t>
  </si>
  <si>
    <t>Recommends continuing to meet about 2 days per week for 30 minutes.</t>
  </si>
  <si>
    <t>Gavin Rossi</t>
  </si>
  <si>
    <t>Dear Team Gavin,
Itâ€™s been a pleasure continuing to work with Gavin this semester and seeing how much confidence and understanding heâ€™s developed in both Algebra and Biology. He approaches new material with curiosity and patience, and his ability to apply previously learned concepts to new problems has grown noticeably stronger over the past several weeks.
In Math, Gavin and I have focused primarily on reinforcing his Algebra skills, especially around exponents, the quotient and multiplication rules, and simplifying expressions. Weâ€™ve covered both negative and fractional exponents, practiced applying the full set of exponent rulesâ€”adding, subtracting, multiplying, dividing, and simplifyingâ€”and worked on quadratics, including the slide-and-divide method and factoring by grouping. These sessions have helped Gavin build procedural fluency and deeper algebraic reasoning, which will continue to serve him well across future math coursework and standardized testing.
In Biology, Gavin has made equally strong progress. Weâ€™ve explored the cell cycle, including the G1, S, G2, and G0 phases, and discussed how stimulatory and inhibitory proteins regulate proper cell growth. He demonstrated clear understanding of how checkpoints maintain cellular health and prevent errors during replication. More recently, we studied pyruvate processing, glycolysis, and fermentation, connecting these to the broader process of cellular respiration. Gavin did an excellent job articulating how energy transfers between molecules and how these reactions fit into overall metabolic pathways. His ability to synthesize and explain these systems shows growing conceptual mastery.
Although we havenâ€™t specifically focused on PSAT or SAT preparation, many of Gavinâ€™s math skillsâ€”particularly in algebraic manipulation and problem-solvingâ€”are directly transferable to those exams. Once his current coursework is more stable, we can consider light integration of test-style questions to strengthen endurance and applied reasoning.
To continue building on this progress and ensure consistent support across both subjects, I recommend that Gavin and I continue meeting for two 60-minute sessions per week. This schedule provides the flexibility to review challenging material from class, preview upcoming concepts, and reinforce areas that require extra attention before exams. We are currently scheduled out through the end of May. Please let me know if you'd like additional sessions as finals approach!
Gavinâ€™s consistency, organization, and positive attitude continue to stand out. With his strong academic foundation and ongoing dedication, Iâ€™m confident heâ€™ll maintain excellent performance in both Algebra and Biology throughout the semester.
Warm regards,
Sean U.
sean.ulfik@revolutionprep.com
+18455412219</t>
  </si>
  <si>
    <t>Recommends continuing meeting for two 60-minute sessions per week.</t>
  </si>
  <si>
    <t>Haddon Doyle</t>
  </si>
  <si>
    <t>Dear Team Haddon,
Itâ€™s been a pleasure continuing to work with Haddon this semester and seeing how his hard work and consistency are paying off. His most recent PSAT practice test score of 1350 marks a 60-point increase from his previous best, which translates to roughly a 1430â€“1470 range on the SAT scaleâ€”an excellent result that reflects real growth in both skill and test strategy.
Over the past several weeks, weâ€™ve focused exclusively on SAT preparation, reviewing and reinforcing key Reading/Writing and Math concepts. In Reading and Writing, Haddon has strengthened his grasp of transitions, topic and conclusion sentences, and logical structure, showing clearer understanding of how authors build arguments. Heâ€™s also been refining grammar and punctuation accuracy, especially in commas, dashes, and colons, with fewer errors appearing in timed sections. His ability to spot redundant or irrelevant text has improved notablyâ€”a sign of strong verbal reasoning development.
In Math, Haddon has continued to build on earlier progress with functions, percent change, systems of equations, and quadratics. Weâ€™ve also worked on word problems and data analysis, emphasizing how to translate language into equations efficiently. His pacing has improved, and heâ€™s learning to identify question types quickly, which helps reduce time pressure on the test.
Given the steady upward trend in his performance, I recommend that Haddon take a full-length SAT practice test soonâ€”rather than another PSAT. While the content is nearly identical, the structure, timing, and scoring differ slightly, and practicing under official SAT conditions will give us a clearer measure of where he currently stands before the March test.
We are currently meeting once per week for 60-minute sessions, which has been working well, and I recommend continuing this schedule through the March SAT. These sessions will focus on refining higher-level strategies, strengthening endurance with timed work, and reviewing any patterns of missed question types from his upcoming practice SAT.
Haddonâ€™s improvement over the past few months has been impressive, and his recent practice results show that heâ€™s approaching a highly competitive score range. His effort, focus, and calm approach to problem-solving have been consistent strengths. With steady weekly practice and a few more official-style practice test before March, Iâ€™m confident heâ€™ll be ready to achieve his best result yet.
Warm regards,
Sean U.
sean.ulfik@revolutionprep.com
+18455412219</t>
  </si>
  <si>
    <t>Recommends continuing this schedule [once per week] through March SAT.</t>
  </si>
  <si>
    <t>Salvatore Baudo</t>
  </si>
  <si>
    <t>Hello Kateryna,
I hope you and your family are having a great New Year so far. I wanted to reach out to update you on Salvatoreâ€™s progress over the last two months. Additionally, I would like to discuss plans for the upcoming months.
Salvatore has continued to make great progress in reading and math over the last two months. Our reading sessions have focused on reading comprehension, reading fluency, verb tenses, and sight words. His reading comprehension is improving. He recalls details better when we answer questions throughout the reading rather than waiting until the end. His fluency has improved significantly. He needs help with multiple syllable words, but he is getting much better at sight word recognition and blending. Verb tenses are still challenging for him. However, he made great progress during our last session.
During math, Salvatore has learned how to add totals and count money, multiply using repeated addition, divide into equal groups, and solve two step word problems. He understands multiplication well. Division is a little difficult for him, but he is making good progress. He has made wonderful progress with counting and adding money. Two step word problems are difficult for Salvatore, and he usually needs help deciding which step to do first. However, he is improving. 
The overall goals for Salvatore in the next two months are to advance his reading and math abilities by building on what he knows and expanding on what he is learning in school. Feel free to send over any materials, test scores, or teacher instructions that may be helpful for planning our sessions. Based on Salvatoreâ€™s progress, I recommend continuing to meet about 1 day per week for 1 to 1.5 hours each session.
Please let me know if you have any questions or if there are any adjustments you would like to make to our plan. Iâ€™m happy to schedule a time to talk by phone if that would be helpful. I hope you have a great weekend!
Best regards,
Brenna Hubnik
Professional Tutor, Revolution Prep
brenna.hubnik@revolutionprep.com | www.revolutionprep.com
Customer Service: 877-738-7737 | Direct Line: 903-392-7703
Better Results. Less Stress.
Please note my work days are Sunday, Monday, Wednesday, and Friday</t>
  </si>
  <si>
    <t>Recommends continuing to meet about 1 day per week for 1-1.5 hours.</t>
  </si>
  <si>
    <t>Mallory Bartlett</t>
  </si>
  <si>
    <t>Hello Melissa,
I hope you and your family are having a great New Year so far. I wanted to reach out to update you on Malloryâ€™s progress over the last two months. Additionally, I would like to discuss plans for the upcoming months.
Over the last two months, our sessions have been focused on building Malloryâ€™s foundational skills in multiplication, division, fractions, and decimals. Mallory has made great progress with multiplication and division. Decimals and fractions are challenging for her. However, she has come a long way with decimals. She has a good understanding of decimal place value and operations. She sometimes needs reminders for how to line up decimals for addition and subtraction, but she is doing great overall. 
We recently started reviewing fraction concepts like equivalent fraction and common denominators. She is making good progress so far. She isnâ€™t quite able to solve fraction operations independently, but she is getting there. In our upcoming sessions, we will continue to work on fraction concepts and improving her understanding of how fractions relate to whole numbers and division.
For the upcoming months, the overall goals for Mallory are to advance her math abilities by building on what she knows and expanding on what she is learning in school. Feel free to send over any materials, test scores, or teacher instructions that may be helpful for planning our sessions. Based on Malloryâ€™s progress, I recommend continuing to meet about 1 day per week for 1 hour each session.
Please let me know if you have any questions or if there are any adjustments you would like to make to our plan. Iâ€™m happy to schedule a time to talk by phone if that would be helpful. I hope you have a great weekend!
Best regards,
Brenna Hubnik
Professional Tutor, Revolution Prep
brenna.hubnik@revolutionprep.com | www.revolutionprep.com
Customer Service: 877-738-7737 | Direct Line: 903-392-7703
Better Results. Less Stress.
Please note my work days are Sunday, Monday, Wednesday, and Friday</t>
  </si>
  <si>
    <t>Recommends continuing to meet about 1 day per week for 1 hour.</t>
  </si>
  <si>
    <t>Lorenzo Currea</t>
  </si>
  <si>
    <t>Hi Luisa Fernanda,
I hope youâ€™re having a great start to 2026! It has been fantastic working with Lorenzo, and I wanted to share an update on his progress and our plan moving forward.
Over the past few sessions, we have covered a wide range of essential SAT strategies across the math and reading sections. In math, we have reviewed the IESME problem-solving framework, backsolving, and how to strategically use Desmos for algebra, systems of equations, and quadratics. We also addressed common pitfalls to reduce careless errors. For grammar, we conducted a thorough review of key rules, including subject-verb agreement, pronoun clarity, and sentence structure. Most recently, in reading, we focused on central idea and detail questions, practicing how to annotate passages, predict answers, and systematically eliminate choices based on evidence from the text.
Lorenzo has demonstrated excellent growth, particularly in his analytical thinking and his ability to match the right strategy to each problem type. His use of tools like Desmos for complex algebra has become much more efficient, and he shows strong comprehension when breaking down reading passages. The main area we are continuing to refine is speed and consistency, especially on the most challenging algebra questions and when distinguishing between subtle answer choices in reading. Our short-term goal is to solidify these skills under timed conditions to boost both his accuracy and confidence.
To maintain this positive momentum, I recommend that Lorenzo continue with weekly tutoring sessions. Consistent practice and guided strategy application will be key as we move closer to his test date. Please let me know if you have any questions or if you would like to discuss his progress in more detail. I look forward to continuing to support Lorenzo in reaching his SAT goals.
Best regards,
Kristen F.
kristen.fox@revolutionprep.com
+18636516566</t>
  </si>
  <si>
    <t>Recommends continuing with weekly tutoring sessions.</t>
  </si>
  <si>
    <t>Andrew Wiemeyer</t>
  </si>
  <si>
    <t>Dear Kim,
Since Drew is taking his midterms this week, I thought it would be a good opportunity to send you an update of his progress over the past couple of weeks. As always, I am enjoying working with Drew. He is always prepared for our sessions and puts in his full effort.
Drew shared that he is satisfied with his grades going into the midterms with high Bs or low As in his classes. We have mostly been focusing on reviewing for Drew's AP Precalculus midterm over the past couple of weeks, and he has made improvements identifying asymptotes and holes in rational expressions, working with inflection points, and identifying regression models. We continue to fit an SAT review session in about once a month, and Drew has made progress working with command of evidence reading and identifying the authorâ€™s claim. Going forward, I plan to revisit punctuation rules and cover strategies for text structure and purpose reading questions. 
Our once weekly sessions are working well for us. Please let me know if you have any questions or concerns or if you would like to talk further on the phone, we can set up a time.
Sincerely, 
Melinda M.
melinda.mergendahl@revolutionprep.com
+16083975309</t>
  </si>
  <si>
    <t>Hajune Lee</t>
  </si>
  <si>
    <t>Hi Maggie,
I hope youâ€™re having a great start to the semester! It has been a pleasure working with Hajune, and Iâ€™m writing to share an update on the progress heâ€™s made in his writing.
Recently, we have focused on advanced composition skills through two substantial projects. Hajune first applied his research and organizational abilities to an informational article about animal adaptations, expertly analyzing source material and structuring his ideas into clear, well-defined sections. Building on that foundation, we transitioned to a persuasive essay about Mars colonization, where he has been learning to construct compelling arguments with claims, evidence, and counterarguments. Throughout these sessions, he has also sharpened his academic style by revising vague language, strengthening transitions, and refining his use of quotations.
I have seen improvements in Hajune's ability to synthesize complex information and structure sophisticated arguments. He consistently demonstrates strong comprehension of challenging texts and has grown more confident in developing detailed outlines that serve as effective roadmaps for his writing. His progress is evident in the increased depth of his reasoning and the thoughtful selection of evidence he now incorporates into each paragraph.
Our current short-term goals are to solidify the connection between evidence and reasoning in his arguments and to continue expanding his use of precise, vivid vocabulary. The overall goal remains to cultivate his exceptional writing talent into consistently polished, persuasive, and impactful work. Based on Hajune's excellent engagement and the advanced level of material he is mastering, I recommend continuing with weekly sessions. This consistent support is ideal for providing the focused guidance he needs to refine his skills on an accelerated path.
Please let me know if you have any questions or if you would like to discuss his writing journey in more detail. I am truly excited to continue supporting Hajune as he develops into an even more accomplished and confident writer.
Best regards,
Kristen F.
kristen.fox@revolutionprep.com
+18636516566</t>
  </si>
  <si>
    <t>Coco Serrio</t>
  </si>
  <si>
    <t>Dear Marley,
Since Coco is finishing up her first semester this week, I thought it would be a good opportunity to send you an update of her progress over the past couple of weeks. As always, I am enjoying working with Coco. She is always prepared for our sessions and puts in her full effort.
We have been focusing our sessions mostly on calculus and Coco has made improvements applying the rules of definite integrals. She has also improved on approximating the area under a curve using Riemann sum calculations. Coco shared that she is feeling satisfied with where her grades are at. She said she believes she has mostly As or high Bs and that she scored 95 on her last English essay. Great work!
Our once weekly sessions are working well for us. Please let me know if you have any questions or concerns or if you would like to talk further on the phone, we can set up a time. We only have one session remaining, so please let us know if youâ€™d like to add additional hours. 
Sincerely, 
Melinda M.
melinda.mergendahl@revolutionprep.com
+16083975309</t>
  </si>
  <si>
    <t>States once weekly sessions working well</t>
  </si>
  <si>
    <t>Hannah Lee</t>
  </si>
  <si>
    <t>Hi Maggie,
I hope youâ€™re having a great start to the semester! I truly enjoy my time with Hannah, and Iâ€™m reaching out today to highlight the thoughtful work she has been doing to strengthen her reading and phonics skills.
Throughout our recent sessions, Hannah has enthusiastically engaged with a wide range of foundational literacy concepts. Weâ€™ve practiced specific sound patterns like the "ch" and "sh" digraphs, explored rhyming and word families such as "-all" and "-ing," and worked on applying these skills to read short, engaging stories. Each week, she shows growing courage in sounding out words, and she is beginning to recognize and self-correct when a word doesnâ€™t look or sound quite right. It's been wonderful to see her apply new strategies, whether matching words to pictures or reading through a full decodable passage.
I have seen significant improvements in Hannah's ability to blend sounds together to read unfamiliar words and in her confidence when approaching new reading material. Her engagement during activities like word pyramids and matching words to pictures has been excellent, and she shows increasing persistence when sounding out longer or more complex terms. This consistent effort is evident in her growing ability to read full sentences and short stories with greater independence.
Our current short-term goals are to solidify her grasp of challenging consonant blends like "spr-" and "str-," increase automaticity with common sight words, and continue building reading fluency through progressively more advanced decodable texts. The overall goal remains to develop Hannah into a confident, joyful reader who possesses a strong and reliable toolkit for decoding any word she encounters. Given the foundational nature of these skills and the excellent momentum she has established, I highly recommend continuing our sessions twice per week. This frequent, consistent practice is ideal for reinforcing new patterns and building the automaticity that leads to lasting reading success.
If you would like to schedule additional sessions, please use the Revolution Prep platform. Please don't hesitate to reach out if you have any questions or would like to discuss Hannah's progress in more detail. I am so excited to continue supporting her on this important literacy journey.
Best regards,
Kristen F.
kristen.fox@revolutionprep.com
+18636516566</t>
  </si>
  <si>
    <t>Highly recommends continuing sessions twice per week.</t>
  </si>
  <si>
    <t>Baron Smith</t>
  </si>
  <si>
    <t>Dear Joel,
I hope youâ€™re having a great week. Itâ€™s been great working with Baron over the past couple of months, and I wanted to touch base to share an update on the progress weâ€™ve made so far and outline my thoughts on the plan moving forward.
Over our recent sessions, Iâ€™ve seen strong progress in Baronâ€™s approach to SAT preparation. We began by reviewing his PSAT performance (1380 overall) and setting a long-term goal of a 1500+ SAT score, with schools such as UVA and Notre Dame in mind. Since then, Baron has shown consistent improvement in how he approaches questions across sections, particularly by using structured strategies rather than relying on instinct alone.
In Reading and Writing, Baron has been working on identifying question types and applying strategies such as iCARE for reading comprehension and TRAP for grammar and expression-of-ideas questions. He has also improved in areas such as main idea questions, rhetorical synthesis, transitions, and interpreting information from charts and graphs. In Math, Baron has been applying the MAPS strategy along with Plug-and-Chug and Back-Solving, and weâ€™ve used recent practice tests to identify and address gaps in higher-difficulty content, particularly in Math Module 2. This work has included linear and quadratic equations, systems of equations, triangles, geometry, and introductory trigonometry, as well as efficient use of Desmos.
This consistent improvement has been evident in Baronâ€™s increasing familiarity with the digital SAT format, stronger pacing decisions, and more thoughtful error analysis following practice tests. Our current short-term goal is to continue improving accuracy and consistency across sections while closing the remaining gaps identified through practice data. The overall goal remains steady score growth leading into Baronâ€™s official SAT in April.
Based on Baronâ€™s progress and goals, I recommend continuing with one 60-minute tutoring session per week. This schedule will allow us to maintain momentum, reinforce strategies, and continue targeted practice as the test approaches.
Please feel free to reach out if you have any questions or if youâ€™d like to discuss Baronâ€™s progress or plan in more detail. Iâ€™m happy to schedule a phone call if that would be helpful. I look forward to continuing to support Baron in his SAT preparation.
Best regards,
Cristina A.
cristina.ascenzipettenuzzo@revolutionprep.com
+17863092063</t>
  </si>
  <si>
    <t>Recommends continuing with one 60-minute tutoring session per week.</t>
  </si>
  <si>
    <t>Hannah Chong</t>
  </si>
  <si>
    <t>Dear Susan,
I hope youâ€™re having a great week. Itâ€™s been great working with Hannah over the past couple of months, and I wanted to touch base to share an update on the progress weâ€™ve made so far and outline my thoughts on the plan moving forward.
Over our recent sessions, Iâ€™ve seen strong progress in Hannahâ€™s understanding of advanced math topics, particularly in trigonometry and proof-based problems. She has been working on writing proofs by induction, including setting up base cases and clearly structuring inductive steps. In addition, weâ€™ve spent significant time on trigonometric concepts such as inverse trigonometric functions, sum and difference identities, and proving trigonometric identities. Hannah has shown improvement in breaking down multi-step problems and applying identities strategically rather than relying on memorization alone.
More recently, Hannah has been working on higher-level trigonometric identity proofs and advanced problem solving, including using double-angle and sum-to-product identities, factoring trigonometric expressions, and combining algebra with trigonometry to solve complex systems. This consistent improvement has been evident in her growing confidence with multi-step problems and her ability to explain her reasoning more clearly.
Our short-term goal is to continue reinforcing these concepts and ensuring Hannah feels confident applying them on quizzes and exams as they come up. The overall goal remains staying on top of course content and maintaining strong performance as the material becomes more cumulative and challenging.
Based on Hannahâ€™s progress and the pace of the course, I recommend continuing with one 60-minute tutoring session per week, with the option to add additional sessions as tests or quizzes approach. This flexibility will allow us to increase support when needed while maintaining steady momentum throughout the term.
Please feel free to reach out if you have any questions or would like to discuss Hannahâ€™s progress in more detail. Iâ€™m happy to schedule a phone call if that would be helpful. I look forward to continuing to support Hannah in her math course.
Best regards,
Cristina A.
cristina.ascenzipettenuzzo@revolutionprep.com
+17863092063</t>
  </si>
  <si>
    <t>Carly Schilb</t>
  </si>
  <si>
    <t>Dear Brian,
I hope youâ€™re having a great week. Itâ€™s been great working with Carly over the past couple of months, and I wanted to touch base to share an update on the progress weâ€™ve made so far and outline my thoughts on the plan moving forward.
Over our recent sessions, Iâ€™ve seen consistent progress in Carlyâ€™s understanding of AP Chemistry content, particularly as topics have become more cumulative and conceptually demanding. She has been working through kinetics, thermochemistry, gas laws, and equilibrium, and has shown strong performance on free-response questions that require multi-step reasoning and clear setup. Her current chemistry grade is an 87%, reflecting steady improvement, including a 79% on her most recent unit test, where she performed especially well on the FRQ portion.
More recently, weâ€™ve focused on equilibrium, including setting up and solving ICE tables, converting between Kp and Kc, calculating equilibrium quantities, and applying Le ChÃ¢telierâ€™s Principle. Carly earned an A on her first equilibrium quiz, and while the second quiz was more challenging, we used it as a learning opportunity to clarify pressureâ€“concentration relationships and equilibrium shifts. She now has a clearer framework for approaching these problems and is preparing for a retake, as well as upcoming quizzes and exams.
This progress has been evident in Carlyâ€™s growing confidence with problem setup and her ability to connect concepts across units, particularly when transitioning between thermochemistry, kinetics, and equilibrium. Our short-term goal is to continue strengthening consistency on multiple-choice questions while reinforcing key concepts ahead of tests and quizzes. The overall goal remains maintaining a strong course grade and building a solid foundation as the material becomes more advanced.
Based on Carlyâ€™s progress and the pace of the course, I recommend continuing with a minimum of one 60-minute tutoring session per week, with the option to add additional sessions as needed for more challenging topics or before tests and quizzes. This approach will help ensure she stays on top of content and feels well supported during heavier assessment periods.
Please feel free to reach out if you have any questions or would like to discuss Carlyâ€™s progress in more detail. Iâ€™m happy to schedule a phone call if that would be helpful. I look forward to continuing to support Carly in her chemistry course.
Best regards,
Cristina A.
cristina.ascenzipettenuzzo@revolutionprep.com
+17863092063</t>
  </si>
  <si>
    <t>Recommends continuing with minimum one 60-minute tutoring session per week.</t>
  </si>
  <si>
    <t>Michael Pesola</t>
  </si>
  <si>
    <t>Thank you for speaking with me today!
As per our conversation, it would be wise for Mikey to investigate/participate in one or more of the Robotics or Computer Clubs at his school. In addition, it would be great to participate in CLEO (sp?) -- the Elderly Computer Support. If you have limited time, I suppose I would prioritize the Elderly Computer volunteerism. Research has shown that students gain tremendous self worth from helping others from time to time.
Based on our brief college discussion:
1. Mikey has a robust college "wish list" -- Notre Dame, Purdue, Michigan, Illinois, Maryland, GT, VT and others! [All of these schools are winners]
2. I recommend attending any college fair where a rep from these schools attends. Shaking this reps hand and following up with friendly emails (interest).
3. Like as many social media posts for these schools that you can find.
4. Do some Youtube College Dorm Walkthrough research [not all schools are modernized or equal]
5. Early Action may give Mikey an advantage on his favorite schools without the binding financial burden of claiming Early Decision (pre-scholarship notice).
6. Mikey's Track Consistency and Eagle Scout work is impressive and to be applauded.
7. Exploration of these clubs and CLEO (sp?) will be assigned as homework, going forward.
Based on Mikey's homework proficiency, we can maintain our current session velocity. I hope he has a safe Scouting Camp Out this weekend, and I look forward to hearing about it in our next session.
Thanks for discussing his college plans with me. 
You are welcome to reach out with further questions. I'd also be interested to learn what his new high school counselor recommends.
Kindest regards,
Chris P.
chris.prouty@revolutionprep.com
+13108710081</t>
  </si>
  <si>
    <t>States current session velocity can be maintained.</t>
  </si>
  <si>
    <t>Nikhil Nagaraj</t>
  </si>
  <si>
    <t>Dear Vandana,
I hope you are having a great week! As we prepare for Nikhilâ€™s first Bluebook Practice SAT this weekend, I wanted to share a brief update on his progress and what to expect.
Nikhil has been making steady progress in SAT Reading and Writing. Over our recent sessions, he has improved his ability to identify an authorâ€™s claim, avoid common â€œtrapâ€ answers, and use close reading and annotation strategies to improve accuracy on Text Structure and Purpose questions. He has also begun applying the ICARE strategy more consistently on Cross-Text Connections questions, which has helped with both organization and efficiency.
As we move into this practice test, our goal is not only score improvement, but also evaluating how well Nikhil is able to apply these strategies under timed conditions. Itâ€™s completely normal if his score does not immediately reflect all of his progressâ€”students often experience a temporary dip when they begin actively applying new strategies across a full-length test.
To get the most useful results, Nikhil should try to replicate official test-day conditions as closely as possible by taking the exam in one sitting in a quiet environment. After he completes the test, I will review his results carefully and talk with him about the testing experience so we can determine our priorities moving forward. Iâ€™ll follow up with you afterward with key takeaways and next steps.
Based on Nikhilâ€™s goals and current progress, I recommend continuing with one 60-minute session per week to reinforce reading strategies and expand our work on Command of Quantitative Evidence, Transitions, and Rhetorical Synthesis as he builds confidence across all question types.
Please feel free to reach out if you have any questions or would like to discuss the plan further. Iâ€™m looking forward to continuing to support Nikhil as he prepares for the SAT.
Best,
Ana H.
ana.heiser@revolutionprep.com
+14695703730</t>
  </si>
  <si>
    <t>Yuna Hartsfield</t>
  </si>
  <si>
    <t>Hi You-Kyung
I hope youâ€™re having a great start to the semester! It has been a true pleasure working with Yuna, and Iâ€™m writing to share a detailed update on the progress she has made in her reading journey.
Over the past several weeks, we have systematically explored a wide range of foundational phonics skills. Yuna has worked diligently on mastering vowel patterns, beginning with the silent 'e' rule and moving through key vowel teams like EA, AI, OA, OO, OU, and OW. More recently, we have focused on r-controlled vowels (ar, er, ir, or, ur) and the vowel diphthongs OI/OY. This sequential practice has now blossomed into work with two-syllable words, where Yuna is learning to segment, blend, and spell more complex vocabulary like "backpack," "pumpkin," and "sandwich."
I have seen significant improvements in Yuna's decoding ability and her growing confidence when encountering unfamiliar words. She consistently applies the phonics rules she has learned to sound out new vocabulary, and her willingness to persevere through challenging multisyllabic words is impressive. This consistent effort is clearly paying off, as evidenced by her increased accuracy in matching words to pictures and her success in reading short, decodable stories with greater independence.
Our current short-term goals are to solidify her accuracy with the most challenging vowel diphthongs (OI vs. OU) and to build automaticity in spelling two-syllable words with correct medial vowels. The overarching goal remains to develop Yuna into a fluent, confident reader who can seamlessly apply her phonics toolkit to any text. Given the foundational importance of these skills and the excellent momentum she has built, I recommend continuing our weekly sessions. This consistent, guided practice is essential for reinforcing these complex patterns and transitioning her skills into effortless reading fluency.
To schedule our ongoing sessions, please use the Revolution Prep platform. Please feel free to reach out if you have any questions or would like to discuss her reading progress in more detail. I am so excited to continue supporting Yuna as she blossoms into an even more skilled and enthusiastic reader.
Best regards,
Kristen F.
kristen.fox@revolutionprep.com
+18636516566</t>
  </si>
  <si>
    <t>Recommends continuing weekly sessions.</t>
  </si>
  <si>
    <t>Yuvi Singh</t>
  </si>
  <si>
    <t>Dear Yuvi and Family,
I hope this email finds you well. It was a pleasure working with Yuvi this week now that he is feeling better, and we were able to use our time quite productively to prepare for his upcoming Calculus and Physics midterms. In the Calculus portion of our session, we reviewed essential derivative applications and formulas. I have provided him with access to 5 Steps to a 5, which contains multiple practice problems and conceptual reviews that will be vital for his independent study as he prepares for the exam.
In Physics, we focused on the forces unit, specifically revisiting "niche" topics like Atwood machines. Yuvi used this practice time effectively, as he hadn't encountered that specific topic in a while, and he quickly regained his proficiency in calculating the acceleration of multi-body systems using Newton's Second Law, Fnetâ€‹=ma. We also reviewed Kinematics and Work and Energy, and I shared an MIT workbook with him to provide more rigorous practice problems for those sections. He seems much more prepared and confident in his setup for these problems now.
To ensure he continues to perform well in both of these demanding STEM classes, I recommend we maintain a velocity of at least one hour a week. This consistent schedule will help us stay ahead of new curriculum while reinforcing the foundational concepts from earlier in the year. I look forward to seeing his results and continuing our work together.
Christian S.
christian.steiner@revolutionprep.com
+13056077323</t>
  </si>
  <si>
    <t>Recommends maintaining velocity of at least one hour a week.</t>
  </si>
  <si>
    <t>Gabriel Jacobs</t>
  </si>
  <si>
    <t>Dear Team Gabriel, 
I hope this email finds you well. Gabriel and I have been diving into the new physics section on circular motion and simple harmonic motion, and I have seen genuine improvement in his ability to identify restoring forces and categorize various types of harmonic oscillators. He does an excellent job of integrating corrections and added context when they are provided, demonstrating that he has a strong grasp of the physical mechanics once we break down the initial setup of a problem involving forces like F=âˆ’kx.
During our sessions, Iâ€™ve noticed that Gabriel can be quite hard on himself and sometimes has a difficult time asking for help when he is stuck. I am working to ensure he understands that our time together is a low-pressure space meant specifically for practice and clarification. He has all the necessary tools to succeed, and I want to encourage him to view our sessions as a collaborative resource where we can work through his assignments and master the "why" behind the concepts without any elevated pressure.
To stay ahead of the curve as the class curriculum becomes more challenging, I recommend we maintain our velocity of one hour per week. This consistency will allow us to continue working through his assignments while prioritizing the short-term goal of building his confidence in tackling complex, multi-step problems. Please let me know if you have any additional insights into how I can best support Gabriel as we move forward.
Best regards,
Christian Steiner
christian.steiner@revolutionprep.com
+13056077323</t>
  </si>
  <si>
    <t>George Barbounis</t>
  </si>
  <si>
    <t>Dear George and Nancy,
George and I spent the last two sessions preparing for his Physics test on momentum. While the primary concepts of momentum are relatively accessible, the Free Response Questions (FRQs) require a cumulative understanding of everything he has learned so far, including energy, kinematics, and dynamics. We focused on deciphering these complex problems to determine exactly which physical laws apply to specific scenarios, such as distinguishing between elastic and inelastic collisions. I have seen significant improvement between our sessions; by the end of our most recent meeting, George fully understood the logic behind the problem-solving steps we used for his practice FRQs.
George consistently brings high-quality questions to our sessions, which facilitates a deeper understanding of how these topics interconnect. As he moves into circular motion, the difficulty level of the course will likely increase due to the introduction of new rotational variables and centripetal forces. To ensure he remains confident and doesn't fall behind as the material becomes more abstract, I recommend we maintain our velocity of one 60-minute session per week. This will give us the necessary time to master circular motion while it is still fresh in his class lectures.
Christian Steiner
christian.steiner@revolutionprep.com
+13056077323</t>
  </si>
  <si>
    <t>James Trinka</t>
  </si>
  <si>
    <t>Dear James and Barbara,
James and I have spent the last few sessions navigating the transition into orbital mechanics and circular motion. It has been rewarding to watch his progress over the past few months; while the initial chapters of Physics can feel like a disorganized set of tools, he has truly gotten the hang of the "physics way" of thinking. We specifically focused on how celestial bodies maintain orbit by balancing gravitational pull with centripetal force. By setting the universal law of gravitation, Fgâ€‹=Gr2m1â€‹m2â€‹â€‹, equal to the centripetal force formula, Fcâ€‹=rmv2â€‹, James was able to derive orbital velocities and understand the "why" behind planetary motion rather than just memorizing a result.
In Calculus, we are shifting from the world of derivatives into the realm of integration. While he is handling the introductory "anti-derivative" steps well, this is a significant conceptual pivot. Most students find the initial rules straightforward, but the difficulty curve spikes once we introduce u-substitution, which requires a high level of pattern recognition. We are proactively working on his ability to see an integral not just as a sum, but as the reverse of the Chain Rule, which will be vital for the more complex problems he will face in the coming weeks.
To keep this momentum going, I recommend we maintain our velocity of one hour per week. This consistency has clearly paid off in his Physics performance, and having that dedicated time to "muscle through" the early stages of integration will prevent the upcoming, more abstract topics from becoming overwhelming. I look forward to seeing how he tackles these new challenges as the semester continues.
Best regards,
Christian Steiner
christian.steiner@revolutionprep.com
+13056077323</t>
  </si>
  <si>
    <t>Arnav Anand</t>
  </si>
  <si>
    <t>Dear Vidhya, 
I'm excited to reach out to celebrate Arnavâ€™s amazing progress. Arnav has worked diligently, and as a result, they have achieved an A for his English class in the last quarter. I am so proud of Arnav. 
While we want to celebrate this success, we also know there is still work to do in English. I am looking forward to continuing to work with Arnav towards further improvements. I recommend maintaining our current velocity of thirty minutes per week in order to continue their progress towards their next goals. During our upcoming sessions, I plan to continue working on story elements and the authorâ€™s purpose.
Please let me know if you have any questions. Iâ€™m happy to schedule a time to talk by phone if that would be helpful. I am always available to support Arnav in their continued academic journey. 
Best regards, 
Schon G.
schon.gonzalez@revolutionprep.com
+16314806035</t>
  </si>
  <si>
    <t>Recommends maintaining current velocity of thirty minutes per week.</t>
  </si>
  <si>
    <t>Christian Jensen</t>
  </si>
  <si>
    <t>Hello!
It was a pleasure speaking with you today! Christian is off to an excellent start. I will send his first session video in a separate email shortly, so you can see each week what we work on and the assigned homework.
We are all set for Thursdays at 4 pm. If anything ever comes up, the fastest way to reach me is via text.
I look forward to more backsolving and algebra next week.
Have a lovely weekend! Thanks! Ash
Ashley S.
ashley.scorsone@revolutionprep.com
+19543031288</t>
  </si>
  <si>
    <t>States set for Thursdays at 4 pm.</t>
  </si>
  <si>
    <t>Luke Lumsden</t>
  </si>
  <si>
    <t>Hi,
I hope you are having a lovely start to your weekend. I can be available on Wednesday to chat. I have Luke around 8:30 am, then take a break before a student at noon EST. I am happy to make other windows if a specific time works better for you.
Thanks! Ash
Ashley S.
ashley.scorsone@revolutionprep.com
+19543031288</t>
  </si>
  <si>
    <t>Logistics about availability.</t>
  </si>
  <si>
    <t>I am coordinating with mom and dad to meet next Wednesday, when they are done traveling. Luke is back this semester, and I plan to encourage him to start his SAT journey. We discussed this as our plan at the end of last semester. 
He gave me a last-minute no-show this week- just a text message the night before, so I hope to see what encouragement or motivation his parents can provide.
Nothing to do here, just a heads up.
Ashley S.
ashley.scorsone@revolutionprep.com
+19543031288</t>
  </si>
  <si>
    <t>Internal note about no-show.</t>
  </si>
  <si>
    <t>Natasha Deutch</t>
  </si>
  <si>
    <t>Hi,
I hope you are having a great start to your weekend. I tried reaching out to Natasha Deutch's dad today. He texted me back. They don't have her ACT results yet. It sounds like "if" it isn't what she hoped for, they will have her try the May SAT.
Ideally, we start that sooner than later. I think they want to see the score first. She has one hour left to use otherwise.
Ashley S.
ashley.scorsone@revolutionprep.com
+19543031288</t>
  </si>
  <si>
    <t>Ideally starts sooner than later.</t>
  </si>
  <si>
    <t>Mackenzie Nepola</t>
  </si>
  <si>
    <t>Hello! 
Thank you for letting me brag about Mackenzie's progress so far! We are looking forward to more excellence as we master those standard English conventions and algebra concepts. I'm looking forward to her practice exam. Again, our goals will be based on those rule-based concepts we've covered. 
We are scheduled for Wednesdays at 3 pm. I'd recommend planning for an additional session the week of test day. It is a good way to get in a final pep rally review. Let's plan to discuss it more when we catch up after the next practice exam.
Have a lovely weekend! Thanks! Ash
Ashley S.
ashley.scorsone@revolutionprep.com
+19543031288</t>
  </si>
  <si>
    <t>Suggests planning for additional session week of test.</t>
  </si>
  <si>
    <t>Bella Murray</t>
  </si>
  <si>
    <t>Hello!
I appreciate you taking the time to hear me brag about Bella's progress. She really is a very hard-working student. I appreciate her focus throughout the entire session.
Bella didn't love her first practice test score, but our second pass went really well. We also had a couple of excellent review sessions -- Bella tackled some of the most challenging questions from a second-harder module in systems and lines. The goal will be to master lines and systems, or anything we can put into Desmos.
We continue on our twice-a-week velocity on Mondays and Wednesdays. Bella will take an updated practice exam this weekend. It should give us a peek into her endurance.
Have a lovely weekend! Thanks! Ash
Ashley S.
ashley.scorsone@revolutionprep.com
+19543031288</t>
  </si>
  <si>
    <t>States continuing on twice-a-week velocity.</t>
  </si>
  <si>
    <t>Trey Frear</t>
  </si>
  <si>
    <t>Hello,
I hope you all are having a fantastic start to the weekend! 
Trey has made such incredible progress in math, reading, and science. We are working now to blow the English out of the water! I've pulled out some of my favorite (and comprehensive) materials. The goal will be to complete the text over the next two weeks. English is primarily based on rules. The exam, of course, will lay traps out for students who read through too quickly. Partial sentences can very much make several answers look correct.
I look forward to the next exam! We have a standing Sunday night meeting so as not interrupt Trey's busy sports schedule. It's been working out well. I recommend we plan for an extra "pep rally" session before the next exam day.
Let me know if you have any questions or would like to hear me brag on his progress further! Thanks! Ash
Ashley S.
ashley.scorsone@revolutionprep.com
+19543031288</t>
  </si>
  <si>
    <t>Suggests planning for extra session</t>
  </si>
  <si>
    <t>Jacqueline Durling</t>
  </si>
  <si>
    <t>Hello,
I hope you all are enjoying a lovely start to the weekend. Any updates on Jacqueline's last exam? We are all out of hours, but I would like to share a recommendation.
We should plan to continue at least one hour each week to stay on top of her assigned practice work and exams. Jacqueline does an excellent job with direct guidance. She takes no time to pick up on new techniques. I hope her level of understanding and success is on display in her exam results.
Please let me know if you have time to chat more about my recommendation. I'll be available most of Monday and Tuesday between 12 and 3 pm.
Have an amazing weekend! Thanks! Ash
Ashley S.
ashley.scorsone@revolutionprep.com
+19543031288</t>
  </si>
  <si>
    <t>Plan to continue at least one hour each week.</t>
  </si>
  <si>
    <t>Hello!
I hope you are having an excellent start to your weekend! I was hoping to catch up to brag about Anastasia's progress. She took her first practice exam. We aimed to earn "perfect" on the rule-based questions, like standard English conventions and the expression of ideas. There were a few mistakes, but nothing Anastasia couldn't correct after a brief review of the rules. 
We are both looking forward to the next practice exam. Mastering rule-based questions will make the few remaining deep-reading questions even easier. She did great on those!
We continue to meet on Thursday evenings to practice the Reading/English works. I would not recommend any changes at this time.
Please let me know if you have any questions. Have a lovely weekend! Thanks! Ash 
Ashley S.
ashley.scorsone@revolutionprep.com
+19543031288</t>
  </si>
  <si>
    <t>Continue to meet on Thursday evenings.</t>
  </si>
  <si>
    <t>Alyssa Hill</t>
  </si>
  <si>
    <t>Dear Alethea,
I hope youâ€™re having a great week. Itâ€™s been great working with Alyssa over the past couple of months, and I wanted to touch base to share an update on the progress weâ€™ve made so far and outline my recommendation moving forward.
Over our recent sessions, Alyssa has been working through a range of core chemistry topics, including gas laws, stoichiometry, solution chemistry, and kinetics. She has practiced applying the ideal gas law, combined gas law, and Grahamâ€™s law to word problems, and weâ€™ve spent time reinforcing conceptual understanding through topics like the Boltzmann distribution. Leading up to her final exam, we completed a comprehensive review of stoichiometry, percent yield, empirical formulas, and molarity, which helped her approach the exam with a clearer strategy.
More recently, our focus has shifted to kinetics. Alyssa has been learning to distinguish between differential and integrated rate laws, identify reaction order from graphs, apply first-order half-life equations, and recognize the correct units for rate constants. Weâ€™ve also worked on interpreting kinetics data when concentration is represented indirectly, such as through absorbance or pressure. These are conceptually challenging topics, and Alyssa has been engaging thoughtfully with the material and asking good questions as she builds confidence.
Our short-term goal is to continue reinforcing kinetics concepts, particularly reaction mechanisms, activation energy, and reaction coordinate diagrams, as quizzes and assessments approach. The overall goal is to stay on top of course content and ensure Alyssa feels prepared as the material becomes more cumulative.
Based on Alyssaâ€™s progress and the pace of the course, I recommend continuing with one 60-minute tutoring session per week. This consistent schedule will allow us to reinforce key concepts, address challenging topics as they arise, and provide additional support ahead of tests and quizzes when needed.
Please feel free to reach out if you have any questions or would like to discuss Alyssaâ€™s progress in more detail. Iâ€™m happy to schedule a phone call if that would be helpful. I look forward to continuing to support Alyssa in her chemistry course.
Best regards,
Cristina A.
cristina.ascenzipettenuzzo@revolutionprep.com
+17863092063</t>
  </si>
  <si>
    <t>Sydney-Grace Ntim</t>
  </si>
  <si>
    <t>Dear Esther,
I hope you are having a great week. Itâ€™s been great working with you and Sydney-Grace over the past couple of months. I wanted to touch base to share some of the progress weâ€™ve made so far and outline my recommendations moving forward.
I have seen strong improvements in Sydney-Graceâ€™s understanding of electron configuration and Lewis structures. She has shown great effort and focus as we worked through these topics together, particularly when reviewing them in a test-style format. 
Over time, she has become more confident in identifying valence electrons and applying periodic table trends to build accurate structures. This consistent progress has been evident in her increased participation, problem-solving accuracy, and willingness to work through challenging questions.
Sydney-Grace mentioned that she had a Chemistry test on January 15th, and I hope that when she received her results, they reflected the effort and preparation she has been putting in during our sessions.
Velocity Recommendation:
For maintaining velocity and continued growth, I recommend one 60-minute session per week through the end of the school year. Consistent weekly sessions will allow us to stay aligned with classroom instruction, reinforce new concepts as they are introduced, and prevent gaps from forming before quizzes and exams.
Our current short-term goal for Sydney-Grace is to strengthen her understanding of the periodic table, which I have already seen her begin to showcase during our sessions. The overall long-term goal remains for her to pass the class with an A. Based on her progress and work ethic, this goal is very attainable with continued consistency.
Currently, Sydney-Grace has two hours remaining on her dashboard that are unscheduled.
If youâ€™d like to continue working together on achieving these goals, you can redeem additional credits through your Bright Horizons portal. Once the credits are redeemed, you will receive an email from Revolution Prep to add the hours to Sydney-Graceâ€™s account.
Please let me know if you have any questions or if youâ€™d like to make adjustments to this plan. Iâ€™m also happy to schedule a time to talk by phone if that would be helpful. I look forward to continuing to support Sydney-Grace in her academic journey.
Best regards,
Akeema W.
akeema.williams@revolutionprep.com
+17862749913</t>
  </si>
  <si>
    <t>Recommends one 60-minute session per week through school year.</t>
  </si>
  <si>
    <t>Jamil Hijazi</t>
  </si>
  <si>
    <t>Dear Sarah,
I hope you had a great winter season. Itâ€™s been great working with you and Jamil over the past couple of months. I wanted to touch base to share some of the progress weâ€™ve made so far and share my thoughts on the plan moving forward.
During our sessions in November, we focused primarily on mole conversions, including converting between moles, mass, and particles. Jamil showed steady improvement in setting up dimensional analysis correctly and selecting appropriate conversion factors. We also worked on naming chemical compounds, where he made progress in identifying compound types and applying naming rules with greater accuracy. This growth was evident in his increased confidence and improved accuracy on practice problems.
Our current short-term goal for Jamil has been catching up on naming compounds while continuing to strengthen his understanding of mole conversions. His long-term goal remains to end the class with an A, and with continued consistency and support, this goal is very achievable.
Based on Jamilâ€™s progress, I recommend one 60-minute session per week through the end of the school year. Maintaining a consistent weekly session will allow us to reinforce new Honors Chemistry material as it is introduced, address challenges early, and ensure Jamil stays on pace with class expectations.
Currently, Jamil has two unscheduled hours remaining on his dashboard.
If you'd like to continue working together on achieving these goals, you can redeem additional credits through your Bright Horizons portal. After the credits are redeemed, you will receive an email from Revolution Prep to add the hours to Jamilâ€™s account.
Please let me know if you have any questions or if there are any adjustments you would like to make to our plan. Iâ€™m happy to schedule a time to talk by phone if that would be helpful. I look forward to supporting Jamil in his continued academic journey.
Best regards,
Akeema W.
akeema.williams@revolutionprep.com
+17862749913</t>
  </si>
  <si>
    <t>Olami Mantzur</t>
  </si>
  <si>
    <t>Dear Eleonora, 
I hope you are having a great week. Itâ€™s been great working with you and Olami over the past couple of months. I wanted to touch base to share some of the progress weâ€™ve made so far and outline my recommendations moving forward.
During our sessions, we focused on gas laws, with an emphasis on understanding the formulas used and when to apply each one. Olami demonstrated strong effort in learning how variables such as pressure, volume, temperature, and moles relate to one another. With guided practice, he became more comfortable selecting the correct formulas and working through multi-step problems. This progress was evident in his accuracy during practice questions.
Our current short-term goal for Olami is to strengthen his understanding of the formulas used in Chemistry and how to apply them correctly in different problem types. His long-term goal is to end the class with a B or higher. As Chemistry courses progress, concepts tend to become more cumulative and challenging, so maintaining a strong foundation now is especially important for continued success later in the year.
Olami currently has no session scheduled with me now. Based on Olamiâ€™s progress, I recommend one 60-minute session per week through the end of the school year. A consistent weekly session will allow us to reinforce new material as it is introduced, review formulas and concepts ahead of assessments, and address any difficulties early before they impact overall performance.
If you'd like to continue working together on achieving these goals, you can redeem additional credits through your Bright Horizons portal. After the credits are redeemed, you will receive an email from Revolution Prep to add the hours to Olamiâ€™s account.
Please let me know if you have any questions or if there are any adjustments you would like to make to our plan. Iâ€™m happy to schedule a time to talk by phone if that would be helpful. I look forward to continuing to support Olami in his academic journey.
Best regards,
Akeema W.
akeema.williams@revolutionprep.com
+17862749913</t>
  </si>
  <si>
    <t>Leilani Mesunas</t>
  </si>
  <si>
    <t>Dear Chee,
I hope you had a great week. Itâ€™s been great working with you and Leilani. I wanted to touch base to share an update on the work weâ€™ve done so far and outline a plan as we move forward.
During our previous sessions, we focused on chemical bonding and molecular structure, including identifying bond types, analyzing molecular geometry, and connecting structure to molecular properties. Leilani demonstrated a solid effort in engaging with these concepts and showed the ability to apply them to higher-level, AP-style questions with guidance. These sessions helped establish an early foundation for understanding how structure relates to behavior in Chemistry.
Leilaniâ€™s long-term goal is to score well on the AP Chemistry exam, and as the course progresses and becomes increasingly cumulative, building and maintaining consistency will be especially important.
Our next session is scheduled for February 21st, and we currently have six sessions scheduled through April 4th. In addition, Leilani has six unscheduled hours remaining on her dashboard, which can be scheduled as needed to support her AP exam preparation.
Based on her goals and the approach of the AP exam,  I recommend maintaining a consistent schedule of two 60-minute sessions per week moving forward. One session can be used to support current class material and upcoming assessments, while the second can focus on AP exam preparation, including reviewing past AP questions, reinforcing core concepts, and developing effective problem-solving strategies. This structure will help rebuild momentum and support steady progress as the exam approaches.
Please let me know if you have any questions or if there are any adjustments you would like to make to this plan. Iâ€™m happy to schedule a time to talk by phone if that would be helpful. I look forward to supporting Leilani as she continues her AP Chemistry journey.
Best regards,
Akeema W.
akeema.williams@revolutionprep.com
+17862749913</t>
  </si>
  <si>
    <t>Recommends maintaining consistent schedule of two 60-minute sessions per week.</t>
  </si>
  <si>
    <t>Ameya Katari</t>
  </si>
  <si>
    <t>Dear Praveena,
I hope you had a great winter season. Itâ€™s been great working with you and Ameya over the past couple of months. I wanted to touch base to share some of the progress weâ€™ve made so far and outline my recommendations moving forward.
I have seen Ameya put forth strong effort in our sessions, particularly in breaking down and analyzing complex AP Chemistry questions. We have focused on topics including kinetics, rate laws, net ionic equations, and limiting reagents. She has demonstrated understanding of core concepts, but I still see some areas of opportunityâ€”particularly with limiting reagentsâ€”that occasionally cause confusion.
Ameya mentioned that she did not score as well as she hoped on her last skill check. In addition to reviewing content during our sessions, I recommend she utilize Khan Academy and YouTube resources to practice breaking down questions independently. Consistent independent practice will help build her knowledge, confidence, and problem-solving skills in challenging areas, which will also support preparation for future skill checks and assessments. We will also be sure to revisit these areas in our sessions as well to assist her in gaining a better understanding.
Our next sessions are scheduled through February 24th, with five sessions already planned. Ameya also has four unscheduled sessions remaining on her dashboard, which can be scheduled as needed to reinforce learning and target areas of opportunity.
Based on Ameyaâ€™s goals and progress, I recommend two 60-minute sessions per week moving forward. One session can focus on reinforcing class material and current topics, while the second can concentrate on AP exam preparation, including reviewing past AP questions, strengthening conceptual understanding, and honing problem-solving strategies. This consistent schedule will help ensure steady progress and improved readiness for the AP Chemistry exam.
If more hours are needed to continue working on these areas, you can redeem additional credits through your Bright Horizons portal. After the credits are redeemed, you will receive an email from Revolution Prep to add the hours to Ameyaâ€™s account.
Please let me know if you have any questions or if there are any adjustments you would like to make to this plan. Iâ€™m happy to schedule a time to talk by phone if that would be helpful. I look forward to supporting Ameya in her continued AP Chemistry preparation.
Best regards,
Akeema W.
akeema.williams@revolutionprep.com
+17862749913</t>
  </si>
  <si>
    <t>Recommends two 60-minute sessions per week moving forward.</t>
  </si>
  <si>
    <t>Annika Wooley</t>
  </si>
  <si>
    <t>Dear Carl and Nishka,
I hope you are having a great winter season. Itâ€™s been a pleasure working with you and Annika as we focus on her Algebra 2 skills. I wanted to provide an update on her progress and outline recommendations moving forward.
We have been covering concepts surrounding functions and polynomials, and I have seen Annika grow more confident in these areas as we progress through the material. Our last session focused on a polynomial midterm review in preparation for her test. While Annika demonstrated confidence with several topics, there were some areas of opportunityâ€”particularly identifying local maxima and minimaâ€”that still caused some challenges. We will continue addressing these concepts in upcoming sessions to strengthen her understanding and accuracy.
I understand that students can have busy schedules, but it is important for them to practice independently outside of our sessions to maintain the strategies and tips we discuss. I recommend that Annika complete her homework consistently and supplement it by reviewing YouTube videos on concepts that continue to be challenging. Could you let me know how Annika did on her midterm? This will help guide our focus for the next sessions.
Based on her progress and goals, I recommend continuing with two 60-minute sessions per week. This consistent schedule will provide dedicated time to reinforce class material, address challenging topics, and ensure that Annika is well-prepared for upcoming assessments. She currently has sessions scheduled through February 25th and six unscheduled sessions remaining on her dashboard, which can be scheduled as needed to maintain steady progress.
Please let me know if you have any questions or would like to discuss adjustments to this plan. I look forward to continuing to support Annika as she strengthens her Algebra 2 skills.
Best regards,
Akeema W.
akeema.williams@revolutionprep.com
+17862749913</t>
  </si>
  <si>
    <t>Krisha Sankurathri</t>
  </si>
  <si>
    <t>Dear Raja,
I hope you are having a great day! I wanted to provide an updated progress report on Krishaâ€™s Algebra 1 work and share recommendations moving forward.
In our sessions, Krisha has been focusing on graphing and slope-intercept form. She has shown growing confidence in plotting linear equations, identifying slopes and y-intercepts, and interpreting graphs in different contexts. While she has made progress, some areasâ€”such as applying slope-intercept skills to word problems and checking her work for accuracyâ€”still present opportunities for practice.
I also want to note that consistency with her sessions is key. Krisha has missed a few appointments, particularly those scheduled on Thursdays. If Thursdays are not ideal, it may be worth considering moving these sessions to a day that better fits her schedule so she can maintain steady momentum and make the most of her time with tutoring.
Based on her goal of ending with a B+ or higher, I recommend continuing with two 30-minute sessions per week. This schedule will provide regular reinforcement of key concepts, allow time to address challenging areas, and support continued progress in preparation for upcoming assessments. Krisha is currently scheduled through April 9th and still has six unscheduled sessions on her dashboard, which can be added as needed to provide additional support.
Please let me know if you have any questions or would like to discuss adjustments to the plan. Iâ€™m happy to schedule a time to talk by phone if that would be helpful. I look forward to continuing to support Krisha as she strengthens her Algebra 1 skills.
Best regards,
Akeema W.
akeema.williams@revolutionprep.com
+17862749913</t>
  </si>
  <si>
    <t>Recommends continuing with two 30-minute sessions per week.</t>
  </si>
  <si>
    <t>Ashritha Nayanala</t>
  </si>
  <si>
    <t>Hello Bindu, 
I hope you are having a great winter season. Itâ€™s been great working with you and Ashritha over the past couple of months. I wanted to touch base to share some of the progress weâ€™ve made so far and outline my recommendations moving forward.
We have focused on alloys, periodic trends, and intermolecular forces in our sessions. Ashritha has demonstrated effort in applying these concepts to AP-style questions and analyzing problems carefully. This has been evident in her ability to work through multi-step questions and identify relevant principles.
Ashrithaâ€™s long-term goal is to score well on the AP Chemistry exam. As AP Chemistry continues to become more cumulative and fast-paced, maintaining regular practice and reviewing past AP-style questions will be key for preparation. In addition to our sessions, I recommend that Ashritha utilize past AP Chemistry exams frequently, including both multiple-choice and free-response questions, to reinforce concepts, improve problem-solving speed, and build confidence in applying knowledge under exam conditions.
Based on her progress, I recommend two 60-minute sessions per week moving forward. One session can focus on current class material and upcoming assessments, while the second session can concentrate on AP exam preparation, including reviewing past AP questions, reinforcing key concepts, and practicing problem-solving strategies. Maintaining this schedule will help ensure consistent preparation for the AP exam.
Ashritha currently has 9 unscheduled sessions on her dashboard, which can be scheduled as needed to provide additional support.
If you'd like to continue working together on achieving these goals, you can redeem additional credits through your Bright Horizons portal. After the credits are redeemed, you will receive an email from Revolution Prep to add the hours to Ashrithaâ€™s account.
Please let me know if you have any questions or if there are any adjustments you would like to make to this plan. Iâ€™m happy to schedule a time to talk by phone if that would be helpful. I look forward to continuing to support Ashrithaâ€™s AP Chemistry preparation.
Best regards,
Akeema W.
akeema.williams@revolutionprep.com
+17862749913</t>
  </si>
  <si>
    <t>Bottom Range Lower Than</t>
  </si>
  <si>
    <t>Current Tier</t>
  </si>
  <si>
    <t>Faculty Leader Name</t>
  </si>
  <si>
    <t>Hire Date</t>
  </si>
  <si>
    <t xml:space="preserve">Delivery Target </t>
  </si>
  <si>
    <t>Avg. Delivery Actual</t>
  </si>
  <si>
    <t>Availability Target</t>
  </si>
  <si>
    <t>Avg. Availability Actual</t>
  </si>
  <si>
    <t>Prep Time %</t>
  </si>
  <si>
    <t>% of Active Students with Progress Updates Completed</t>
  </si>
  <si>
    <t># of NPS Scores</t>
  </si>
  <si>
    <t>Avg. NPS Score</t>
  </si>
  <si>
    <t>Autoattendance</t>
  </si>
  <si>
    <t>New 1 on 1 Students</t>
  </si>
  <si>
    <t>total 1 on 1 students</t>
  </si>
  <si>
    <t>Average AI Score for Progress Updates</t>
  </si>
  <si>
    <t>Advanced</t>
  </si>
  <si>
    <t>Ian Plamondon</t>
  </si>
  <si>
    <t>Premium</t>
  </si>
  <si>
    <t>Ela Cross</t>
  </si>
  <si>
    <t>Kristin Haase-Alvey</t>
  </si>
  <si>
    <t>Distinguished</t>
  </si>
  <si>
    <t>Annelies de Groot</t>
  </si>
  <si>
    <t>Katherine Marino</t>
  </si>
  <si>
    <t>Nikki Pencak</t>
  </si>
  <si>
    <t>5/11</t>
  </si>
  <si>
    <t>15/16</t>
  </si>
  <si>
    <t>10/11</t>
  </si>
  <si>
    <t>8/11</t>
  </si>
  <si>
    <t>9/9</t>
  </si>
  <si>
    <t>3/10</t>
  </si>
  <si>
    <t>1/9</t>
  </si>
  <si>
    <t>Full Name</t>
  </si>
  <si>
    <t>Professional/Adjunct</t>
  </si>
  <si>
    <t>Professional</t>
  </si>
  <si>
    <t>Adjunct</t>
  </si>
  <si>
    <t>Adjunct- BUC</t>
  </si>
  <si>
    <t xml:space="preserve">Adjunct </t>
  </si>
  <si>
    <t>Professional- BUC</t>
  </si>
  <si>
    <t xml:space="preserve">Professional </t>
  </si>
  <si>
    <t>id</t>
  </si>
  <si>
    <t>tutor_name</t>
  </si>
  <si>
    <t>tier</t>
  </si>
  <si>
    <t>fl</t>
  </si>
  <si>
    <t>hire_date</t>
  </si>
  <si>
    <t>delivery_target</t>
  </si>
  <si>
    <t>sessions_on_time</t>
  </si>
  <si>
    <t>prep_time</t>
  </si>
  <si>
    <t>weighted_repurchase</t>
  </si>
  <si>
    <t>number_of_nps</t>
  </si>
  <si>
    <t>average_nps</t>
  </si>
  <si>
    <t>current_sci</t>
  </si>
  <si>
    <t>availability_percent</t>
  </si>
  <si>
    <t>emp_id</t>
  </si>
  <si>
    <t>category</t>
  </si>
  <si>
    <t>subject</t>
  </si>
  <si>
    <t>created</t>
  </si>
  <si>
    <t>subject_sci</t>
  </si>
  <si>
    <t>Row Labels</t>
  </si>
  <si>
    <t>(blank)</t>
  </si>
  <si>
    <t>Grand Total</t>
  </si>
  <si>
    <t>Average of AI Score</t>
  </si>
  <si>
    <t>1/25/26 - 2/21/26</t>
  </si>
  <si>
    <t>Akshiv Gulati</t>
  </si>
  <si>
    <t>Alexandra Laus</t>
  </si>
  <si>
    <t>Amanda Newton</t>
  </si>
  <si>
    <t>Andrew League</t>
  </si>
  <si>
    <t>Ava Robledo</t>
  </si>
  <si>
    <t>4/13</t>
  </si>
  <si>
    <t>4/9</t>
  </si>
  <si>
    <t>17/20</t>
  </si>
  <si>
    <t>7/11</t>
  </si>
  <si>
    <t>Chelsea Kobea</t>
  </si>
  <si>
    <t>Chris Yoon</t>
  </si>
  <si>
    <t>1/12</t>
  </si>
  <si>
    <t>Derrick Holland</t>
  </si>
  <si>
    <t>Heather Tuck</t>
  </si>
  <si>
    <t>Isaiah De La Torre</t>
  </si>
  <si>
    <t>Jackson Weier</t>
  </si>
  <si>
    <t>Johan Falconi</t>
  </si>
  <si>
    <t>2/13</t>
  </si>
  <si>
    <t>Johnny Kaplan</t>
  </si>
  <si>
    <t>Joy Chen</t>
  </si>
  <si>
    <t>11/13</t>
  </si>
  <si>
    <t>Kai Tsung</t>
  </si>
  <si>
    <t>18/21</t>
  </si>
  <si>
    <t>Adjunct-BUC</t>
  </si>
  <si>
    <t>0/9</t>
  </si>
  <si>
    <t>Loren Lijewski</t>
  </si>
  <si>
    <t>Mariah Lutz</t>
  </si>
  <si>
    <t>3/7</t>
  </si>
  <si>
    <t>Megan Ingle</t>
  </si>
  <si>
    <t>0/14</t>
  </si>
  <si>
    <t>26/31</t>
  </si>
  <si>
    <t>2/9</t>
  </si>
  <si>
    <t>Teresa Fuller</t>
  </si>
  <si>
    <t>Valerie Morris</t>
  </si>
  <si>
    <t>7/15</t>
  </si>
  <si>
    <t>Craig Street</t>
  </si>
  <si>
    <t>John Salcedo</t>
  </si>
  <si>
    <t>Adjunct-BUC-TestPrep</t>
  </si>
  <si>
    <t>Adjunct-BUC-Academic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</si>
</sst>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d;@"/>
    <numFmt numFmtId="165" formatCode="0.0%"/>
    <numFmt numFmtId="166" formatCode="0.0"/>
  </numFmts>
  <fonts count="6" x14ac:knownFonts="1">
    <font>
      <sz val="11"/>
      <color theme="1"/>
      <name val="Aptos Narrow"/>
      <family val="2"/>
      <scheme val="minor"/>
    </font>
    <font>
      <b/>
      <sz val="11"/>
      <color rgb="FF000000"/>
      <name val="Calibri"/>
      <family val="2"/>
    </font>
    <font>
      <sz val="11"/>
      <color rgb="FF000000"/>
      <name val="Calibri"/>
      <family val="2"/>
    </font>
    <font>
      <sz val="10"/>
      <color rgb="FF000000"/>
      <name val="Arial"/>
      <family val="2"/>
    </font>
    <font>
      <b/>
      <sz val="11"/>
      <color theme="1"/>
      <name val="Aptos Narrow"/>
      <family val="2"/>
      <scheme val="minor"/>
    </font>
    <font>
      <sz val="11"/>
      <color rgb="FF000000"/>
      <name val="Aptos Narrow"/>
      <family val="2"/>
      <scheme val="minor"/>
    </font>
  </fonts>
  <fills count="4">
    <fill>
      <patternFill patternType="none"/>
    </fill>
    <fill>
      <patternFill patternType="gray125"/>
    </fill>
    <fill>
      <patternFill patternType="solid">
        <fgColor rgb="FF31C1FF"/>
        <bgColor rgb="FF000000"/>
      </patternFill>
    </fill>
    <fill>
      <patternFill patternType="solid">
        <fgColor rgb="FFFFFF00"/>
        <bgColor indexed="64"/>
      </patternFill>
    </fill>
  </fills>
  <borders count="7">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top style="thin">
        <color rgb="FF000000"/>
      </top>
      <bottom/>
      <diagonal/>
    </border>
    <border>
      <left style="thin">
        <color rgb="FF000000"/>
      </left>
      <right/>
      <top style="thin">
        <color rgb="FF000000"/>
      </top>
      <bottom/>
      <diagonal/>
    </border>
    <border>
      <left style="medium">
        <color indexed="64"/>
      </left>
      <right/>
      <top/>
      <bottom/>
      <diagonal/>
    </border>
  </borders>
  <cellStyleXfs count="1">
    <xf numFmtId="0" fontId="0" fillId="0" borderId="0"/>
  </cellStyleXfs>
  <cellXfs count="63">
    <xf numFmtId="0" fontId="0" fillId="0" borderId="0" xfId="0"/>
    <xf numFmtId="0" fontId="1" fillId="0" borderId="0" xfId="0" applyFont="1" applyAlignment="1">
      <alignment wrapText="1"/>
    </xf>
    <xf numFmtId="0" fontId="1" fillId="2" borderId="1" xfId="0" applyFont="1" applyFill="1" applyBorder="1" applyAlignment="1">
      <alignment horizontal="center"/>
    </xf>
    <xf numFmtId="0" fontId="1" fillId="2" borderId="1" xfId="0" applyFont="1" applyFill="1" applyBorder="1" applyAlignment="1">
      <alignment horizontal="center" wrapText="1"/>
    </xf>
    <xf numFmtId="0" fontId="2" fillId="0" borderId="1" xfId="0" applyFont="1" applyBorder="1" applyAlignment="1">
      <alignment horizontal="center"/>
    </xf>
    <xf numFmtId="0" fontId="2" fillId="0" borderId="1" xfId="0" applyFont="1" applyBorder="1" applyAlignment="1">
      <alignment horizontal="center" wrapText="1"/>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2" xfId="0" applyFont="1" applyBorder="1" applyAlignment="1">
      <alignment horizontal="center" wrapText="1"/>
    </xf>
    <xf numFmtId="0" fontId="3" fillId="0" borderId="3" xfId="0" applyFont="1" applyBorder="1" applyAlignment="1">
      <alignment horizontal="center"/>
    </xf>
    <xf numFmtId="0" fontId="2" fillId="0" borderId="4" xfId="0" applyFont="1" applyBorder="1" applyAlignment="1">
      <alignment horizontal="center"/>
    </xf>
    <xf numFmtId="0" fontId="3" fillId="0" borderId="5" xfId="0" applyFont="1" applyBorder="1" applyAlignment="1">
      <alignment horizontal="center"/>
    </xf>
    <xf numFmtId="0" fontId="3" fillId="0" borderId="0" xfId="0" applyFont="1"/>
    <xf numFmtId="0" fontId="3" fillId="0" borderId="0" xfId="0" applyFont="1" applyAlignment="1">
      <alignment wrapText="1"/>
    </xf>
    <xf numFmtId="14" fontId="0" fillId="0" borderId="0" xfId="0" applyNumberFormat="1"/>
    <xf numFmtId="47" fontId="0" fillId="0" borderId="0" xfId="0" applyNumberFormat="1"/>
    <xf numFmtId="0" fontId="1" fillId="0" borderId="0" xfId="0" applyFont="1" applyAlignment="1">
      <alignment horizontal="center" wrapText="1"/>
    </xf>
    <xf numFmtId="0" fontId="0" fillId="0" borderId="0" xfId="0" applyAlignment="1">
      <alignment horizontal="center"/>
    </xf>
    <xf numFmtId="12" fontId="0" fillId="0" borderId="0" xfId="0" applyNumberFormat="1" applyAlignment="1">
      <alignment horizontal="center"/>
    </xf>
    <xf numFmtId="164" fontId="0" fillId="0" borderId="0" xfId="0" applyNumberFormat="1" applyAlignment="1">
      <alignment horizontal="center"/>
    </xf>
    <xf numFmtId="9" fontId="0" fillId="0" borderId="0" xfId="0" applyNumberFormat="1" applyAlignment="1">
      <alignment horizontal="center"/>
    </xf>
    <xf numFmtId="164" fontId="2" fillId="0" borderId="0" xfId="0" applyNumberFormat="1" applyFont="1" applyAlignment="1">
      <alignment horizontal="center"/>
    </xf>
    <xf numFmtId="9" fontId="0" fillId="0" borderId="0" xfId="0" applyNumberFormat="1" applyAlignment="1">
      <alignment horizontal="center" vertical="center"/>
    </xf>
    <xf numFmtId="0" fontId="0" fillId="0" borderId="0" xfId="0" applyAlignment="1">
      <alignment horizontal="center" vertical="center"/>
    </xf>
    <xf numFmtId="0" fontId="0" fillId="0" borderId="0" xfId="0" applyAlignment="1">
      <alignment vertical="top"/>
    </xf>
    <xf numFmtId="0" fontId="0" fillId="0" borderId="6" xfId="0" applyBorder="1" applyAlignment="1">
      <alignment horizontal="center"/>
    </xf>
    <xf numFmtId="0" fontId="5" fillId="0" borderId="0" xfId="0" applyFont="1" applyAlignment="1">
      <alignment horizontal="center"/>
    </xf>
    <xf numFmtId="165" fontId="0" fillId="0" borderId="0" xfId="0" applyNumberFormat="1" applyAlignment="1">
      <alignment horizontal="center"/>
    </xf>
    <xf numFmtId="13" fontId="0" fillId="0" borderId="0" xfId="0" applyNumberFormat="1" applyAlignment="1">
      <alignment horizontal="center"/>
    </xf>
    <xf numFmtId="0" fontId="4" fillId="3" borderId="6" xfId="0" applyFont="1" applyFill="1" applyBorder="1" applyAlignment="1">
      <alignment horizontal="center"/>
    </xf>
    <xf numFmtId="0" fontId="0" fillId="0" borderId="0" xfId="0" applyAlignment="1">
      <alignment horizontal="center" vertical="center" wrapText="1"/>
    </xf>
    <xf numFmtId="0" fontId="5" fillId="0" borderId="0" xfId="0" applyFont="1" applyAlignment="1">
      <alignment horizontal="center" vertical="center" wrapText="1"/>
    </xf>
    <xf numFmtId="12" fontId="0" fillId="0" borderId="0" xfId="0" applyNumberFormat="1" applyAlignment="1">
      <alignment horizontal="center" vertical="center" wrapText="1"/>
    </xf>
    <xf numFmtId="0" fontId="5" fillId="0" borderId="6" xfId="0" applyFont="1" applyBorder="1" applyAlignment="1">
      <alignment horizontal="center" vertical="center" wrapText="1"/>
    </xf>
    <xf numFmtId="0" fontId="5" fillId="0" borderId="0" xfId="0" applyFont="1" applyAlignment="1">
      <alignment horizontal="center" vertical="center"/>
    </xf>
    <xf numFmtId="14" fontId="5" fillId="0" borderId="0" xfId="0" applyNumberFormat="1" applyFont="1" applyAlignment="1">
      <alignment horizontal="center" vertical="center"/>
    </xf>
    <xf numFmtId="165" fontId="0" fillId="0" borderId="0" xfId="0" applyNumberFormat="1" applyAlignment="1">
      <alignment horizontal="center" vertical="center"/>
    </xf>
    <xf numFmtId="49" fontId="0" fillId="0" borderId="0" xfId="0" applyNumberFormat="1" applyAlignment="1">
      <alignment horizontal="center" vertical="center"/>
    </xf>
    <xf numFmtId="166" fontId="0" fillId="0" borderId="0" xfId="0" applyNumberFormat="1" applyAlignment="1">
      <alignment horizontal="center"/>
    </xf>
    <xf numFmtId="0" fontId="5" fillId="0" borderId="6" xfId="0" applyFont="1" applyBorder="1" applyAlignment="1">
      <alignment horizontal="center" vertical="top" wrapText="1"/>
    </xf>
    <xf numFmtId="0" fontId="5" fillId="0" borderId="0" xfId="0" applyFont="1" applyAlignment="1">
      <alignment horizontal="center" vertical="top"/>
    </xf>
    <xf numFmtId="14" fontId="5" fillId="0" borderId="0" xfId="0" applyNumberFormat="1" applyFont="1" applyAlignment="1">
      <alignment horizontal="center" vertical="top"/>
    </xf>
    <xf numFmtId="49" fontId="0" fillId="0" borderId="0" xfId="0" applyNumberFormat="1" applyAlignment="1">
      <alignment horizontal="center"/>
    </xf>
    <xf numFmtId="0" fontId="5" fillId="0" borderId="0" xfId="0" applyFont="1" applyAlignment="1">
      <alignment vertical="center"/>
    </xf>
    <xf numFmtId="0" fontId="5" fillId="0" borderId="6" xfId="0" applyFont="1" applyBorder="1" applyAlignment="1">
      <alignment horizontal="center"/>
    </xf>
    <xf numFmtId="14" fontId="5" fillId="0" borderId="0" xfId="0" applyNumberFormat="1" applyFont="1" applyAlignment="1">
      <alignment horizontal="center"/>
    </xf>
    <xf numFmtId="14" fontId="0" fillId="0" borderId="0" xfId="0" applyNumberFormat="1" applyAlignment="1">
      <alignment horizontal="center"/>
    </xf>
    <xf numFmtId="0" fontId="4" fillId="3" borderId="6" xfId="0" applyFont="1" applyFill="1" applyBorder="1" applyAlignment="1">
      <alignment horizontal="left"/>
    </xf>
    <xf numFmtId="0" fontId="4" fillId="0" borderId="0" xfId="0" applyFont="1"/>
    <xf numFmtId="14" fontId="4" fillId="0" borderId="0" xfId="0" applyNumberFormat="1" applyFont="1"/>
    <xf numFmtId="9" fontId="1" fillId="0" borderId="0" xfId="0" applyNumberFormat="1" applyFont="1" applyAlignment="1">
      <alignment horizontal="center" vertical="center" wrapText="1"/>
    </xf>
    <xf numFmtId="9" fontId="0" fillId="0" borderId="1" xfId="0" applyNumberFormat="1" applyBorder="1" applyAlignment="1">
      <alignment horizontal="center"/>
    </xf>
    <xf numFmtId="0" fontId="0" fillId="0" borderId="1" xfId="0" applyBorder="1" applyAlignment="1">
      <alignment horizontal="center"/>
    </xf>
    <xf numFmtId="12" fontId="0" fillId="0" borderId="1" xfId="0" applyNumberFormat="1" applyBorder="1" applyAlignment="1">
      <alignment horizontal="center"/>
    </xf>
    <xf numFmtId="12" fontId="0" fillId="0" borderId="0" xfId="0" applyNumberFormat="1"/>
    <xf numFmtId="164" fontId="0" fillId="0" borderId="1" xfId="0" applyNumberFormat="1" applyBorder="1" applyAlignment="1">
      <alignment horizontal="center"/>
    </xf>
    <xf numFmtId="164" fontId="2" fillId="0" borderId="1" xfId="0" applyNumberFormat="1" applyFont="1" applyBorder="1" applyAlignment="1">
      <alignment horizontal="center"/>
    </xf>
    <xf numFmtId="9" fontId="1" fillId="0" borderId="0" xfId="0" applyNumberFormat="1" applyFont="1" applyAlignment="1">
      <alignment horizontal="center" wrapText="1"/>
    </xf>
    <xf numFmtId="0" fontId="0" fillId="0" borderId="0" xfId="0" pivotButton="1"/>
    <xf numFmtId="0" fontId="0" fillId="0" borderId="0" xfId="0" applyAlignment="1">
      <alignment horizontal="left"/>
    </xf>
    <xf numFmtId="0" fontId="3" fillId="0" borderId="1" xfId="0" applyFont="1" applyBorder="1" applyAlignment="1">
      <alignment horizontal="center" vertical="center"/>
    </xf>
    <xf numFmtId="0" fontId="2" fillId="0" borderId="3" xfId="0" applyFont="1" applyBorder="1" applyAlignment="1">
      <alignment horizontal="center" wrapText="1"/>
    </xf>
    <xf numFmtId="0" fontId="2" fillId="0" borderId="3" xfId="0" applyFont="1" applyBorder="1" applyAlignment="1">
      <alignment horizontal="center"/>
    </xf>
  </cellXfs>
  <cellStyles count="1">
    <cellStyle name="Normal" xfId="0" builtinId="0"/>
  </cellStyles>
  <dxfs count="10">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3.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Tamara Folda" refreshedDate="46051.5420099537" createdVersion="8" refreshedVersion="8" minRefreshableVersion="3" recordCount="1300" xr:uid="{B0301B7C-9E53-43DC-BE0E-EB0D6C0E71B5}">
  <cacheSource type="worksheet">
    <worksheetSource ref="A1:I1048576" sheet="ProgressUpdateEmails"/>
  </cacheSource>
  <cacheFields count="9">
    <cacheField name="update_id" numFmtId="0">
      <sharedItems containsString="0" containsBlank="1" containsNumber="1" containsInteger="1" minValue="10936317" maxValue="10954817"/>
    </cacheField>
    <cacheField name="sent_at" numFmtId="14">
      <sharedItems containsNonDate="0" containsDate="1" containsString="0" containsBlank="1" minDate="2025-12-28T00:00:00" maxDate="2026-01-24T00:00:00"/>
    </cacheField>
    <cacheField name="tutor" numFmtId="0">
      <sharedItems containsBlank="1" count="150">
        <s v="River Nunez"/>
        <s v="Hannah Duliere"/>
        <s v="Chazlee Myers"/>
        <s v="Michelle Testerman"/>
        <s v="Liz Pirie"/>
        <s v="Valerie Duran"/>
        <s v="Tyler Henry"/>
        <s v="Hannah Lodge"/>
        <s v="Cristina Ascenzi Pettenuzzo"/>
        <s v="Jon Cathapermal"/>
        <s v="Ries Scerbin"/>
        <s v="Jose Falconi"/>
        <s v="Daniel Esquivel-Reynoso"/>
        <s v="Ayman Smoot"/>
        <s v="Valdenis Iancu"/>
        <s v="Margaret Webb"/>
        <s v="Lana Kargetta"/>
        <s v="Ben Chamberlain"/>
        <s v="Brandon Lora"/>
        <s v="Tyler Greer"/>
        <s v="Colin Cody"/>
        <s v="Mary Logan"/>
        <s v="Sarah Vollero"/>
        <s v="Chris Prouty"/>
        <s v="Alexis Boucher"/>
        <s v="Brandon Engle"/>
        <s v="Cheyanne Jones"/>
        <s v="Daniel Severance"/>
        <s v="Edwin West"/>
        <s v="Raymond Elliot"/>
        <s v="Armand Brouty"/>
        <s v="Nick Kocik"/>
        <s v="Christian Steiner"/>
        <s v="Diana Hoyer"/>
        <s v="Jacob Karn"/>
        <s v="Sunho Kum"/>
        <s v="Casey Young"/>
        <s v="Brian Cohen"/>
        <s v="Brock Dilley"/>
        <s v="Kristen Fox"/>
        <s v="Scott Boyd"/>
        <s v="Camryn To"/>
        <s v="Shannon Huang"/>
        <s v="Jacey Clifton"/>
        <s v="James Falconer"/>
        <s v="Gillian Ware"/>
        <s v="Rehan Zaib"/>
        <s v="Jamaul Pemberton"/>
        <s v="Jessica Peterson"/>
        <s v="Katherine Dickerson"/>
        <s v="John Licitra"/>
        <s v="Kristen Luigart"/>
        <s v="Eddie Rodriguez"/>
        <s v="Jessica Menkhus"/>
        <s v="Amelia Sain"/>
        <s v="Myles Oldroyd"/>
        <s v="Matthew Wert"/>
        <s v="Yvrine Nguiwenga-Nketcha"/>
        <s v="Samantha Wetz"/>
        <s v="Cara Rabaev (McLaughlin)"/>
        <s v="Skye Silmenna"/>
        <s v="Sharon Vincuilla"/>
        <s v="Megan Osgood"/>
        <s v="Diamond Anderson"/>
        <s v="Zack Robertson"/>
        <s v="Elliot Emadian"/>
        <s v="Zachary Doenges"/>
        <s v="Madia Banda"/>
        <s v="Jill Watson"/>
        <s v="Linda Hindi"/>
        <s v="Maia Gerlinger"/>
        <s v="Maximilian Tsimerman"/>
        <s v="Ana Heiser"/>
        <s v="Alison Trumbull"/>
        <s v="Shaun Leonard"/>
        <s v="Jennifer Hernandez"/>
        <s v="Jason Noble"/>
        <s v="Shawn Kane"/>
        <s v="Joyraj D'souza"/>
        <s v="Hannah Ervitz"/>
        <s v="Andres Jarquin"/>
        <s v="Jonathan Grams"/>
        <s v="Nicole Bishop"/>
        <s v="Cameron Hojecki"/>
        <s v="Melinda Mergendahl"/>
        <s v="Julie Byrom"/>
        <s v="Mark Duncan"/>
        <s v="Christian Collins"/>
        <s v="Shaun O'Neil"/>
        <s v="Anna Gilbert"/>
        <s v="Delphine Hintz"/>
        <s v="Elijah Ramirez"/>
        <s v="Patricia Flores"/>
        <s v="Carina Shanahan"/>
        <s v="Ashley Scorsone"/>
        <s v="Andrew Gehlot"/>
        <s v="Robert Nantze"/>
        <s v="Katherine Clarke"/>
        <s v="Stacey Jones"/>
        <s v="Nick Lucido"/>
        <s v="Bryant Salinas"/>
        <s v="Eric Chang"/>
        <s v="Scott Holdcraft"/>
        <s v="Eddie Cayia"/>
        <s v="Ernie Chu"/>
        <s v="Ralph Strope"/>
        <s v="Sean Ulfik"/>
        <s v="Jackson Byars"/>
        <s v="Brenna Hubnik"/>
        <s v="Alexa Pinera"/>
        <s v="Miki Cornwell"/>
        <s v="Alexandra Berrios"/>
        <s v="Julia Saderholm"/>
        <s v="Karleigh Arrington"/>
        <s v="Ben Taylor"/>
        <s v="Melanie Leong"/>
        <s v="Tim Schlotzhauer"/>
        <s v="Q. MonÃ©t Travis"/>
        <s v="Emma Brugman"/>
        <s v="Trevor Ferguson"/>
        <s v="Sonja Tomasko"/>
        <s v="Zach McFatridge"/>
        <s v="Jesse Squires"/>
        <s v="Clark Howard"/>
        <s v="Faith Rogers"/>
        <s v="Matthew Urso"/>
        <s v="Tommaso Marsella"/>
        <s v="Silvester Harrison"/>
        <s v="Dorothy McDaniel"/>
        <s v="Sarah Goodstein"/>
        <s v="Zoe Shanley"/>
        <s v="Gale Hermes"/>
        <s v="Christine Santos"/>
        <s v="Mitchell Mabanag"/>
        <s v="Megan Hoelting"/>
        <s v="Penny Russell"/>
        <s v="Tyler Thornton"/>
        <s v="Schon Gonzalez"/>
        <s v="Machaela Verhage"/>
        <s v="Noah Robinson"/>
        <s v="Kailot Harris"/>
        <s v="Akeema Williams"/>
        <s v="Elizabeth Simons"/>
        <s v="Katie Lykens"/>
        <s v="Kiersten Guetlein"/>
        <s v="Liz Garcia"/>
        <s v="Nayely Rolon-Gomez"/>
        <s v="Allison Peck"/>
        <s v="Jimmy Works"/>
        <m/>
      </sharedItems>
    </cacheField>
    <cacheField name="team" numFmtId="0">
      <sharedItems containsBlank="1"/>
    </cacheField>
    <cacheField name="course_id" numFmtId="0">
      <sharedItems containsString="0" containsBlank="1" containsNumber="1" containsInteger="1" minValue="8236" maxValue="100593"/>
    </cacheField>
    <cacheField name="student_name" numFmtId="0">
      <sharedItems containsBlank="1"/>
    </cacheField>
    <cacheField name="body" numFmtId="0">
      <sharedItems containsBlank="1" longText="1"/>
    </cacheField>
    <cacheField name="AI Score" numFmtId="0">
      <sharedItems containsString="0" containsBlank="1" containsNumber="1" containsInteger="1" minValue="1" maxValue="5"/>
    </cacheField>
    <cacheField name="AI Reason"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00">
  <r>
    <n v="10936317"/>
    <d v="2025-12-28T00:00:00"/>
    <x v="0"/>
    <s v="Team De Groot"/>
    <n v="96424"/>
    <s v="Jacob Heimbouch"/>
    <s v="Dear Mark, _x000a__x000a_I hope you are having a great holiday season. Itâ€™s been great working with you and Jacob over the past couple of months. I wanted to touch base to share some of the progress weâ€™ve made so far and share my thoughts on the plan moving forward._x000a__x000a_Since we started working together, Jacob and I have focused our time and attention on the English portion of the exam. We have reviewed and practiced applying different strategies like TRAP for grammar and writing questions, and iCARE for reading passages. Specifically, Jacob and I have reviewed punctuation (commas, semicolons, colons, dashes, and apostrophes) and grammar conventions (verbs, pronouns, possession, and misplaced modifiers). He has progressed extremely well in these subjects and I look forward to seeing how his score changes in these topics._x000a__x000a_An area of concern I have has to do with his practice exams. I assigned Jacob a practice exam on the College Board Bluebook app and he still hasnâ€™t completed it. He was sick for a week, but the assignment was given prior to his illness and the end of the semester. Itâ€™s imperative that Jack  bc finish this test and future oractice exams. We use these exams to track his progress, identify areas of issue, and prepare him for his official exam. As we approach the official test date, practice exams will be assigned more frequently and itâ€™s extremely important Jacob complete these._x000a__x000a_Our current short-term goals for Jacob are to review and know how to apply iCARE and TRAP strategies to the appropriate questions, and gain familiarity with the Information and Ideas portion of the English section. The overall goal remains general score improvement in both Math and English, but I want the main focus to be application of strategies so that it may become habit. Based on Jacob's progress, I recommend we continue to meet for two 60-minute sessions per week in order to stay on top of his goals._x000a__x000a_It looks like Jacob some hours in his account to schedule but just in case Iâ€™m providing a link below. As the spring semester begins, my schedule may become more packed, especially as we move closer to the March SAT exam and AP test in May. I highly recommend scheduling as many sessions in advance as possible in order to ensure your space on my schedule._x000a__x000a_Please let me know if you have any questions or if there are any adjustments you would like to make to our plan. Iâ€™m happy to schedule a time to talk by phone if that would be helpful. I look forward to supporting Jacob in his continued academic journey._x000a__x000a_Best,_x000a__x000a_River N._x000a_river.nunez@revolutionprep.com_x000a_+14088020170"/>
    <n v="5"/>
    <s v="Specific recommendation for two 60-minute sessions per week with a direct link to purchase more hours."/>
  </r>
  <r>
    <n v="10936325"/>
    <d v="2025-12-28T00:00:00"/>
    <x v="1"/>
    <s v="Team Milner"/>
    <n v="86126"/>
    <s v="Anna Mathias"/>
    <s v="Hello,_x000a__x000a_I wanted to share a progress update for Anna as we have recently resumed tutoring after a short pause while she finalized her school schedule._x000a_Anna and I are now fully booked for weekly tutoring sessions on Sundays at 3:00 PM EST, starting January 11th, and this time slot is reserved for the remainder of the year. I strongly recommend that she maintain this consistent schedule, as regular weekly sessions are essential for steady progress and effective SAT preparation._x000a__x000a_During our recent sessions, Anna shared that she has several upcoming school exams, including history, math, French, physics, and English. She expressed some anxiety around math in particular, especially topics such as graphing piecewise functions, linear functions, and function transformations. We spent time breaking these concepts down step by step, and Anna demonstrated improved confidence as we worked through examples together._x000a__x000a_We also reviewed:_x000a_Graphing and interpreting piecewise functions by identifying domains and parent functions_x000a_Applying linear models to word problems by analyzing slope and y-intercept_x000a_Transformations of functions, including reflections, shifts, and stretches_x000a_Inverse functions, with practice swapping variables and solving for the inverse_x000a_Quadratic word problems, focusing on finding and interpreting maximums and minimums_x000a__x000a_Anna is currently earning an A in math and has shown a solid understanding of the material weâ€™ve covered. As she enters a new trimester, we will continue reinforcing these skills and adjusting our focus as needed._x000a__x000a_Looking ahead, I recommend that Anna aim for the March SAT exam once she resumes full SAT prep in January. I also strongly encourage her to reserve her spot for the March test as soon as possible to ensure availability._x000a_I would be more than happy to schedule a phone call to talk through testing timelines, preparation options, and any questions you may have._x000a__x000a_Please feel free to reach out at any time._x000a__x000a_Best,_x000a_Hannah D._x000a_hannah.duliere@revolutionprep.com_x000a_+13044881255"/>
    <n v="5"/>
    <s v="Specific recommendation to maintain weekly sessions"/>
  </r>
  <r>
    <n v="10936326"/>
    <d v="2025-12-28T00:00:00"/>
    <x v="1"/>
    <s v="Team Milner"/>
    <n v="77509"/>
    <s v="Eloise Sent"/>
    <s v="Hello,_x000a__x000a_I wanted to provide a brief progress update on Eloise following our recent tutoring session._x000a__x000a_Eloise is a college freshman currently enrolled in a chemistry course, and our session focused on strengthening her understanding of core thermodynamic concepts and effective problem-solving strategies. Early in the meeting, we discussed her study habits, and Eloise shared that working through practice problems alongside lecture material is the most helpful approach for her, particularly as she navigates online homework assignments._x000a__x000a_During the session, we reviewed several key topics, including:_x000a_Thermodynamic principles such as enthalpy, entropy, and Gibbs free energy, with emphasis on distinguishing endothermic and exothermic reactions_x000a_The Bohrâ€“Haber cycle, including sublimation, ionization energy, bond dissociation, electron affinity, and how each step contributes to lattice energy_x000a_Calculating heats of reaction using bond enthalpies, with visual examples to reinforce the process_x000a_Entropy changes and how to apply the relevant equations, particularly in relation to gases and reaction conditions_x000a__x000a_Eloise asked thoughtful questions throughout the session and demonstrated improved clarity as we worked through these concepts together. With continued practice, she is well-positioned to gain confidence in applying these ideas independently._x000a__x000a_At this time, Eloise and I are not yet booked to meet again in the new year. I do recommend that she schedule her tutoring hours soon, as my availability begins to fill up quickly. I would be very happy to schedule a meeting or phone call to discuss a path forward and determine the level of ongoing support that would be most helpful for her chemistry course._x000a__x000a_Please feel free to reach out with any questions._x000a__x000a_Best,_x000a_Hannah D._x000a_hannah.duliere@revolutionprep.com_x000a_+13044881255"/>
    <n v="3"/>
    <s v="Recommends scheduling hours soon and determining ongoing support"/>
  </r>
  <r>
    <n v="10936327"/>
    <d v="2025-12-28T00:00:00"/>
    <x v="1"/>
    <s v="Team Milner"/>
    <n v="41143"/>
    <s v="Carlos Martini"/>
    <s v="Hello,_x000a__x000a_I wanted to share a progress update on Carlos following the conclusion of our recent tutoring sessions._x000a__x000a_Carlos and I wrapped up our work by finalizing his English essay, which focused on comparing sustainable and traditional construction practices. Throughout this process, Carlos demonstrated strong engagement with the material and worked thoughtfully to refine the structure, clarity, and depth of his argument. We focused on strengthening his thesis, organizing supporting evidence, addressing counterarguments, and ensuring that his paper met course expectations and academic integrity standards._x000a__x000a_Over the course of our sessions, Carlos also showed growth in managing a demanding academic schedule, balancing multiple exams and assignments, and approaching complex tasks with greater confidence and organization._x000a__x000a_At this time, Carlos and I are not currently scheduled to meet again. I strongly recommend that he secure a spot on my schedule as the new year begins, as my availability tends to fill up quickly. Looking ahead to the next school year, I would recommend scheduling one to two 60-minute tutoring sessions per week to provide consistent academic support and skill-building._x000a__x000a_Please let me know if you would like to schedule a meeting to plan a path forward. I would be more than happy to meet at your earliest convenience to discuss options and next steps._x000a__x000a_Best,_x000a_Hannah D._x000a_hannah.duliere@revolutionprep.com_x000a_+13044881255"/>
    <n v="4"/>
    <s v="Recommends scheduling one to two 60-minute sessions per week for the next school year."/>
  </r>
  <r>
    <n v="10936328"/>
    <d v="2025-12-28T00:00:00"/>
    <x v="1"/>
    <s v="Team Milner"/>
    <n v="92243"/>
    <s v="Pippa Johnson"/>
    <s v="Hi Alex and Pippa,_x000a__x000a_I wanted to provide a brief update on Pippaâ€™s tutoring and outline my recommendations as we look ahead to the March SAT._x000a__x000a_Pippa and I paused tutoring following her December exam. Unfortunately, I was unable to connect with her during the week leading up to the test, so we did not have a chance to formally discuss next steps after December. As we move forward, I strongly recommend that we resume tutoring soon, as the March SAT will be approaching quickly._x000a__x000a_Based on Pippaâ€™s prior progress and goals, my recommendation is that she begin tutoring within the next two weeks and meet one to two times per week for 60-minute sessions leading up to the March exam. This schedule will allow us to rebuild momentum, solidify key skills, and refine test strategies without feeling rushed._x000a__x000a_At this time, Pippa is not currently booked for any upcoming sessions. I will be reaching out to her this week to begin scheduling sessions through the March exam and to ensure she has consistent time reserved. Let me know if there is a time or day that you would like to book and I would be happy to help you book out Pippa's remaining hours. _x000a__x000a_Recent Progress Highlights_x000a_In our most recent sessions prior to the December exam, Pippa demonstrated strong engagement and meaningful progress across both Math and Reading:_x000a__x000a_Reviewed and strengthened percentages, markups, and discount formulas_x000a_Applied the Intermediate Value Theorem with confidence by the end of the session_x000a__x000a_Practiced derivative calculations using the definition of the derivative, improving accuracy with guidance_x000a__x000a_Built effective SAT Reading strategies, including a reverse-order approach to prioritize high-yield questions_x000a_'_x000a_Improved accuracy in rhetorical synthesis, transitions, punctuation, and data interpretation_x000a__x000a_Maintained strong pacing on targeted Reading question types, positioning her well for harder second modules_x000a__x000a_Despite a demanding schedule that included schoolwork and extracurricular commitments, Pippa consistently showed strong reasoning skills and responded well to strategic adjustments._x000a__x000a_I would be very happy to schedule a meeting to walk through my recommendations in more detail and discuss a plan that works best for Pippaâ€™s schedule. Please let me know a time that works for you, and I will do my best to accommodate._x000a__x000a_I look forward to reconnecting and supporting Pippa as she prepares for the March SAT._x000a__x000a_Best regards,_x000a_Hannah D._x000a_hannah.duliere@revolutionprep.com_x000a_+13044881255"/>
    <n v="5"/>
    <s v="Specific recommendation to start within two weeks"/>
  </r>
  <r>
    <n v="10936329"/>
    <d v="2025-12-28T00:00:00"/>
    <x v="1"/>
    <s v="Team Milner"/>
    <n v="87116"/>
    <s v="Thomas Vesval"/>
    <s v="Hi Mirna,_x000a__x000a_I wanted to share a progress update on Thomas and outline our plan as we move into the new academic term._x000a__x000a_Thomas and I have officially wrapped up his SAT tutoring and have begun shifting our focus to Statistics, Physics, and Calculus preparation. This transition has gone very smoothly, and Thomas has approached his academic work with strong engagement, focus, and maturity._x000a__x000a_Thomas currently has approximately 10 tutoring hours remaining on his account and is scheduled to resume tutoring on January 11th. Moving forward, our plan is to focus primarily on supporting his coursework, and we are scheduled to meet for approximately 60 minutes per week, either on Sunday or Wednesday. I recommend that Thomas maintain this schedule as we head into the new academic year, as it provides consistent support without overloading his weekly commitments._x000a__x000a_Recent Progress Highlights_x000a_Across our most recent sessions, Thomas has demonstrated excellent academic strength and problem-solving ability:_x000a_Reviewed and applied Physics concepts including work, energy, power, force systems, and motion on inclines_x000a_Successfully broke down multi-step physics problems using trigonometry and energy principles_x000a_Reviewed probability and statistics, including distributions, independent events, margin of error, and standard deviation, showing strong conceptual understanding_x000a_Continued to perform well in Calculus, building on a solid foundation from prior coursework_x000a_Demonstrated thoughtful test reflection skills and strong exam preparation habits_x000a__x000a_Thomas is doing extremely well in sessions, and I am very excited about the direction of our work together as we continue to support his academic classes._x000a_I would be more than happy to schedule a meeting at your earliest convenience if you would like to discuss Thomasâ€™s progress, remaining hours, or our plan moving forward in more detail. Please feel free to let me know a time that works for you, and I will do my best to accommodate._x000a__x000a_Best regards,_x000a_Hannah D._x000a_hannah.duliere@revolutionprep.com_x000a_+13044881255"/>
    <n v="5"/>
    <s v="Specific recommendation to maintain weekly 60-minute sessions with specific dates and remaining hours context."/>
  </r>
  <r>
    <n v="10936330"/>
    <d v="2025-12-28T00:00:00"/>
    <x v="1"/>
    <s v="Team Milner"/>
    <n v="65010"/>
    <s v="Maia Kinkade"/>
    <s v="Hi,_x000a__x000a_I wanted to share a progress update on Maia and her work in Organic Chemistry._x000a__x000a_Maia and I have been working together consistently this past semester, and Iâ€™m happy to report that she was able to wrap up her first semester strong. Throughout our sessions, Maia demonstrated solid growth in her understanding of organic chemistry concepts, particularly reaction mechanisms, synthesis strategies, and applying conceptual rules to more challenging ACS-style exam questions. She came prepared to sessions, asked thoughtful questions, and showed clear improvement in both confidence and accuracy as the semester progressed._x000a__x000a_At this time, Maia and I are not yet booked for the upcoming term. She plans to reserve her tutoring hours once she has a clearer sense of her academic schedule. I do recommend that she book out her sessions as soon as her schedule is finalized to ensure consistent support, especially as Organic Chemistry continues to build cumulatively._x000a__x000a_Currently, Maia does not have any tutoring hours remaining on her account, and additional hours will need to be purchased prior to scheduling future sessions. Please let me know if you would like any assistance with booking additional hours or planning out a schedule._x000a__x000a_If you would like to schedule a meeting to discuss Maiaâ€™s current progress, recommendations for the next term, or tutoring options, I would be more than happy to do so and can accommodate a meeting at your earliest convenience._x000a__x000a_Best regards,_x000a_Hannah D._x000a_hannah.duliere@revolutionprep.com_x000a_+13044881255"/>
    <n v="3"/>
    <s v="Recommends booking sessions and purchasing hours but lacks specific frequency or duration details."/>
  </r>
  <r>
    <n v="10936331"/>
    <d v="2025-12-28T00:00:00"/>
    <x v="1"/>
    <s v="Team Milner"/>
    <n v="70446"/>
    <s v="Iris Donovan"/>
    <s v="Hi,_x000a__x000a_I wanted to provide a brief update on Irisâ€™s tutoring progress. Iris and I are currently meeting once a week and are booked consistently through the end of the year. Our primary focus has been Physics, with additional check-ins on Economics and Math as exams approach._x000a__x000a_In our recent sessions, we have spent significant time preparing for upcoming physics assessments. Iris and I have reviewed key topics including energy and work, friction and Newtonâ€™s laws, springâ€“mass systems, circular motion, and centripetal forces. We have worked through both free-response and multi-step application problems, emphasizing problem setup, equation selection, and conceptual understanding. Iris is able to explain the reasoning behind her solutions more clearly and is becoming more confident navigating complex physics questions._x000a__x000a_While Iris has shared some frustration that her test scores have not always reflected how prepared she feels, her conceptual understanding has continued to improve. We have been reviewing test corrections together and identifying patterns so she can better translate her understanding into exam performance. As we continue, we will focus on reinforcement through targeted practice and exam-style problems._x000a__x000a_Given upcoming exams, we have also scheduled additional review sessions as needed to ensure Iris feels supported and prepared. Iris is engaged, motivated, and receptive to feedback, and I am confident that continued consistency will help her see stronger results._x000a__x000a_Please feel free to reach out if you would like to schedule a meeting to discuss Irisâ€™s progress in more detail or have any questions._x000a__x000a_Best,_x000a_Hannah D._x000a_hannah.duliere@revolutionprep.com_x000a_+13044881255"/>
    <n v="4"/>
    <s v="Implicit recommendation to continue weekly sessions with additional review sessions scheduled"/>
  </r>
  <r>
    <n v="10936332"/>
    <d v="2025-12-28T00:00:00"/>
    <x v="1"/>
    <s v="Team Milner"/>
    <n v="49121"/>
    <s v="Alex Middleton"/>
    <s v="Hi,_x000a__x000a_I wanted to provide a brief update on Alexâ€™s tutoring progress._x000a__x000a_Alex and I have resumed working together to support his college-level math course. We are currently meeting on a consistent basis, and our sessions have focused on preparing for exams and strengthening his understanding of core topics, including logarithms, exponential functions, rational functions, systems of equations, and domain and range analysis._x000a__x000a_Despite recovering from a recent illness, Alex has been engaged and productive in sessions. He has demonstrated solid conceptual understanding during practice problems and has performed above the class average on previous exams. In our most recent meetings, we worked through practice tests and exam-style problems to reinforce accuracy, efficiency, and confidence heading into his upcoming assessments._x000a__x000a_Alex is currently booked consistently; however, if he would like to lock in a standing weekly schedule, I recommend doing so soon, as my availability will begin to fill as we move into the next academic year._x000a__x000a_Please feel free to reach out if you would like to schedule a meeting to discuss Alexâ€™s current progress in more detail or have any questions._x000a__x000a_Best,_x000a_Hannah D._x000a_hannah.duliere@revolutionprep.com_x000a_+13044881255"/>
    <n v="3"/>
    <s v="Recommends locking in a standing weekly schedule soon but relies on implicit context for frequency."/>
  </r>
  <r>
    <n v="10936339"/>
    <d v="2025-12-28T00:00:00"/>
    <x v="2"/>
    <s v="Team Plamondon"/>
    <n v="87093"/>
    <s v="Victoria Forbes"/>
    <s v="Hi Donald and Victoria, _x000a__x000a_I hope you and your family are well. Unfortunately, Victoria was unable to attend our session on December 28, 2025 as originally scheduled. This time has been deducted from your account. _x000a__x000a_Since Victoria has missed 2 sessions without providing a 48-hour notice, I am concerned that the schedule we currently have does not work. _x000a__x000a_Please take a few minutes to review our schedule on the student dashboard and confirm with me that it does work by December 30, 2025. If it doesnâ€™t, you can either let me know or view my open timeslots and reschedule through the student dashboard. I appreciate your help with this, as maintaining a consistent schedule is critical for Victoria to improve and maintain momentum in pre-calculus. _x000a__x000a_Due to my busy schedule, if Victoria misses another session without letting me know at least 48 hours ahead of time, I will need to remove her from my calendar for the time being to accommodate other students. _x000a__x000a_Please donâ€™t hesitate to reach out to me or Sue with any questions._x000a__x000a_Best,_x000a__x000a_Chazlee M._x000a_chazlee.myers@revolutionprep.com"/>
    <n v="2"/>
    <s v="A warning about attendance and scheduling policy rather than a forward-looking academic recommendation."/>
  </r>
  <r>
    <n v="10936346"/>
    <d v="2025-12-28T00:00:00"/>
    <x v="3"/>
    <s v="Team Cross"/>
    <n v="79697"/>
    <s v="Shawn Crook"/>
    <s v="Dear Rosa and Shawn,_x000a__x000a_I hope you are having a great weekend! Itâ€™s been wonderful working with Shawn over the past several weeks. I wanted to touch base to share some of the progress weâ€™ve made and discuss our plan moving forward._x000a__x000a_I have seen significant improvements in Shawnâ€™s ability to read grade-level text and summarize what he has read in his own words. He has also shown consistent progress in making inferences about the text, using both clues from the content and illustrations. This improvement was evident in our last session together._x000a__x000a_My plan moving forward is to continue focusing on reading comprehension, while also integrating sequencing events in a story, vocabulary skills, and summarizing in his own words, with an emphasis on grammar as well._x000a__x000a_Please let me know if you have any questions or if there are any adjustments you would like to make to our plan. Iâ€™m happy to schedule a time to talk by phone if that would be helpful. _x000a__x000a__x000a_Michelle T._x000a_michelle.testerman@revolutionprep.com_x000a_+18636703374"/>
    <n v="1"/>
    <s v="Discusses future focus areas but includes no specific recommendation regarding schedule"/>
  </r>
  <r>
    <n v="10936348"/>
    <d v="2025-12-28T00:00:00"/>
    <x v="2"/>
    <s v="Team Plamondon"/>
    <n v="95766"/>
    <s v="Julia Murphy"/>
    <s v="Dear Jessica,_x000a__x000a_I hope you are having a great week! As we prepare for Juliaâ€™s upcoming practice test, I wanted to share some updates and information about what to expect._x000a__x000a_I have seen significant improvements in Juliaâ€™s SAT reading and writing skills, particularly in her understanding and application of punctuation rules and her ability to accurately identify complete sentences. She has shown consistent progress in applying these concepts during practice questions and homework. This includes noticeable growth in areas that were previously challenging, such as distinguishing sentence fragments from complete sentences and recognizing correct punctuation usage in context._x000a__x000a_While we are working toward overall score improvement, we have also set a goal around successfully applying the strategies and skills Julia has been practicing. Itâ€™s important to remember that the score may fluctuate on the next practice test, which is completely normal. Students often experience temporary score drops as they adjust to using new strategies, sometimes leading to rushing or not finishing a section._x000a__x000a_To best support long-term success, itâ€™s important for Julia to replicate official test-day conditions as closely as possible when taking her practice test. She should find a quiet space and complete the test in one sitting without interruptions._x000a__x000a_Once Julia completes the practice test, hereâ€™s how she can access her answer breakdown and score details:_x000a__x000a_â€¢ In Bluebook, open the completed Bluebook Practice Test 7_x000a_â€¢ Click â€œView my responsesâ€ â€” this will redirect her to the College Board website_x000a_â€¢ Under SAT Practice Tests, select Practice Test 7 and click â€œScore Detailsâ€_x000a_â€¢ Scroll to the bottom of the page to view every question along with her selected answers_x000a__x000a_After accessing her results, please have Julia fill out the Bluebook #7 Score Report using this sheet:_x000a_https://docs.google.com/spreadsheets/d/1g50rneH3zHUhR7KsP9_na3KQz4U6B17m/edit?usp=sharing&amp;amp;ouid=111351088502408346042&amp;amp;rtpof=true&amp;amp;sd=true_x000a__x000a_After the practice test, I will review the results and discuss the testing experience with Julia to determine our focus moving forward. Iâ€™ll then follow up with you on key takeaways, improvements, and next steps in my next parent update._x000a__x000a_Our short-term goal is to build on her current momentum by focusing on Text Structure and Purpose questions, helping her better understand how authors organize ideas and convey intent. The overall goal remains helping Julia build the strong, consistent SAT reading and writing skills that translate into confident performance on the official SAT. Based on her progress, I recommend continuing at our current velocity of weekly, 1-hour sessions. Regular homework completion and practice tests are the most effective ways to see continued improvement. This plan will best set her up for success for the official test sitting in 2026._x000a__x000a_Please let me know if you have any questions or if there are any adjustments you would like to make to our plan. Iâ€™m happy to schedule a time to talk by phone if that would be helpful. Iâ€™m excited to continue supporting Julia as she works toward her goals._x000a__x000a_Best regards, _x000a__x000a_Chazlee M._x000a_chazlee.myers@revolutionprep.com"/>
    <n v="4"/>
    <s v="Recommends continuing current velocity of weekly 1-hour sessions with specific short and long-term goals."/>
  </r>
  <r>
    <n v="10936353"/>
    <d v="2025-12-28T00:00:00"/>
    <x v="4"/>
    <s v="Team Haase-Alvey"/>
    <n v="95400"/>
    <s v="Eva Sholla"/>
    <s v="Dear Linda,_x000a__x000a_I hope you are having a great holiday season. Itâ€™s been great working with you and Eva over the past couple of months, and I wanted to touch base to share some of the progress weâ€™ve made so far and my thoughts on the plan moving forward._x000a__x000a_I have seen significant improvements in Evaâ€™s SAT performance, particularly in reading comprehension, test strategy, and overall confidence with the exam. Since starting our work together, Evaâ€™s score has increased from approximately 980 to 1200, reflecting a 100-point gain in English and a 120-point gain in Math. She has shown consistent progress in applying SAT-specific strategies, breaking down passages more effectively, and approaching questions with greater accuracy and efficiency. This improvement has been evident not only in her practice scores but also in her confidence and pacing during timed sections._x000a__x000a_Based on Evaâ€™s goals, I recommend that we continue meeting twice per week for 90-minute sessions through her next SAT administration. This schedule will allow us to maintain momentum while continuing to strengthen both Math and English each week, with an increased emphasis on Math moving forward._x000a__x000a_Our current short-term goals for Eva include continuing to raise her SAT score with a target of 1300 on her next exam by further strengthening math fundamentals and reinforcing effective reading and grammar strategies. The overall long-term goal remains achieving a score of 1500. Based on Evaâ€™s progress and demonstrated improvement, I recommend continuing with a twice-weekly, 90-minute session structure so we can consistently address both Math and English._x000a__x000a_Please let me know if you have any questions or if there are any adjustments you would like to make to our plan. Iâ€™m happy to schedule a time to talk by phone if that would be helpful. I look forward to supporting Eva in her continued SAT preparation._x000a__x000a_Best regards,_x000a__x000a_Liz P._x000a_elizabeth.pirie@revolutionprep.com_x000a_+12199169916"/>
    <n v="5"/>
    <s v="Specific recommendation to continue meeting twice per week for 90 minutes through the next SAT administration."/>
  </r>
  <r>
    <n v="10936375"/>
    <d v="2025-12-28T00:00:00"/>
    <x v="2"/>
    <s v="Team Plamondon"/>
    <n v="95912"/>
    <s v="Harshad Tappali"/>
    <s v="Dear Vijayakumar,_x000a__x000a_I hope you are having a great holiday season. Itâ€™s been wonderful working with you and Harshad over the past couple of months. I wanted to touch base to share some of the progress weâ€™ve made so far and outline my thoughts on the plan moving forward._x000a__x000a_I have seen significant improvements in Harshadâ€™s understanding of key historical themes and global connections in AP World History Modern. We have worked through early civilizations (including China, the Indus Valley, Mesopotamia, Egypt, and the Olmec) in preparation for his preâ€“600 BCE assessment, as well as later topics such as the Sui, Tang, and Song dynasties, Indian Ocean Trade networks, and the Renaissance and Gunpowder Empires. He has shown consistent progress in exploring the development, beliefs, and influence of major world religions and philosophical systems, as well as in understanding how cultures spread and influence one another through trade, conquest, and migration. This growth has been evident in his stronger explanations, clearer connections between regions, and increased confidence when discussing historical cause-and-effect relationships._x000a__x000a_Our current short-term goals for Harshad include continuing to strengthen his ability to make comparisons across civilizations, analyze patterns of interaction between societies, and apply course concepts to exam-style questions. The overall goal remains helping him identify patterns of continuity and change over time, understand their impact on societies, analyze the context, purpose, and perspective of historical sources, and construct well-supported historical arguments using evidence. Based on Harshadâ€™s progress, I recommend maintaining our current velocity of weekly 1-hour sessions to reinforce content knowledge and continue building his analytical and writing skills._x000a__x000a_Please let me know if you have any questions or if there are any adjustments you would like to make to our plan. Iâ€™m happy to schedule a time to talk by phone if that would be helpful. I look forward to supporting Harshad in his continued academic journey._x000a__x000a_Best regards,_x000a__x000a_Chazlee M._x000a_chazlee.myers@revolutionprep.com"/>
    <n v="4"/>
    <s v="Recommends maintaining current velocity of weekly 1-hour sessions aligned with specific academic goals."/>
  </r>
  <r>
    <n v="10936376"/>
    <d v="2025-12-28T00:00:00"/>
    <x v="2"/>
    <s v="Team Plamondon"/>
    <n v="87733"/>
    <s v="Nimeshikaa Saravanakumar"/>
    <s v="Dear Saravana,_x000a__x000a_I hope you are having a great holiday season. Itâ€™s been wonderful working with you and Nimeshikaa over the past couple of months. I wanted to touch base to share some of the progress weâ€™ve made so far and outline my thoughts on the plan moving forward._x000a__x000a_I have seen significant improvements in Nimeshikaaâ€™s understanding of core AP Calculus AB concepts, particularly with more advanced differentiation techniques. We have worked extensively on the Product, Quotient, and Chain Rules, as well as higher-order derivatives and implicit differentiation. She has also shown consistent progress in interpreting derivatives in context, applying the Mean Value Theorem, and working through free-response questions (FRQs) related to Units 2â€“4. This improvement has been evident in her increased accuracy on practice problems, clearer explanations of her reasoning, and growing confidence when approaching AP-style questions._x000a__x000a_Our current short-term goals for Nimeshikaa include strengthening her efficiency and accuracy on multi-step differentiation problems, continuing to refine her approach to FRQs, and deepening her conceptual understanding of how derivatives apply to real-world scenarios. The overall goal remains building a strong, confident command of AP Calculus AB content so she is well prepared for classroom assessments and the AP exam. Based on her progress, I recommend maintaining our current velocity of twice-weekly, 1-hour sessions to reinforce concepts and continue building fluency._x000a__x000a_Additionally, please let me know if Mondays and Wednesdays at 4:00 PM PST are still the best times for our sessions, or if youâ€™d like to make any adjustments to the schedule._x000a__x000a_Please donâ€™t hesitate to reach out if you have any questions or would like to discuss our plan in more detail. Iâ€™m happy to schedule a time to talk by phone if that would be helpful. I look forward to continuing to support Nimeshikaa in her academic journey._x000a__x000a_Best regards,_x000a__x000a_Chazlee M._x000a_chazlee.myers@revolutionprep.com"/>
    <n v="4"/>
    <s v="Recommends maintaining current velocity of twice-weekly 1-hour sessions to reinforce concepts and build fluency."/>
  </r>
  <r>
    <n v="10936378"/>
    <d v="2025-12-28T00:00:00"/>
    <x v="5"/>
    <s v="Team Cross"/>
    <n v="93343"/>
    <s v="Carter Torkelson"/>
    <s v="Hi Carter and Joshua,_x000a__x000a_I hope you have been enjoying your holiday break! I just wanted to update you with what Carter and I have been up to these past few weeks. We have been focusing on reading poetry, using voices or over pronunciation to work on blending. I would like to shift gears into either vocabulary, improving his writing skills, and short passage/ answer. _x000a__x000a_Our current velocity is good, half and hour once a week. Although, if we decide to address other skills an hour session or 2 half an hour sessions would do him well._x000a__x000a_I have enjoyed working with Carter. Please let me know if I can improve in any way or any comment/questions you may have._x000a__x000a_Kind regards,_x000a_Valerie D._x000a_valerie.duran@revolutionprep.com_x000a_+13102182934"/>
    <n v="4"/>
    <s v="States current velocity is good but suggests expanding to hour-long sessions or two half-hour sessions."/>
  </r>
  <r>
    <n v="10936380"/>
    <d v="2025-12-28T00:00:00"/>
    <x v="5"/>
    <s v="Team Cross"/>
    <n v="91377"/>
    <s v="Judi Alsayed"/>
    <s v="Hi Judi and Ahmad,_x000a__x000a_Just sending this email to update and summarize what Judi and I have been up to these past few weeks._x000a__x000a_Our focus has been creative writing and creating short stories. She doesn't lack creativity but sometimes needs a push to begin the actual writing, I plan on moving towards practicing brainstorming and outlining, then how to use this to write a paragraph or short story._x000a__x000a_She is a very curious and engaged student, just at times forgets to do homework. _x000a__x000a_Our previous velocity was 2-3 times a week for half an hour. As agreed we will be expanding the sessions to an hour, this allows us to do more writing in class. _x000a__x000a_Valerie D._x000a_valerie.duran@revolutionprep.com_x000a_+13102182934"/>
    <n v="4"/>
    <s v="Recommends expanding sessions to an hour to allow for more writing"/>
  </r>
  <r>
    <n v="10936383"/>
    <d v="2025-12-28T00:00:00"/>
    <x v="5"/>
    <s v="Team Cross"/>
    <n v="97955"/>
    <s v="KaLiyah Fletcher"/>
    <s v="Hi KaLiyah and LaKeisha,_x000a__x000a_Just sending this email to update and summarize what Kaliyah and I did over the past few weeks._x000a__x000a_We focus on questions Kaliyah has about the content she is seeing in her class. We have reviewed past topics and reinforced her confidence in topics at hand. Kaliyah has strong foundational skills in algebra and calculation. _x000a__x000a_Retaining past knowledge and relating those skills to the present work at hand is where she struggles a bit._x000a__x000a_Our current velocity was 1 hour per week, I think this is good although twice a week could help her feel caught up weekly especially once the semester is under way._x000a__x000a_Please feel free to reach out with any questions or concerns._x000a__x000a_Kind regards_x000a_Valerie D._x000a_valerie.duran@revolutionprep.com_x000a_+13102182934"/>
    <n v="3"/>
    <s v="States current 1 hour/week is good but suggests twice a week could help; lacks strong prescriptive language."/>
  </r>
  <r>
    <n v="10936384"/>
    <d v="2025-12-28T00:00:00"/>
    <x v="5"/>
    <s v="Team Cross"/>
    <n v="97246"/>
    <s v="Elizabeth Zhou"/>
    <s v="Hi Elizabeth and Shangzhi,_x000a__x000a_Just sending you this email to update you on what Elizabeth and I have been up to these past few weeks._x000a__x000a_We are exploring topics in science, such as biology (insects) and chemistry (the periodic table.)_x000a__x000a_Our current velocity is 1-2 times a week for an hour. Since this is an enrichment course I think this works well._x000a__x000a_Kind regards,_x000a_Valerie D._x000a_valerie.duran@revolutionprep.com_x000a_+13102182934"/>
    <n v="4"/>
    <s v="Recommends maintaining current velocity of 1-2 times a week for an hour."/>
  </r>
  <r>
    <n v="10936430"/>
    <d v="2025-12-28T00:00:00"/>
    <x v="6"/>
    <s v="Team De Groot"/>
    <n v="97976"/>
    <s v="Esme Gonzalez"/>
    <s v="Dear Vanessa,_x000a__x000a_I hope you are having a great holiday season. Itâ€™s been great working with you and Esme over the past couple of weeks. I wanted to touch base to share some of the progress weâ€™ve made so far and share my thoughts on the plan moving forward._x000a__x000a_I have seen significant improvements in Esme's understanding of when and why we use a compass or ruler for geometry. She has shown consistent progress in applying her algebra knowledge. This consistent improvement has been evident in her ability to complete homework._x000a__x000a_Our current short-term goals for Esme include helping her know more of the terminology and formulas that she needs to succeed in Geometry. The overall goal remains for her to get a higher grade in her class. Based on Esme's progress, I recommend that we continue to meet for 1-2 sessions a week until the end of the school year._x000a__x000a_Tyler H._x000a_tyler.henry@revolutionprep.com_x000a_+18596974650"/>
    <n v="5"/>
    <s v="Recommends continuing to meet for 1-2 sessions a week until the end of the school year."/>
  </r>
  <r>
    <n v="10936436"/>
    <d v="2025-12-28T00:00:00"/>
    <x v="6"/>
    <s v="Team De Groot"/>
    <n v="96214"/>
    <s v="Dawensthi Gaetan Petion"/>
    <s v="Dear Wister,_x000a__x000a__x000a_I hope you are having a great holiday season. Itâ€™s been great working with you and Dawensthi over the past couple of months. I wanted to touch base to share some of the progress weâ€™ve made so far and share my thoughts on the plan moving forward._x000a__x000a_I have seen significant improvements in Dawensthi's use of proper punctuation. He has also made great strides when it comes to his ability to reason through a point he is making within an essay. He has shown consistent progress in being able to write a paragraph about a specific prompt. This consistent improvement has been evident in his ability to create well crafted paragraphs between our sessions._x000a__x000a__x000a_Our current short-term goals for Dawensthi include improving his quote integration. The overall goal remains for him to recieve a B or higher in his class. Based on Dawensthi's progress, I recommend that we meet for two 60 minute session per week until the end of the school year._x000a__x000a__x000a_Tyler H._x000a_tyler.henry@revolutionprep.com_x000a_+18596974650"/>
    <n v="5"/>
    <s v="Recommends meeting for two 60-minute sessions per week until the end of the school year."/>
  </r>
  <r>
    <n v="10936442"/>
    <d v="2025-12-28T00:00:00"/>
    <x v="6"/>
    <s v="Team De Groot"/>
    <n v="94104"/>
    <s v="Kaitlin Whalen"/>
    <s v="Dear Kelly,_x000a__x000a__x000a_I hope you are having a great holiday season. Itâ€™s been great working with you and Kaitlin over the past couple of months. I wanted to touch base to share some of the progress weâ€™ve made so far and share my thoughts on the plan moving forward._x000a__x000a_I have seen significant improvements in Kaitlin's ability to not only identify the types of FRQ that she is dealing with, but also her ability to create a strong thesis statement that responds to the prompt. She has shown consistent progress in identifying the different ways that she can use sources within an essay. This consistent improvement has been evident in her being able to integrate her sources well._x000a__x000a__x000a_Our current short-term goals for Kaitlin include increasing her speed when writing FRQs. The overall goal remains for her to get a 3 or higher on the AP exam. Based on Kaitlin's progress, I recommend that we meet for 2 session a week that are both 60 minutes until the end of the school year._x000a__x000a_Tyler H._x000a_tyler.henry@revolutionprep.com_x000a_+18596974650"/>
    <n v="5"/>
    <s v="Recommends meeting for 2 sessions a week of 60 minutes until the end of the school year."/>
  </r>
  <r>
    <n v="10936445"/>
    <d v="2025-12-28T00:00:00"/>
    <x v="6"/>
    <s v="Team De Groot"/>
    <n v="97059"/>
    <s v="Gauri Gupta"/>
    <s v="Dear Ritu,_x000a__x000a_I'm excited to reach out to celebrate Gauriâ€™s amazing progress. Gauri has worked diligently, and as a result, she has taken her SAT and was well prepared. I am so proud of Gauri. If you could please email me and give me her score breakdown, that would be very helpful._x000a__x000a_ If I can be of further assistance to Gauri, please donâ€™t hesitate to reach out. I would be more than willing to help with math up to Geometry, English (AP or normal), college essay writing or anything else that may come up in the future._x000a__x000a_Please let me know if you have any questions. Iâ€™m happy to schedule a time to talk by phone if that would be helpful. I am always available to support Gauri in her continued academic journey._x000a__x000a_Best regards,_x000a_Tyler H._x000a_tyler.henry@revolutionprep.com_x000a_+18596974650"/>
    <n v="2"/>
    <s v="Vague offer of further assistance with no specific schedule recommendation."/>
  </r>
  <r>
    <n v="10936447"/>
    <d v="2025-12-28T00:00:00"/>
    <x v="6"/>
    <s v="Team De Groot"/>
    <n v="74697"/>
    <s v="Patrick Lee"/>
    <s v="Dear Tracy,_x000a__x000a_I hope you are having a great holiday season. Itâ€™s been great working with you and Patrick over the past couple of months. I wanted to touch base to share some of the progress weâ€™ve made so far and share my thoughts on the plan moving forward._x000a__x000a_I have seen significant improvements in Patrick's understanding of how to write a personal statement and what all it entails. He has also made great strides in knowing how to stick to the prompt and write something that he is proud of. He have shown consistent progress in being able to identify the areas that he can remove words. This consistent improvement has been evident in him almost finishing his personal essay._x000a__x000a__x000a_Our current short-term goals for Patrick include helping him polish his essay. The overall goal remains to get all of the essays that he needs to write, supplementals included, done and ready for submission. Based on Patrick's progress, I recommend that we meet for two 60 minute sessions a week until March, to make sure that his writing is complete._x000a__x000a_I suggest adding the below to your account to ensure we stay on track. You can easily use this link to add the hours to your account today: https://my.revolutionprep.com/s/MtwqOO0mm0._x000a__x000a_Please let me know if you have any questions or if there are any adjustments you would like to make to our plan. Iâ€™m happy to schedule a time to talk by phone if that would be helpful. I look forward to supporting Patrick in his continued academic journey._x000a__x000a_Best regards,_x000a_Tyler H._x000a_tyler.henry@revolutionprep.com_x000a_+18596974650"/>
    <n v="5"/>
    <s v="Recommends meeting for two 60-minute sessions a week until March"/>
  </r>
  <r>
    <n v="10936449"/>
    <d v="2025-12-28T00:00:00"/>
    <x v="6"/>
    <s v="Team De Groot"/>
    <n v="98052"/>
    <s v="Rishi Kaul"/>
    <s v="Dear Amanpreet,_x000a__x000a__x000a_I'm excited to reach out to celebrate Rishi's amazing progress. Rishi has worked diligently, and as a result, he was as prepared as he could be for the SAT. I am so proud of Rishi. If you could email me the score breakdown of his SAT, that would be very helpful_x000a__x000a__x000a_If I can be of further assistance to Rishi, please donâ€™t hesitate to reach out. I would be more than willing to help with College Essay Writing or anything else that may come up in the future._x000a__x000a_If you'd like to continue working together so I can help with writing for college applications, you can easily use this link to add the hours to your account today: https://my.revolutionprep.com/s/EdZkQ6o2nO._x000a__x000a_Please let me know if you have any questions. Iâ€™m happy to schedule a time to talk by phone if that would be helpful. I am always available to support Rishi in his continued academic journey._x000a__x000a_Best regards,_x000a_Tyler H._x000a_tyler.henry@revolutionprep.com_x000a_+18596974650"/>
    <n v="3"/>
    <s v="General offer to help with writing and a link to add hours"/>
  </r>
  <r>
    <n v="10936450"/>
    <d v="2025-12-28T00:00:00"/>
    <x v="6"/>
    <s v="Team De Groot"/>
    <n v="92373"/>
    <s v="Lorenzo Strazimiri"/>
    <s v="Dear Genti,_x000a__x000a_I'm excited to reach out to celebrate Lorenzoâ€™s amazing progress. Lorenzo has worked diligently, and as a result, he was well prepared for the SAT. I am so proud of Lorenzo. If you could email me his score breakdown from the SAT, it would be very helpful._x000a__x000a_If I can be of further assistance to Lorenzo, please donâ€™t hesitate to reach out. I would be more than willing to help with AP Language, College Essay Writing, or anything else that may come up in the future._x000a__x000a_You can easily use this link to add these hours to your account today: https://my.revolutionprep.com/s/3IRcuhYOYO._x000a__x000a_Please let me know if you have any questions. Iâ€™m happy to schedule a time to talk by phone if that would be helpful. I am always available to support Lorenzo in his continued academic journey._x000a__x000a_Best regards,_x000a_Tyler H._x000a_tyler.henry@revolutionprep.com_x000a_+18596974650"/>
    <n v="3"/>
    <s v="General offer to help with other subjects and a link to add hours"/>
  </r>
  <r>
    <n v="10936452"/>
    <d v="2025-12-28T00:00:00"/>
    <x v="6"/>
    <s v="Team De Groot"/>
    <n v="95024"/>
    <s v="Madeline Finke"/>
    <s v="Dear Barbara,_x000a__x000a_I hope you are having a great holiday season. Itâ€™s been great working with you and Madeline over the past couple of months. I wanted to touch base to share some of the progress weâ€™ve made so far and share my thoughts on the plan moving forward._x000a__x000a_I have seen significant improvements in Madeline's understanding of the different types of science questions that the ACT will through at her, as well as her ability to reason through specific math questions by identifying what they are asking her to find. She has shown consistent progress in using the ICARE and MAPS strategy. This consistent improvement has been evident in her increased practice test scores._x000a__x000a__x000a_Our current short-term goals for Madeline include increasing her confidence on the Math portion of the ACT. The overall goal remains for her to score a 32 or higher on the ACT. Based on Madeline's progress, I recommend that we meet for once a week for 60 minutes until her next exam._x000a__x000a_Please let me know if you have any questions or if there are any adjustments you would like to make to our plan. Iâ€™m happy to schedule a time to talk by phone if that would be helpful. I look forward to supporting Madeline in her continued academic journey._x000a__x000a_Best regards,_x000a_Tyler H._x000a_tyler.henry@revolutionprep.com_x000a_+18596974650"/>
    <n v="5"/>
    <s v="Recommends meeting once a week for 60 minutes until her next exam."/>
  </r>
  <r>
    <n v="10936454"/>
    <d v="2025-12-28T00:00:00"/>
    <x v="6"/>
    <s v="Team De Groot"/>
    <n v="92918"/>
    <s v="Joshua Zhang"/>
    <s v="Dear Annie,_x000a__x000a__x000a_I hope you are having a great holiday . Itâ€™s been great working with you and Joshua over the past couple of months. I wanted to touch base to share some of the progress weâ€™ve made so far and share my thoughts on the plan moving forward._x000a__x000a_I have seen improvements in Joshua's application of the different strategies that we have gone over. He has also made great strides in being able to eliminate answers based on a rationale. He has shown consistent progress in using the correct strategy for specific questions. This consistent improvement has been evident in his increased practice test scores._x000a__x000a__x000a_Our current short-term goals for Joshua include helping him understand the different questions that the SAT will ask. The overall goal remains for him to score a 1250. Based on Joshua's progress, I recommend meeting tow times a week for 60 minutes until his next exam._x000a__x000a__x000a_Please let me know if you have any questions or if there are any adjustments you would like to make to our plan. Iâ€™m happy to schedule a time to talk by phone if that would be helpful. I look forward to supporting Joshua in his continued academic journey._x000a__x000a_Best regards,_x000a_Tyler H._x000a_tyler.henry@revolutionprep.com_x000a_+18596974650"/>
    <n v="5"/>
    <s v="Recommends meeting two times a week for 60 minutes until his next exam."/>
  </r>
  <r>
    <n v="10936457"/>
    <d v="2025-12-28T00:00:00"/>
    <x v="6"/>
    <s v="Team De Groot"/>
    <n v="92440"/>
    <s v="Andrew Meluso"/>
    <s v="Dear Connie,_x000a__x000a_I hope you are having a great holiday season. Itâ€™s been great working with you and Andrew over the past couple of months. I wanted to touch base to share some of the progress weâ€™ve made so far and share my thoughts on the plan moving forward._x000a__x000a_I have seen significant improvements in Andrew's ability to identify symbols and plot points within a novel. He has also made great strides when it comes to understanding how to use annotations to help him understand the main point of an article. He has shown consistent progress in being able to create a specific annotation that he can explain. This consistent improvement has been evident in his confidence when working on a text._x000a__x000a__x000a_Our current short-term goals for Andrew include helping him understand the different literary elements that a novel can have. The overall goal remains for him to get a higher grade in his English class. Based on Andrew's progress, I recommend meeting once a week for 60 minutes until school is done._x000a__x000a__x000a_Please let me know if you have any questions or if there are any adjustments you would like to make to our plan. Iâ€™m happy to schedule a time to talk by phone if that would be helpful. I look forward to supporting Andrew in his continued academic journey._x000a__x000a_Best regards,_x000a_Tyler H._x000a_tyler.henry@revolutionprep.com_x000a_+18596974650"/>
    <n v="5"/>
    <s v="Recommends meeting once a week for 60 minutes until school is done."/>
  </r>
  <r>
    <n v="10936468"/>
    <d v="2025-12-28T00:00:00"/>
    <x v="6"/>
    <s v="Team De Groot"/>
    <n v="86238"/>
    <s v="Avanish Badhan"/>
    <s v="Dear Nitin,_x000a__x000a__x000a_I hope you are having a great holiday season. Itâ€™s been great working with you and Avanish over the past couple of months. I wanted to touch base to share some of the progress weâ€™ve made so far and share my thoughts on the plan moving forward._x000a__x000a_I have seen significant improvements in Avanish's application of the ICARE strategy to help him solve reading questions. He has also made great strides in his ability to provide a reason why an answer choice is incorrect. He has shown consistent progress in anticipating his own answers before looking at them. This consistent improvement has been evident in his increased practice test scores._x000a__x000a_Our current short-term goals for Avanish include helping him identify the different types of questions that the SAT English section will ask. The overall goal remains for him to score a 1500. Based on Avanish's progress, I recommend meeting together for one 60 minute session a week until his next exam._x000a__x000a_Please let me know if you have any questions or if there are any adjustments you would like to make to our plan. Iâ€™m happy to schedule a time to talk by phone if that would be helpful. I look forward to supporting Avanish in his continued academic journey._x000a__x000a_Best regards,_x000a_Tyler H._x000a_tyler.henry@revolutionprep.com_x000a_+18596974650"/>
    <n v="5"/>
    <s v="Recommends meeting for one 60-minute session a week until his next exam."/>
  </r>
  <r>
    <n v="10936469"/>
    <d v="2025-12-28T00:00:00"/>
    <x v="6"/>
    <s v="Team De Groot"/>
    <n v="92525"/>
    <s v="Madhav Kuruba"/>
    <s v="Dear Hari,_x000a__x000a_I'm excited to reach out to celebrate Madhavâ€™s amazing progress. Madhav has worked diligently, and as a result, they were well prepared for the SAT. I am so proud of Madhav. If you could email me the score breakdown for the SAT, that would be very helpful._x000a__x000a_If I can be of further assistance to Madhav, please donâ€™t hesitate to reach out. I would be more than willing to help with Writing College Essays or anything else that may come up in the future._x000a__x000a_Please let me know if you have any questions. Iâ€™m happy to schedule a time to talk by phone if that would be helpful. I am always available to support Madhav in their continued academic journey._x000a__x000a_Best regards,_x000a_Tyler H._x000a_tyler.henry@revolutionprep.com_x000a_+18596974650"/>
    <n v="2"/>
    <s v="General offer of further assistance with no specific schedule recommendation."/>
  </r>
  <r>
    <n v="10936471"/>
    <d v="2025-12-28T00:00:00"/>
    <x v="6"/>
    <s v="Team De Groot"/>
    <n v="95424"/>
    <s v="Riley Magat"/>
    <s v="Dear Julie,_x000a__x000a_I hope you are having a great holiday season. Itâ€™s been great working with you and Riley over the past couple of months. I wanted to touch base to share some of the progress weâ€™ve made so far and share my thoughts on the plan moving forward._x000a__x000a_I have seen significant improvements in Riley's ability to realize the underlying reasons why a college asks supplemental questions. He has also made great strides in staying focused on the prompt. He has shown consistent progress in being able to identify when a word or phrase is unnecessary. This consistent improvement has been evident in him having completed quite a few essays!_x000a__x000a__x000a_Our current short-term goals for Riley include polishing any of the supplemental essays. The overall goal remains for him to have his applications done before the deadline. Based on Riley's progress, I recommend meeting once a week for 60 minutes until he is done with his essays._x000a__x000a_Please let me know if you have any questions or if there are any adjustments you would like to make to our plan. Iâ€™m happy to schedule a time to talk by phone if that would be helpful. I look forward to supporting Riley in his continued academic journey._x000a__x000a_Best regards,_x000a_Tyler H._x000a_tyler.henry@revolutionprep.com_x000a_+18596974650"/>
    <n v="5"/>
    <s v="Recommends meeting once a week for 60 minutes until essays are done."/>
  </r>
  <r>
    <n v="10936474"/>
    <d v="2025-12-28T00:00:00"/>
    <x v="6"/>
    <s v="Team De Groot"/>
    <n v="96735"/>
    <s v="Jonah Haimovitz"/>
    <s v="Dear Joanne,_x000a__x000a_I hope you are having a great holiday season. I know that this time of year can be very stressful and busy. That being said, I do recommend that Jonah and I start meeting again. With AP season fast approaching, I know that we all want Jonah as prepared as he can be. _x000a__x000a_Our current short-term goals for Jonah include increasing his confidence when writing FRQs. The overall goal remains for him to score a 3 or higher on the AP Lang exam. Based on Jonah's progress, I recommend that we meet 2 times a week for 60 minutes until May._x000a__x000a_Please let me know if you have any questions or if there are any adjustments you would like to make to our plan. Iâ€™m happy to schedule a time to talk by phone if that would be helpful. I look forward to supporting Jonah in his continued academic journey._x000a__x000a_Best regards,_x000a_Tyler H._x000a_tyler.henry@revolutionprep.com_x000a_+18596974650"/>
    <n v="5"/>
    <s v="Recommends meeting 2 times a week for 60 minutes until May."/>
  </r>
  <r>
    <n v="10936477"/>
    <d v="2025-12-28T00:00:00"/>
    <x v="6"/>
    <s v="Team De Groot"/>
    <n v="98030"/>
    <s v="Mokshitha Sendilkumar"/>
    <s v="Dear SendilKumar,_x000a__x000a__x000a_I hope you are having a great holiday season. Itâ€™s been great working with you and Mokshitha over the past couple of months. I wanted to touch base to share some of the progress weâ€™ve made so far and share my thoughts on the plan moving forward._x000a__x000a_I have seen significant improvements in Mokshitha's application of the ICARE strategy to help her answer reading questions on the SAT. She has also made great strides in eliminating answers because of a reason, not just because it doesn't feel right. She has shown consistent progress in making sure she is answering the question being asked. This consistent improvement has been evident in her increased practice test scores._x000a__x000a_Our current short-term goals for Mokshitha include getting her more comfortable with the different questions that the SAT has to offer. The overall goal remains for her to score above a 1550. Based on Mokshitha's progress, I recommend meeting for an hour every week until her next exam._x000a__x000a__x000a_Please let me know if you have any questions or if there are any adjustments you would like to make to our plan. Iâ€™m happy to schedule a time to talk by phone if that would be helpful. I look forward to supporting Mokshitha in her continued academic journey._x000a__x000a_Best regards,_x000a_Tyler H._x000a_tyler.henry@revolutionprep.com_x000a_+18596974650"/>
    <n v="5"/>
    <s v="Recommends meeting for an hour every week until her next exam."/>
  </r>
  <r>
    <n v="10936478"/>
    <d v="2025-12-28T00:00:00"/>
    <x v="6"/>
    <s v="Team De Groot"/>
    <n v="84970"/>
    <s v="Skylar Rhodes"/>
    <s v="Dear Stacie,_x000a__x000a_I hope you are having a great  holiday season. Itâ€™s been great working with you and Skylar over the past couple of months. I wanted to touch base to share some of the progress weâ€™ve made so far and share my thoughts on the plan moving forward._x000a__x000a_I have seen significant improvements in Skylar's ability to provide a rationale for why an answer is wrong. On top of that, I have seen her make great strides in her being able to identify the different types of questions that she is going to be faced with. She has shown consistent progress in applying the ICARE and TRAP strategies. This consistent improvement has been evident in her increased practice test scores. I know that Skylar did not score as high as she wanted to on the exam in December and we are working together to get her ready for the ACT in February. _x000a__x000a__x000a_Our current short-term goals for Skylar include understanding the structure of the Science section. The overall goal remains for her to score either a 1500 or a 32. Based on Skylar's progress, I recommend that we meet for one 60 minute session a week._x000a__x000a__x000a_Please let me know if you have any questions or if there are any adjustments you would like to make to our plan. Iâ€™m happy to schedule a time to talk by phone if that would be helpful. I look forward to supporting Skylar in her continued academic journey._x000a__x000a_Best regards,_x000a_Tyler H._x000a_tyler.henry@revolutionprep.com_x000a_+18596974650"/>
    <n v="4"/>
    <s v="Recommends meeting for one 60-minute session a week based on progress."/>
  </r>
  <r>
    <n v="10936481"/>
    <d v="2025-12-28T00:00:00"/>
    <x v="6"/>
    <s v="Team De Groot"/>
    <n v="89934"/>
    <s v="Noah Monteiro"/>
    <s v="Dear Ingrid,_x000a__x000a_I hope you are having a great holiday season. Itâ€™s been great working with you and Noah over the past couple of weeks. I wanted to touch base to share some of the progress weâ€™ve made so far and share my thoughts on the plan moving forward._x000a__x000a_I have seen significant improvements in Noah's understanding of how to look at a prompt and figure out what it is asking him to do. I have also noticed great strides in his ability to rationalize his answers. He has shown consistent progress in making sure that he is answering the correct prompt. This consistent improvement has been evident in his confidence with his school work._x000a__x000a_Our current short-term goals for Noah include getting him ready for the new semester. The overall goal remains to increase his confidence. Based on Noah's progress, I recommend that we meet for two 60 minute sessions every week until the end of the school year._x000a__x000a_Please let me know if you have any questions or if there are any adjustments you would like to make to our plan. Iâ€™m happy to schedule a time to talk by phone if that would be helpful. I look forward to supporting Noah in his continued academic journey._x000a__x000a_Best regards,_x000a_Tyler H._x000a_tyler.henry@revolutionprep.com_x000a_+18596974650"/>
    <n v="5"/>
    <s v="Recommends meeting for two 60-minute sessions every week until the end of the school year."/>
  </r>
  <r>
    <n v="10936483"/>
    <d v="2025-12-28T00:00:00"/>
    <x v="6"/>
    <s v="Team De Groot"/>
    <n v="84130"/>
    <s v="Kiran Raju"/>
    <s v="Dear Ashmi,_x000a__x000a_I hope you are having a great holiday season. Itâ€™s been great working with you and Kiran over the past couple of months. I wanted to touch base to share some of the progress weâ€™ve made so far and share my thoughts on the plan moving forward._x000a__x000a_I know that Kiran is trying to get his College Applications done and polished. With that deadline looming closer, I want you to know that I am here to help._x000a__x000a_Our current short-term goals for Kiran include getting his supplementals written. The overall goal remains for him to complete his applications before the deadlines. Based on Kiran's progress, I recommend meeting for once a week for 60 minutes._x000a__x000a_Please let me know if you have any questions or if there are any adjustments you would like to make to our plan. Iâ€™m happy to schedule a time to talk by phone if that would be helpful. I look forward to supporting Kiran in his continued academic journey._x000a__x000a_Best regards,_x000a_Tyler H._x000a_tyler.henry@revolutionprep.com_x000a_+18596974650"/>
    <n v="4"/>
    <s v="Recommends meeting for once a week for 60 minutes based on progress."/>
  </r>
  <r>
    <n v="10936484"/>
    <d v="2025-12-28T00:00:00"/>
    <x v="6"/>
    <s v="Team De Groot"/>
    <n v="80005"/>
    <s v="Anirwin Kotti"/>
    <s v="Dear Kalpana,_x000a__x000a__x000a_I hope you are having a great holiday season. Itâ€™s been great working with you and Anirwin over the past couple of months. I wanted to touch base to share some of the progress weâ€™ve made so far and share my thoughts on the plan moving forward._x000a__x000a_I have seen significant improvements in Anirwin's ability to rationalize why an answer choice is wrong, not just because it doesn't sound right. He has also made great strides in his application of grammar rules. He has shown consistent progress in using the ICARE and TRAP strategies. This consistent improvement has been evident in his increased practice test scores._x000a__x000a_Our current short-term goals for Anirwin include working on more Punctuation rules. The overall goal remains for him to score a 1550 or higher. Based on Anirwin's progress, I recommend meeting for two 60 minute  session per week until his next SAT._x000a__x000a_Please let me know if you have any questions or if there are any adjustments you would like to make to our plan. Iâ€™m happy to schedule a time to talk by phone if that would be helpful. I look forward to supporting Anirwin in his continued academic journey._x000a__x000a_Best regards,_x000a_Tyler H._x000a_tyler.henry@revolutionprep.com_x000a_+18596974650"/>
    <n v="5"/>
    <s v="Recommends meeting for two 60-minute sessions per week until his next SAT."/>
  </r>
  <r>
    <n v="10936486"/>
    <d v="2025-12-28T00:00:00"/>
    <x v="6"/>
    <s v="Team De Groot"/>
    <n v="81763"/>
    <s v="Otto Bertolina"/>
    <s v="Dear Nicole,_x000a__x000a_I hope you are having a great holiday season. Itâ€™s been great working with you and Otto over the past couple of months. I wanted to touch base to share some of the progress weâ€™ve made so far and share my thoughts on the plan moving forward._x000a__x000a_I have seen significant improvements in Otto's application of the MAPS strategy to help him with Math questions. He has also made great strides in his efforts to decode what the questions are asking him to find. He has shown consistent progress in working the problems out on paper, instead of in his head. This consistent improvement has been evident in his increased practice test scores._x000a__x000a_Our current short-term goals for Otto have shifted a little, as he has asked me to work with him on his writing skills and grammar rules. The overall goal is to help him gain more confidence with writing as well as increase his SAT score to a 1550 or higher. Based on Otto's progress, I recommend meeting once a week for 60 minutes until the end of the semester._x000a__x000a_Please let me know if you have any questions or if there are any adjustments you would like to make to our plan. Iâ€™m happy to schedule a time to talk by phone if that would be helpful. I look forward to supporting Otto in his continued academic journey._x000a__x000a_Best regards,_x000a_Tyler H._x000a_tyler.henry@revolutionprep.com_x000a_+18596974650"/>
    <n v="5"/>
    <s v="Recommends meeting once a week for 60 minutes until the end of the semester."/>
  </r>
  <r>
    <n v="10936502"/>
    <d v="2025-12-28T00:00:00"/>
    <x v="2"/>
    <s v="Team Plamondon"/>
    <n v="96330"/>
    <s v="Kesaria Kikvidze"/>
    <s v="Dear Lika,_x000a__x000a_I hope you are having a great week! As we prepare for Kesariaâ€™s upcoming practice test, I wanted to share some updates and information about what to expect._x000a__x000a_I have seen strong improvements in Kesariaâ€™s SAT Reading and Writing skills, particularly in her understanding and application of punctuation rules. We have also been working on words in context and identifying independent and dependent clauses, and she has shown consistent progress in applying these concepts during practice and homework. This includes noticeable growth in areas that were previously challenging, especially recognizing correct punctuation usage within complex sentences._x000a__x000a_While we are working toward overall score improvement, we have also set a goal around successfully applying the strategies and skills Kesaria has been practicing. Itâ€™s important to remember that the score may fluctuate on the next practice test, which is completely normal. Students often experience temporary score drops as they adjust to new strategies, sometimes leading to rushing or not finishing a section._x000a__x000a_To best support long-term success, itâ€™s important for Kesaria to replicate official test-day conditions as closely as possible when taking her practice test. She should find a quiet space and complete the test in one sitting without interruptions._x000a__x000a_Once Kesaria completes the practice test, hereâ€™s how she can access her answer breakdown and score details:_x000a__x000a_â€¢ In Bluebook, open the completed Bluebook Practice Test 8_x000a_â€¢ Click â€œView my responsesâ€ â€” this will redirect her to the College Board website_x000a_â€¢ Under SAT Practice Tests, select Practice Test 8 and click â€œScore Detailsâ€_x000a_â€¢ Scroll to the bottom of the page to view every question along with her selected answers_x000a__x000a_After accessing her results, please have Kesaria fill out the Bluebook #8 Score Report using this sheet:_x000a_https://docs.google.com/spreadsheets/d/1PFRT9002s88e0Q6PO3mx3RF_PGbdugaw/edit?usp=sharing&amp;amp;ouid=111351088502408346042&amp;amp;rtpof=true&amp;amp;sd=true_x000a__x000a_After the practice test, I will review the results and discuss the testing experience with Kesaria to determine our focus moving forward. Iâ€™ll then follow up with you on takeaways, improvements, and next steps in my next parent update._x000a__x000a_Our short-term goal is to build on her current momentum by focusing on Text Structure and Purpose questions, helping her better understand how authors organize ideas and convey intent. To further support growth with words in context, I also recommend that Kesaria read short articles daily, as consistent exposure to new vocabulary in context is one of the most effective ways to strengthen this skill. The overall goal remains building strong, consistent SAT reading and writing skills that translate into confident performance on future official exams. _x000a_Based on Kesariaâ€™s progress, I recommend maintaining our current velocity of weekly, 1-hour sessions, along with regular homework completion and practice testing, as this approach leads to the most consistent improvement. This plan will best set her up for success for the official test sitting in 2026._x000a__x000a_Please let me know if you have any questions or if there are any adjustments you would like to make to our plan. Iâ€™m happy to schedule a time to talk by phone if that would be helpful. Iâ€™m excited to continue supporting Kesaria as she works toward her goals._x000a__x000a_Best regards,_x000a_Chazlee M."/>
    <n v="4"/>
    <s v="Recommends maintaining current velocity of weekly 1-hour sessions to best set up success."/>
  </r>
  <r>
    <n v="10936504"/>
    <d v="2025-12-28T00:00:00"/>
    <x v="2"/>
    <s v="Team Plamondon"/>
    <n v="86691"/>
    <s v="Bukola Akinsoto"/>
    <s v="Dear Akin and Nkemakonam,_x000a__x000a_I hope you are having a great holiday season. Itâ€™s been wonderful working with you and Bukola over the past couple of months. I wanted to touch base to share some of the progress weâ€™ve made so far and outline my thoughts on the plan moving forward._x000a__x000a_I have seen significant improvements in Bukolaâ€™s Algebra 2 skills, particularly in her understanding of polynomial concepts and functions. We have worked on the Rational Root Theorem, testing for fractional rational roots using synthetic division, and clearly identifying domain, range, and interval notation. She has shown consistent progress in applying these strategies accurately during practice problems and homework. This improvement has been evident in her stronger problem-solving approach, clearer written work, and increased confidence when tackling more complex Algebra 2 questions._x000a__x000a_Our current short-term goal for Bukola is focused on preparing thoroughly for her upcoming finals by reviewing key concepts, strengthening accuracy, and practicing multi-step problems. The overall goal remains building a strong, confident foundation in Algebra 2 that supports long-term success in future math courses and fosters confidence in her mathematical abilities. Based on Bukolaâ€™s progress, I recommend maintaining our current velocity of weekly 1-hour sessions to reinforce material and ensure she is well prepared._x000a__x000a_Please let me know if you have any questions or if there are any adjustments you would like to make to our plan. Iâ€™m happy to schedule a time to talk by phone if that would be helpful. I look forward to continuing to support Bukola in her academic journey._x000a__x000a_Best regards,_x000a_Chazlee M."/>
    <n v="4"/>
    <s v="Recommends maintaining current velocity of weekly 1-hour sessions to reinforce material."/>
  </r>
  <r>
    <n v="10936507"/>
    <d v="2025-12-28T00:00:00"/>
    <x v="2"/>
    <s v="Team Plamondon"/>
    <n v="95389"/>
    <s v="Sidney Whaley"/>
    <s v="Dear Yolany and Aaron,_x000a__x000a_I hope you are having a great holiday season. Itâ€™s been wonderful working with you and Sidney over the past couple of months. I wanted to touch base to share some of the progress weâ€™ve made so far and outline my thoughts on the plan moving forward._x000a__x000a_I have seen great improvements in Sidneyâ€™s ELA skills, particularly in her reading comprehension and early writing development. Weâ€™ve been working on identifying story characters, analyzing plot details and the sequence of events, and expanding her vocabulary. Sidney has also made strong progress solving riddles, which has supported her writing and spelling skills, as well as applying the silent e rule when decoding and spelling words. This growth has been evident in her increased confidence when discussing stories, her willingness to write independently, and her growing accuracy with phonics-based patterns._x000a__x000a_Our current short-term goals for Sidney include continuing to strengthen her understanding of story structure, improving spelling accuracy in short writing tasks, and applying phonics rules more consistently while reading and writing. The overall goal remains building a strong foundation in reading comprehension, phonics, and early writing skills while fostering a love of reading and confidence in her abilities as a learner. Based on Sidneyâ€™s progress, I recommend maintaining our current velocity of weekly 1-hour sessions to support steady growth and continued engagement._x000a__x000a_Please let me know if you have any questions or if there are any adjustments you would like to make to our plan. Iâ€™m happy to schedule a time to talk by phone if that would be helpful. I look forward to continuing to support Sidney in her academic journey._x000a__x000a_Best regards,_x000a_Chazlee M."/>
    <n v="4"/>
    <s v="Recommends maintaining current velocity of weekly 1-hour sessions to support steady growth."/>
  </r>
  <r>
    <n v="10936510"/>
    <d v="2025-12-28T00:00:00"/>
    <x v="2"/>
    <s v="Team Plamondon"/>
    <n v="96320"/>
    <s v="Connor Kelley"/>
    <s v="Dear Nathan,_x000a__x000a_I hope you are having a great holiday season. Itâ€™s been wonderful working with you and Connor over the past couple of months. I wanted to touch base to share some of the progress weâ€™ve made so far and outline my thoughts on the plan moving forward._x000a__x000a_I have seen significant improvements in Connorâ€™s SAT skills across both Math and Reading/Writing. Weâ€™ve worked on using Desmos strategically, writing and interpreting equations of lines, and strengthening core English concepts such as punctuation rules, words in context, and text structure and purpose. Connor has shown consistent progress in applying these strategies during practice and homework, which was reflected in his November practice test score of 1270 (660 English / 610 Math). This improvement has also been evident in his increased confidence, stronger accuracy, and more efficient problem-solving approach during sessions._x000a__x000a_Our current short-term goal for Connor is to focus on cross-text connections questions, helping him compare perspectives, identify relationships between paired passages, and support answers with clear textual evidence. The overall goal remains building strong, consistent SAT skills that translate into confident performance and continued score growth on future official exams. Based on Connorâ€™s progress, I recommend maintaining our current velocity of twice-weekly, 1-hour sessions to sustain momentum and continue refining both content knowledge and test-taking strategies._x000a__x000a_Please let me know if you have any questions or if there are any adjustments you would like to make to our plan. Iâ€™m happy to schedule a time to talk by phone if that would be helpful. I look forward to continuing to support Connor in his academic journey._x000a__x000a_Best regards,_x000a_Chazlee M."/>
    <n v="4"/>
    <s v="Recommends maintaining current velocity of twice-weekly 1-hour sessions to sustain momentum."/>
  </r>
  <r>
    <n v="10936520"/>
    <d v="2025-12-28T00:00:00"/>
    <x v="2"/>
    <s v="Team Plamondon"/>
    <n v="79679"/>
    <s v="Kiara Liang"/>
    <s v="Dear Judy,_x000a__x000a_I hope you are having a great holiday season. Itâ€™s been wonderful working with you and Kiara over the past couple of months. I wanted to touch base to share some of the progress weâ€™ve made so far and outline my thoughts on the plan moving forward._x000a__x000a_I have seen significant improvements in Kiaraâ€™s understanding of complex concepts across both AP Chemistry and AP World History Modern. In AP Chemistry, we have worked on effective nuclear charge and periodic trends, gas laws and real gas behavior, and solutions and separation techniques. She has shown consistent progress applying these concepts to free-response questions, demonstrating stronger problem setup, clearer reasoning, and improved confidence when tackling AP-style FRQs. In AP World History, Kiara has made solid progress working through Short Answer Questions for Unit 1 and Indian Ocean Trade, as well as outlining and strategizing a Unit 3 DBQ comparing the Ottoman and Mughal Empires. We have also covered Maritime Empires and the Columbian Exchange, with a focus on making historical connections and supporting claims with evidence. This growth has been evident in her more organized responses, stronger use of evidence, and increased confidence when explaining her thinking._x000a__x000a_Our current short-term goals for Kiara include continuing to refine her FRQ responses in AP Chemistry by improving precision and efficiency, and strengthening her ability to analyze prompts and structure clear, well-supported written responses in AP World History. The overall goal remains building a strong, confident command of both subjects so she is well prepared for classroom assessments and the AP exams, with a balance of content mastery and effective test-taking strategies. Based on Kiaraâ€™s progress, I recommend maintaining our current velocity of weekly 1-hour sessions to reinforce material and support steady, consistent growth._x000a__x000a_Please let me know if you have any questions or if there are any adjustments you would like to make to our plan. Iâ€™m happy to schedule a time to talk by phone if that would be helpful. I look forward to continuing to support Kiara in her academic journey._x000a__x000a_Best regards,_x000a_Chazlee M."/>
    <n v="4"/>
    <s v="Recommends maintaining current velocity of weekly 1-hour sessions to reinforce material."/>
  </r>
  <r>
    <n v="10936544"/>
    <d v="2025-12-28T00:00:00"/>
    <x v="7"/>
    <s v="Team Plamondon"/>
    <n v="81152"/>
    <s v="Grace Wilcox"/>
    <s v="Dear Kristin,_x000a__x000a_I hope you are having a great week! I wanted to share an update on Graceâ€™s progress in AP Psychology and AP Macroeconomics, along with my recommendation as we move closer to the AP exams._x000a__x000a_Grace has been doing very well overall and has shown strong engagement and understanding in both subjects. In AP Psychology, she has demonstrated a solid grasp of the biological bases of behavior, including key concepts related to the brain, nervous system, and physiological processes. This is an area of strength for her, and she approaches these topics with confidence. Moving forward, our focus will be on strengthening her understanding of the major approaches to psychology (such as behavioral, cognitive, biological, and psychodynamic perspectives) and, importantly, developing a methodical and consistent strategy for approaching FRQs. We are working on how to clearly identify what each prompt is asking, organize responses efficiently, and use precise terminology to earn full credit._x000a__x000a_In AP Macroeconomics, Grace has done a great job understanding concepts related to the foreign exchange market, including how currencies interact and the factors that influence exchange rates. Her conceptual understanding is strong. The next step will be to focus more intentionally on drawing and interpreting graphs to represent different macroeconomic situations. Being able to accurately and confidently sketch these graphs is essential for both multiple-choice questions and FRQs, and this will be a major focus in our upcoming sessions._x000a__x000a_Given the breadth of material and the analytical demands of both AP exams, I recommend that Grace and I meet twice a week for one hour each session until the AP exams. This schedule will allow us to reinforce content, practice FRQs regularly, and build confidence with both conceptual understanding and exam execution._x000a__x000a_Please let me know if you have any questions or would like to discuss this plan further. Iâ€™m happy to schedule a phone call or Zoom if that would be helpful. Iâ€™m excited to continue supporting Grace as she prepares for her AP exams._x000a__x000a_Best regards,_x000a__x000a_Hannah L._x000a_hannah.lodge@revolutionprep.com_x000a_+16515044849"/>
    <n v="5"/>
    <s v="Recommends meeting twice a week for one hour until the AP exams."/>
  </r>
  <r>
    <n v="10936545"/>
    <d v="2025-12-28T00:00:00"/>
    <x v="7"/>
    <s v="Team Plamondon"/>
    <n v="93827"/>
    <s v="Dario Domazetovic"/>
    <s v="Good Evening, _x000a__x000a_I hope you are having a great week! I wanted to share a quick update on Darioâ€™s progress in English and outline our focus moving forward._x000a__x000a_Dario has made significant improvement in reading comprehension and vocabulary development, which has been reflected clearly in his recent school exams. He is doing a much better job understanding passages, identifying key ideas, and using context to determine word meaning. His increased confidence with vocabulary has been especially noticeable, and it has positively impacted his overall performance in English._x000a__x000a_As we move into the next phase of our work, our primary focus will be on writing skills, specifically improving syntax, sentence structure, and clarity of expression. Developing stronger control over sentence construction will help Dario communicate his ideas more effectively and strengthen his written responses across assignments and exams. This will also support continued growth in reading, as writing and comprehension reinforce one another._x000a__x000a_Iâ€™ve gone ahead and scheduled Dario for next semester on Sundays and Tuesdays, following the same schedule we used last semester to maintain consistency and momentum. If another schedule would work better for your family, please feel free to let me know and Iâ€™m happy to adjust._x000a_Please donâ€™t hesitate to reach out with any questions or scheduling preferences. Iâ€™m excited to continue working with Dario and supporting his progress in English._x000a__x000a_Best regards,_x000a__x000a_Hannah L._x000a_hannah.lodge@revolutionprep.com_x000a_+16515044849"/>
    <n v="4"/>
    <s v="States Dario is scheduled for Sundays and Tuesdays to maintain consistency"/>
  </r>
  <r>
    <n v="10936546"/>
    <d v="2025-12-28T00:00:00"/>
    <x v="7"/>
    <s v="Team Plamondon"/>
    <n v="93828"/>
    <s v="Vincent Gao"/>
    <s v="Dear LuTuo and Vincent,_x000a__x000a_I hope you are doing well! I wanted to share a brief update on Vincentâ€™s progress in English and outline our focus as we move into the next phase of our work together._x000a__x000a_Vincent has shown clear progress in both the reading and writing domains of English, which has been reflected in his recent school exams. He is demonstrating a stronger understanding of texts and greater control when organizing his written responses. These gains are encouraging and show that the foundational work weâ€™ve been doing is taking hold._x000a__x000a_Moving forward, our primary focus will be on building fluency across reading, speaking, and writing. Vincentâ€™s school assessments suggest that while he understands the material, increasing his fluency will help him respond more confidently, smoothly, and efficientlyâ€”especially under timed or in-class conditions. We will work on strategies to improve reading flow, verbal expression, and written clarity so that his skills feel more automatic._x000a__x000a_I have gone ahead and scheduled Vincent for Sundays and Wednesdays, starting on January 4th, as this provides a strong structure for continued progress. That said, Iâ€™m very happy to adjust this to a better schedule if Vincent feels a different arrangement would support him more effectively._x000a__x000a_Please feel free to reach out if you have any questions or would like to discuss scheduling or goals in more detail. Iâ€™m looking forward to continuing to support Vincentâ€™s growth in English._x000a__x000a_Best regards,_x000a__x000a_Hannah L._x000a_hannah.lodge@revolutionprep.com_x000a_+16515044849"/>
    <n v="4"/>
    <s v="States Vincent is scheduled for Sundays and Wednesdays to provide structure."/>
  </r>
  <r>
    <n v="10936547"/>
    <d v="2025-12-28T00:00:00"/>
    <x v="7"/>
    <s v="Team Plamondon"/>
    <n v="65632"/>
    <s v="Sofia Estrada"/>
    <s v="Dear Claudia,_x000a__x000a_I hope you are doing well! I wanted to share a quick update following Sofiaâ€™s recent review sessions and discuss next steps as we look ahead._x000a_Sofia did a great job reviewing for her finals, particularly in science and math. She approached the material thoughtfully and showed a solid understanding of key concepts as we worked through review problems together. I hope her science and math tests went well, as she was well prepared going into both exams._x000a__x000a_Looking ahead, I want to note that my schedule for next year is beginning to fill up. If youâ€™d like to continue working together, I strongly recommend getting Sofia on the schedule as soon as possible to secure preferred times._x000a__x000a_Based on her needs and the level of material she is working with, I recommend meeting twice a week for one hour each session. This cadence will allow us to reinforce concepts, stay ahead of new material, and build confidenceâ€”especially as coursework becomes more demanding._x000a__x000a_Please let me know your thoughts or if youâ€™d like to discuss scheduling options. Iâ€™m happy to talk by phone if that would be helpful, and I look forward to continuing to support Sofiaâ€™s academic progress._x000a__x000a_Best regards,_x000a__x000a_Hannah L._x000a_hannah.lodge@revolutionprep.com_x000a_+16515044849"/>
    <n v="4"/>
    <s v="Recommends meeting twice a week for one hour each session."/>
  </r>
  <r>
    <n v="10936548"/>
    <d v="2025-12-28T00:00:00"/>
    <x v="8"/>
    <s v="Team Plamondon"/>
    <n v="59582"/>
    <s v="Mia Pineda"/>
    <s v="Dear Annie,_x000a__x000a_I hope you are having a great holiday break. It was great working with Mia. I wanted to touch base to share some of the progress we made._x000a__x000a_Mia made strong strides in understanding several challenging chemistry topics. In our sessions, she applied thermochemistry concepts, including calorimetry (Q = mcÎ”T), enthalpy changes using Î”Hf values, and pressure-volume work. She also identified whether reactions are endothermic or exothermic and reviewed key unit conversions._x000a__x000a_In preparation for her ACS Chemistry final, Mia worked through practice problems covering dimensional analysis, atomic structure, density, stoichiometry, and orbital theory. She demonstrated a solid understanding of rules like Pauliâ€™s exclusion principle and Hundâ€™s Rule, and was able to apply them correctly when reviewing electron configurations. We also spent time reinforcing naming ionic compounds and using wavelength-energy equations._x000a__x000a_Since Miaâ€™s tutoring is on an as-needed basis, I recommend continuing to schedule sessions whenever she feels she needs supportâ€”especially with foundational review or upcoming coursework in the new semester._x000a__x000a_Please let me know how her test went, and if you have any questions. Happy new year!_x000a__x000a_Best regards,_x000a_Cristina A._x000a__x000a_cristina.ascenzipettenuzzo@revolutionprep.com_x000a_+17863092063"/>
    <n v="2"/>
    <s v="Recommends scheduling sessions on an as-needed basis."/>
  </r>
  <r>
    <n v="10936549"/>
    <d v="2025-12-28T00:00:00"/>
    <x v="8"/>
    <s v="Team Plamondon"/>
    <n v="87675"/>
    <s v="Rhys Rosen"/>
    <s v="Dear Gary,_x000a__x000a_I hope you're having a great winter break. Itâ€™s been a pleasure working with Rhys over the past weeks. I wanted to take a moment to share an update on his progress and our plan going forward._x000a__x000a_Rhys has continued to show impressive improvement in his understanding of advanced chemistry concepts. Over the last several sessions, weâ€™ve reviewed thermodynamics, kinetics, and chemical equilibrium. He applied Gibbs free energy concepts to evaluate spontaneity, calculated entropy changes, and confidently used the equation Î”G = Î”H - TÎ”S. In kinetics, Rhys practiced determining rate laws and reaction orders based on experimental data, and reviewed reaction mechanisms, including identifying the rate-determining step. Most recently, we focused on equilibrium, where Rhys demonstrated the ability to calculate equilibrium constants (Kp) and write appropriate expressions using partial pressures and gas laws._x000a__x000a_His most recent scores reflect his hard workâ€”he earned a 94% on his last test and 100% on a quiz, which is a great indicator of both his understanding and his consistency._x000a__x000a_Looking ahead, the January 13th session will need to be rescheduled. Also, Rhys currently has 2 hours remaining. If youâ€™d like to add more hours to continue our sessions this semester, you can do so with this link: https://my.revolutionprep.com/s/DK2f1GQjQx._x000a__x000a_Please let me know if you have any questions or would like to make any adjustments to our plan. I'm also happy to set up a time for a phone call if that would be helpful. I look forward to continuing to support Rhys in his academic success._x000a__x000a_Best regards,_x000a_Cristina A._x000a__x000a_cristina.ascenzipettenuzzo@revolutionprep.com_x000a_+17863092063"/>
    <n v="4"/>
    <s v="Recommends adding more hours to continue sessions this semester"/>
  </r>
  <r>
    <n v="10936550"/>
    <d v="2025-12-28T00:00:00"/>
    <x v="8"/>
    <s v="Team Plamondon"/>
    <n v="84710"/>
    <s v="Cameron Guenther"/>
    <s v="Dear Chris,_x000a__x000a_I hope you're doing well and enjoying the holiday season. Itâ€™s been a pleasure working with Cameron over the last couple of months, and I wanted to share an update on his progress and plans moving forward._x000a__x000a_Cameron has steadily built a strong foundation in key calculus concepts this semester. Weâ€™ve worked through a range of materialâ€”from optimization and Riemann sums to definite and indefinite integrals, and most recently, limits and continuity. Heâ€™s gained confidence with anti-derivatives and definite integral properties, as well as applying the Intermediate Value Theorem and ensuring piecewise function continuity. His work on the group quiz (earning a B) and consistent engagement during sessions are strong indicators of his progress._x000a__x000a_At this point, Cameron only has 2 hours remaining. If heâ€™d like to continue working together Iâ€™d recommend adding more hours: https://my.revolutionprep.com/s/7yBfumjm0L._x000a__x000a_Please let me know if you have any questions or would like to make any adjustments to our plan. I'm also happy to set up a time for a phone call if that would be helpful. I look forward to continuing to support Cameron in his academic success._x000a__x000a_Best regards,_x000a_Cristina A._x000a__x000a_cristina.ascenzipettenuzzo@revolutionprep.com_x000a_+17863092063"/>
    <n v="3"/>
    <s v="Recommends adding more hours if he'd like to continue working together."/>
  </r>
  <r>
    <n v="10936563"/>
    <d v="2025-12-28T00:00:00"/>
    <x v="9"/>
    <s v="Team St. Marie"/>
    <n v="96371"/>
    <s v="Aanya Chitnis"/>
    <s v="Dear Mr. and Mrs. Chitnis,_x000a__x000a_I hope you are having a great week. It's been great working with you and Aanya over the past couple of months. I wanted to touch base to share some of the progress we've made so far and share my thoughts on the plan moving forward._x000a__x000a_In our classes, we've been working on English and some math. We've focused on weaknesses based on Aanya's practice test. We started with Note Skip questions (long lists of notes with a goal to achieve), and then we worked on grammar. Grammar was the topic Aanya had more trouble with. We spent several sessions working on understanding the 5 major grammar rules tested on the SAT: punctuation, possession, pronouns, verbs, and misplaced modifiers. Afterwards, we worked on harder questions through SAT panda. Aanya had trouble with questions involving verbs, so I recommend practicing this topic more thoroughly. In our upcoming classes, I plan to work on Vocabulary questions and Geometry._x000a__x000a_Aanya has hours scheduled until the end of January, so I recommend adding hours to get more sessions scheduled going into the spring semester. I recommend adding 12 - 24 hours so she can schedule 1 or 2 sessions per week for 1hr/session. If you'd like to continue working together on achieving these goals, you can redeem more credits through your Bright Horizon's portal. After you redeem your credits, you will receive an email from Revolution Prep to add the hours to your account. _x000a__x000a_Please let me know if you have any questions or if there are any adjustments you would like to make to our plan. I'm happy to schedule a time to talk by phone if that would be helpful. I look forward to supporting Aanya in her continued academic journey. _x000a__x000a_Best regards,_x000a_Jon C._x000a_jon.cathapermal@revolutionprep.com_x000a_+17049758359"/>
    <n v="5"/>
    <s v="Recommends adding 12-24 hours to schedule 1-2 sessions per week for 1hr/session."/>
  </r>
  <r>
    <n v="10936573"/>
    <d v="2025-12-28T00:00:00"/>
    <x v="10"/>
    <s v="Team De Groot"/>
    <n v="92409"/>
    <s v="Moussa Bamba"/>
    <s v="Dear Vazoumana ,_x000a__x000a_I hope you are having a great Winter. Itâ€™s been great working with you and Moussa  over the past couple of months. I wanted to touch base to share some of the progress weâ€™ve made so far and share my thoughts on the plan moving forward._x000a__x000a_I have seen significant improvements in Moussa's confidence and comprehension of a variety of stories and passages. They have shown consistent progress in both in staying up to date in class work along with spending extra time studying the material we go over together. This consistent improvement has been evident in increasing scores._x000a__x000a__x000a_Our current short-term goals for Moussa include getting Moussa comfortable with his material and help improve anything he struggles with. The overall goal remains to end the year with a stronge grade and get ready for the upcoming state testing. Based on Moussa's progress, I recommend we continue to meet once a week for an hour._x000a__x000a_Please let me know if you have any questions or if there are any adjustments you would like to make to our plan. Iâ€™m happy to schedule a time to talk by phone if that would be helpful. I look forward to supporting Moussa in their continued academic journey._x000a__x000a_Best regards,_x000a__x000a_Ries S._x000a_ries.scerbin@revolutionprep.com_x000a_+15084397560"/>
    <n v="4"/>
    <s v="Recommends continuing to meet once a week for an hour."/>
  </r>
  <r>
    <n v="10936574"/>
    <d v="2025-12-28T00:00:00"/>
    <x v="11"/>
    <s v="Team De Groot"/>
    <n v="91629"/>
    <s v="Mark Zabala"/>
    <s v="Dear Mark,_x000a__x000a_I hope you are having a great winter season! It has been a pleasure working with Mark this semester, and I wanted to share an update on his progress in Precalculus along with my recommendations as we look ahead to the start of the next semester in January._x000a__x000a_Progress &amp;amp; Recent Focus:_x000a_Mark has been putting in consistent effort and has worked through a wide range of challenging Precalculus topics over the past several weeks. Our sessions have focused on strengthening both conceptual understanding and problem-solving skills, particularly as the material increased in difficulty. Topics weâ€™ve covered include:_x000a__x000a_â€“ Limits and the definition of the derivative using limit notation_x000a_â€“ Derivative rules (product rule, implicit differentiation, derivatives of absolute value)_x000a_â€“ Tangent lines and graphing derivatives_x000a_â€“ Related rates problems_x000a_â€“ Rolleâ€™s Theorem and the Mean Value Theorem_x000a_â€“ Increasing and decreasing functions and the First Derivative Test_x000a_â€“ Finding critical points, inflection points, and extrema_x000a_â€“ Graph analysis (intercepts, domain, asymptotes, behavior)_x000a_â€“ Exponential and logarithmic functions, including properties, models, and derivatives_x000a__x000a_As the semester progressed, Mark worked through more complex, multi-step problems that required strong algebra skills and careful organization. These topics are foundational and will continue to appear frequently moving forward._x000a__x000a_Positives:_x000a_Mark benefits greatly from consistent support and guided practice. Once concepts are reviewed and he works through a few examples, he is able to apply the strategies effectively. He asks good questions, is honest when he feels unsure, and shows strong follow-through during sessions. His willingness to put in the work has been clear, especially toward the end of the semester._x000a__x000a_Areas for Growth:_x000a_As the math became more advanced, we noticed more moments of inconsistencyâ€”often due to algebra slips, difficulty juggling multiple steps, or uncertainty about which strategy to apply first. These are very common challenges at this level and are best addressed through continued repetition and structured practice, especially early in the semester before gaps widen._x000a__x000a_Recommendation for Velocity:_x000a_As we move into the next semester, I recommend increasing to two sessions per week, at least during the first several weeks in January. This will give us more time to reinforce foundational skills, address questions as new material is introduced, and build confidence before the coursework accelerates. Once Mark feels more settled and consistent, we can always reassess and adjust the schedule._x000a__x000a_Academic Focus Moving Forward:_x000a_â€“ Strengthening algebra accuracy and multi-step problem organization_x000a_â€“ Reinforcing derivative applications and function analysis_x000a_â€“ Building confidence with exponential and logarithmic functions_x000a_â€“ Establishing a strong foundation early to avoid falling behind as new units begin_x000a__x000a_Mark has shown that with consistent support, he can handle challenging material. Starting the semester with a strong routine will be key to setting him up for success moving forward._x000a__x000a_Please feel free to reach out if you have any questions or would like to discuss scheduling or goals for January. Iâ€™m happy to help plan the next steps._x000a__x000a_Best regards,_x000a_Jose F._x000a_jose.falconi@revolutionprep.com_x000a_+1 (209) 261-5048"/>
    <n v="5"/>
    <s v="Recommends increasing to two sessions per week during the first several weeks in January."/>
  </r>
  <r>
    <n v="10936578"/>
    <d v="2025-12-28T00:00:00"/>
    <x v="12"/>
    <s v="Team De Groot"/>
    <n v="87748"/>
    <s v="Alexander Steinke"/>
    <s v="Dear Sean,_x000a__x000a_I hope you are having a great holiday season! Itâ€™s been great working with you and Xander over the past couple of months. I wanted to touch base to share some of the progress weâ€™ve made so far and share my thoughts on the plan moving forward._x000a__x000a_I have seen significant improvements in Xanderâ€™s ability to pinpoint the areas that do not make sense to him. We have been working on how to do calculations with the concept of a mole, how we can use this concept to get answers in the units we need and how to keep track of our units. _x000a__x000a_That said, I feel as though our progress has been relatively slow; he would benefit from spending more time on the material outside of our sessions together. Usually when I assign homework for him to complete, it is not completed before our next session. I am not sure whether or not he is not receiving the links that I am adding into the parent updates, but they usually contain Kami documents for him to work through. Making an attempt to solve the problems I send him on his own is critical for learning._x000a__x000a_I recommend adding an additional 60 minutes per week for a total of two one hour sessions until the end of the school year. This will help ensure that he is thinking about chemistry more than once per week. I will need Xander to commit to trying the homework I assign on his own before our sessions together; this will help ensure that he has a stronger grasp of the material. _x000a__x000a_We are currently scheduled to meet once per week for the months of January and February. I suggest adding 10 hours to your account to ensure we stay on track. If you'd like to continue working together on achieving these goals, you can easily use this link to add the hours to your account today: https://my.revolutionprep.com/s/mUq2xWf3rP. My schedule fills up relatively quickly so please schedule as far ahead as you can!_x000a__x000a_Please let me know if you have any questions or if there are any adjustments you would like to make to our plan. Iâ€™m happy to schedule a time to talk by phone if that would be helpful. I look forward to supporting Xander in his continued academic journey._x000a__x000a_Best regards,_x000a_Daniel E._x000a_daniel.esquivel-reynoso@revolutionprep.com_x000a_+18057085060"/>
    <n v="5"/>
    <s v="Recommends adding 60 mins/week for two 1-hour sessions until end of school year"/>
  </r>
  <r>
    <n v="10936579"/>
    <d v="2025-12-28T00:00:00"/>
    <x v="12"/>
    <s v="Team De Groot"/>
    <n v="95043"/>
    <s v="Charlie North"/>
    <s v="Dear Karla,_x000a__x000a_I hope you are having a great holiday season. Itâ€™s been great working with you and Charlie over the past couple of months. I wanted to touch base to share some of the progress weâ€™ve made so far and share my thoughts on the plan moving forward._x000a__x000a_I have seen significant improvements in Charlieâ€™s comfort with concepts from Algebra 1. Specifically, we focused on multiplying polynomials, factoring polynomials, solving linear word problems, and writing linear equations. These are all concepts that are very important to know in preparation for the SAT/ACT. They will also be necessary for his Algebra 2 class, which started in his second trimester. One of the main strategies we covered in our sessions was unit tracking; knowing and keeping track of the units involved in the question will provide useful hints as to how we can solve the word problems being asked. _x000a__x000a_I recognize that our work together has come to an end for now. If Charlie needs further support in his Algebra 2 class, then I would recommend we meet once a week as we were doing this past fall. This could be helpful in making sure he is understanding the concepts he is working on in class. In terms of preparation for the SAT/ACT, I would recommend summer as a great time to get started on reviewing the material.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Charlie in his continued academic journey._x000a__x000a_Best regards,_x000a_Daniel E._x000a_daniel.esquivel-reynoso@revolutionprep.com_x000a_+18057085060"/>
    <n v="3"/>
    <s v="Recommends meeting once a week if support is needed"/>
  </r>
  <r>
    <n v="10936592"/>
    <d v="2025-12-29T00:00:00"/>
    <x v="13"/>
    <s v="Team De Groot"/>
    <n v="95347"/>
    <s v="Charlotte Funke"/>
    <s v="Dear Lauren,_x000a__x000a_I hope you are having a great holiday season. Itâ€™s been great working with you and Charlotte over the past couple of months. I wanted to touch base to share some of the progress weâ€™ve made so far and share my thoughts on the plan moving forward._x000a__x000a_Charlotte's understanding of Standard English Conventions questions has increased over the course of the program. This was one area where she was hoping to make improvement. She has a good handle of the main strategy used for these types of questions, and she performs well when given a time constraint. Charlotte has performed well on questions of this subject type that are at a medium difficulty. We will continue to monitor her progress with these questions and try to get her more familiar with questions of higher difficulty._x000a__x000a_Charlotte's overall goal is to score a 1400 on the SAT. She would also like to improve her confidence in her math skills. Based on Charlotte's progress and goals, I recommend that we keep our SAT tutoring schedule the same: meeting for two hours each week. Since Charlotte also wants to improve her math grade and confidence, I recommend adding a session specifically for Algebra each week. If Charlotte is aiming to take the SAT in March, the test date will arrive before we know it. With an approaching SAT test, it is important to leave time designated specifically for studying for the SAT. That is why I recommend adding a separate session each week specifically for Algebra, so that way, we can build Charlotte's confidence in math without taking time away from SAT preparation._x000a__x000a_Charlotteâ€™s program currently has 27 unscheduled hours. The last scheduled session is on January 15th. I advise that you schedule more sessions as soon as possible to ensure that we meet at your (and Charlotteâ€™s) preferred time._x000a__x000a_Please let me know if you have any questions or if there are any adjustments you would like to make to our plan. Iâ€™m happy to schedule a time to talk by phone if that would be helpful. I look forward to supporting Charlotte in her continued academic journey._x000a__x000a_Best regards,_x000a__x000a_Ayman S._x000a_ayman.smoot@revolutionprep.com_x000a_+17652527661"/>
    <n v="5"/>
    <s v="Recommends two hours/week for SAT plus adding a weekly algebra session"/>
  </r>
  <r>
    <n v="10936593"/>
    <d v="2025-12-29T00:00:00"/>
    <x v="13"/>
    <s v="Team De Groot"/>
    <n v="95292"/>
    <s v="Jacob Cohen"/>
    <s v="Dear Sherri,_x000a__x000a_I hope you are having a great holiday season. Although Jacob and I only briefly met in preparation for the December SAT, I wanted to touch base to share some of Jacobâ€™s progress so far and share my thoughts on the plan moving forward._x000a__x000a_Jacob's score on practice tests has improved in the time that we met. Prior to the start of our program, Jacobâ€™s practice test score was an 1150. In the week leading up to the December SAT, Jacobâ€™s score progressed in both sections of the test, and he scored a 1310 on the practice SAT. Practice test scores do not guarantee a score on an official SAT, but this progress is still promising and is a good indicator of an increase in his understanding._x000a__x000a_Jacobâ€™s goal is to score a 1400 on the SAT. Since our last session, Jacobâ€™s score for the December SAT should be released. Could you share Jacobâ€™s SAT score with me? I always enjoy seeing my studentsâ€™ performance on their official tests and knowing Jacobâ€™s score can help with making future plans for the program._x000a__x000a_The next SAT is scheduled for March 14th. If this is the next SAT that Jacob will take, then I recommend that we start our session back up in January. Starting in January will give Jacob ample time to prepare for the March SAT and give space for any adjustment that may need to be made to the schedule. I recommend that Jacob and I meet for one or two hours a week to give us enough sessions to cover all that may be needed. Please be advised that Jacob has three unscheduled hours left on his program. These hours expire on March 8th, so it would be in your best interest to schedule them well in advance of this expiration date._x000a__x000a_Please let me know if you have any questions or if there are any adjustments you would like to make to our plan. Iâ€™m happy to schedule a time to talk by phone if that would be helpful. I look forward to supporting Jacob in his continued academic journey._x000a__x000a_Best regards,_x000a__x000a_Ayman S._x000a_ayman.smoot@revolutionprep.com_x000a_+17652527661"/>
    <n v="5"/>
    <s v="Recommends 1-2 hours/week starting in Jan for March SAT"/>
  </r>
  <r>
    <n v="10936594"/>
    <d v="2025-12-29T00:00:00"/>
    <x v="13"/>
    <s v="Team De Groot"/>
    <n v="93940"/>
    <s v="Billy Costello"/>
    <s v="Dear Meagan,_x000a__x000a_I'm excited to reach out to celebrate Billyâ€™s amazing progress. Billy has worked diligently, and as a result, he has increased his quarter grade to B! I want to commend Billy for all of his hard work, and we should all be proud of Billy achievement thus far._x000a__x000a_While we want to celebrate this success, we also know there is still work to do in Algebra 2. I am looking forward to continuing to work with Billy towards his next goal: getting an A in the next quarter. I recommend that we continue to meet for two hours each week in order to continue his progress towards this next goal. If Billy is available to meet earlier in the day, I would be happy to try to fit an earlier meeting time into my schedule. Â Billy has one hour unscheduled, and our current schedule runs until the middle of March. I would advise that you schedule more sessions for March, April and May as soon as you can to ensure that we can meet at your (and Billyâ€™s) preferred time._x000a__x000a_Please let me know if you have any questions. Iâ€™m happy to schedule a time to talk by phone if that would be helpful. I am always available to support Billy in his continued academic journey._x000a__x000a_Best regards,_x000a__x000a_Ayman S._x000a_ayman.smoot@revolutionprep.com_x000a_+17652527661"/>
    <n v="5"/>
    <s v="Recommends continuing 2 hours/week"/>
  </r>
  <r>
    <n v="10936633"/>
    <d v="2025-12-29T00:00:00"/>
    <x v="14"/>
    <s v="Team Plamondon"/>
    <n v="97549"/>
    <s v="Posey McDonough"/>
    <s v="Hi, team Posey!_x000a__x000a_I hope you had a wonderful Christmas and are looking forward to a great new year ahead._x000a__x000a_Although I understand that we will not be working on the SSAT anymore, I just wanted to touch base and remind you that the hours on Poseyâ€™s account do not expire. They can be used for a wide range of support, including academic subjects or executive functioning skills._x000a__x000a_If Posey ever needs help in an area that is outside my expertise, I would be more than happy to help connect you with another tutor who would be a good fit._x000a__x000a_Please donâ€™t hesitate to reach out if you have any questions or would like to use the remaining hours in the future. I wish you and your family a very happy New Year!_x000a__x000a_Warmly,_x000a_Val_x000a__x000a__x000a_Valdenis I._x000a_valdenis.iancu@revolutionprep.com_x000a_+19519225319"/>
    <n v="2"/>
    <s v="Reminder that hours do not expire and general offer of future support."/>
  </r>
  <r>
    <n v="10936636"/>
    <d v="2025-12-29T00:00:00"/>
    <x v="14"/>
    <s v="Team Plamondon"/>
    <n v="98151"/>
    <s v="Maximillian Manigat"/>
    <s v="Hi, team Maxi!_x000a__x000a_I hope you and your family had a wonderful Christmas and are enjoying the start of the new year._x000a__x000a_I wanted to share a brief update on Maxiâ€™s SAT preparation and our plan moving forward. Maxi and I have been making solid progress learning strategies across the different sections of the test, while also reviewing important content such as punctuation rules. He is engaged during sessions and is steadily building his understanding of the material._x000a__x000a_One area I wanted to flag is homework follow-through. Maxi consistently completes the assigned worksheets; however, he does not always apply the new strategies we discuss in session. This seems to be largely due to timingâ€”he often completes the homework shortly before our session, which doesnâ€™t leave enough time to thoughtfully practice the strategies. As a result, he tends to revert to familiar methods rather than reinforcing the new ones. Since the homework is specifically designed to help these strategies become habitual, spreading the work out a bit more would help ensure they stick and can be used instinctively on test day. Practice really does make permanent._x000a__x000a_Regarding our schedule, Iâ€™m glad to see that Maxi and I have a consistent routine leading up to the next test. Maintaining this momentum and having frequent check-ins is ideal as we get closer to test day. Moving forward, Iâ€™d also like Maxi to begin taking more frequent full-length practice tests. This will allow him to apply what heâ€™s learned under timed conditions and help build the mental stamina needed for the SAT._x000a__x000a_Please feel free to reach out if you have any questions or would like to discuss this plan further. Iâ€™m excited to continue supporting Maxi as he prepares._x000a__x000a_Wishing you a very happy New Year!_x000a__x000a_Best regards,_x000a_Val_x000a__x000a__x000a_Valdenis I._x000a_valdenis.iancu@revolutionprep.com_x000a_+19519225319"/>
    <n v="3"/>
    <s v="Recommends scheduling soon and increasing practice test frequency."/>
  </r>
  <r>
    <n v="10936638"/>
    <d v="2025-12-29T00:00:00"/>
    <x v="14"/>
    <s v="Team Plamondon"/>
    <n v="90762"/>
    <s v="Loic Attie"/>
    <s v="Hi, team Loic!_x000a__x000a_I hope you and your family had a wonderful Christmas and are enjoying the start of the new year._x000a__x000a_I wanted to share a brief update on Loicâ€™s SAT preparation and our plan moving forward. Loic and I have been making solid progress learning strategies across the different sections of the test, while also reviewing important content such as punctuation rules. He is engaged during sessions and is steadily building his understanding of the material._x000a__x000a_One area I wanted to flag is homework follow-through. Loic consistently completes the assigned worksheets; however, he does not always apply the new strategies we discuss in session. This seems to be largely due to timingâ€”he often completes the homework shortly before our session, which doesnâ€™t leave enough time to thoughtfully practice the strategies. As a result, he tends to revert to familiar methods rather than reinforcing the new ones. Since the homework is specifically designed to help these strategies become habitual, spreading the work out a bit more would help ensure they stick and can be used instinctively on test day. Practice really does make permanent._x000a__x000a_I also wanted to note that Loic and I currently split our session time between SAT prep and academic support, particularly for Algebra 2. Iâ€™m completely comfortable with this approach; however, it may be beneficial to establish a more clear-cut plan for when sessions are focused on test prep versus when we will be addressing homework. Along those lines, adding additional hours could give us more flexibility and ensure weâ€™re able to adequately support both goals without feeling rushed._x000a__x000a_Regarding scheduling, I wanted to note that there are currently no sessions booked on the calendar. As we get closer to the test date, I strongly recommend going in and scheduling sessions soon, as ideal time slots tend to fill up quickly. Maintaining a consistent routine and having frequent check-ins will be very important for reinforcing new skills and keeping momentum moving forward. I would also like Loic to begin taking more frequent full-length practice tests, which will allow him to apply what heâ€™s learned under timed conditions and help build the mental stamina needed for the SAT._x000a__x000a_Please feel free to reach out if you have any questions or would like to discuss the plan further. Iâ€™m looking forward to continuing to support Loic in his preparation._x000a__x000a_Wishing you a very happy New Year!_x000a__x000a_Best regards,_x000a_Val_x000a__x000a__x000a_Valdenis I._x000a_valdenis.iancu@revolutionprep.com_x000a_+19519225319"/>
    <n v="3"/>
    <s v="Recommends scheduling soon"/>
  </r>
  <r>
    <n v="10936639"/>
    <d v="2025-12-29T00:00:00"/>
    <x v="11"/>
    <s v="Team De Groot"/>
    <n v="73515"/>
    <s v="Nolan Scofield"/>
    <s v="Dear Rachel,_x000a__x000a_I hope you are having a great winter break! It has been a pleasure working with Nolan, and I wanted to share an update on his recent progress along with my recommendations as we prepare for the upcoming semester._x000a__x000a_Progress &amp;amp; Recent Focus:_x000a_Over the past several weeks, Nolan and I have focused primarily on math, particularly Algebra 2 topics that he is currently covering in school. He does a solid job paying attention during sessions and follows examples well once concepts are explained._x000a__x000a_Recently, our work has included:_x000a_- Solving quadratic equations by factoring and by square roots_x000a_- Distinguishing between linear and quadratic equations_x000a_- Graphing parabolas and interpreting key features_x000a_- Converting equations from standard form to vertex form (this has been one of the more challenging areas)_x000a_- Reviewing material in preparation for test retakes_x000a__x000a_Nolan is engaged during sessions and benefits from guided practice and repetition, especially when transitioning from examples to independent problem-solving._x000a__x000a_Positives:_x000a_Nolan is a focused and cooperative student who puts in effort during sessions. Once he sees a few examples, he is typically able to apply the process to similar problems. His willingness to ask questions and work through mistakes shows that he is motivated to improve. He has also done well staying attentive even when topics become more challenging._x000a__x000a_Areas for Growth:_x000a_The main area for improvement is building consistency and confidence with algebraic conceptsâ€”particularly quadratics and moving between different equation forms. These topics require repeated exposure, and Nolan benefits from revisiting them over multiple sessions rather than in short bursts before tests._x000a__x000a_Recommendation for Velocity:_x000a_Currently, we are meeting twice per week, and I recommend continuing this schedule as we move into the new semester. Maintaining consistency early on will be especially important to avoid falling behind, particularly as Algebra 2 content continues to build. This pacing also allows flexibility if Nolan begins adding Spanish support, as noted in his plan._x000a__x000a_Academic Focus Moving Forward:_x000a_- Strengthening Nolanâ€™s foundation in Algebra 2 from the beginning of the term_x000a_- Continuing work with quadratic equations and graphing_x000a_- Improving comfort with standard form and vertex form conversions_x000a_- Staying ahead of upcoming units rather than reacting to them_x000a_- Supporting organization and study habits as coursework ramps up_x000a__x000a_Nolan has been doing a good job overall, and with consistent support at the start of the semester, Iâ€™m confident he can make meaningful progress and feel more confident in his math class moving forward. Please feel free to reach out if you have any questions or would like to discuss scheduling or goals for the new term._x000a__x000a_Best regards,_x000a_Jose F._x000a_jose.falconi@revolutionprep.com_x000a_+1 (209) 261-5048"/>
    <n v="4"/>
    <s v="Recommends continuing twice per week schedule into the new semester."/>
  </r>
  <r>
    <n v="10936647"/>
    <d v="2025-12-29T00:00:00"/>
    <x v="14"/>
    <s v="Team Plamondon"/>
    <n v="84050"/>
    <s v="Alexandrine Malval-Deeb"/>
    <s v="Hi, team Alexandrine!_x000a__x000a_I hope your family had a happy and restful holiday break._x000a__x000a_I wanted to share an update on Alexandrineâ€™s progress and discuss some thoughts regarding SAT planning moving forward. Alexandrine is an incredibly dedicated and hardworking student, and Iâ€™m always impressed by how responsibly she manages her commitmentsâ€”even when things feel overwhelming. Weâ€™ve been making good progress, ensuring she stays on top of new content while also reviewing past material so that she feels confident when finals approach._x000a__x000a_Itâ€™s completely understandable that SAT preparation has taken a back seat while sheâ€™s been managing her other academic responsibilities. That said, I do think it would be beneficial for Alexandrine to maintain some level of consistent SAT practice, even outside of our sessions. Completing small sets of practice questions alongside her regular homework and working through full-length practice tests on weekends can help build her confidence when the next SAT opportunity comes around. This steady exposure can also reduce the pressure she feels around the test and help the material feel more manageable. Additionally, regular practice will support retention of key math concepts, which will be especially helpful for her IB coursework._x000a__x000a_Looking ahead, I think our current schedule is working well for now, and I truly appreciate how proactive Alexandrine is about managing her sessionsâ€”whether that means adjusting, canceling, or adding time as needed._x000a__x000a_I hope you have a very happy New Year, and I look forward to continuing to work with and support Alexandrine in the months ahead._x000a__x000a_Warm regards,_x000a_Val_x000a__x000a__x000a_Valdenis I._x000a_valdenis.iancu@revolutionprep.com_x000a_+19519225319"/>
    <n v="3"/>
    <s v="Suggests consistent practice and notes current schedule works well for now."/>
  </r>
  <r>
    <n v="10936657"/>
    <d v="2025-12-29T00:00:00"/>
    <x v="14"/>
    <s v="Team Plamondon"/>
    <n v="69327"/>
    <s v="Leila Suchoski"/>
    <s v="Hi, team Leila!_x000a__x000a_I hope you had a wonderful holiday break._x000a__x000a_I wanted to touch base regarding Leilaâ€™s progress with her college applications. Leila is an incredibly dedicated and hardworking student, and Iâ€™m always impressed by how responsibly she manages her commitmentsâ€”even when things feel overwhelming. I truly hope she is as proud of her accomplishments as I am of her._x000a__x000a_Over the past few months, weâ€™ve been working closely on her college essays and applications. While we were able to submit the more time-sensitive applications on schedule, there are still a few remaining essays and applications for us to complete together. Iâ€™d love for us to get started on those sooner rather than later to keep the process moving smoothly._x000a__x000a_To that end, Iâ€™d like to encourage Leila to take a look at her schedule and book a few sessions in the near future so we can make steady progress on the remaining pieces._x000a__x000a_Please donâ€™t hesitate to reach out if you have any questions. I wish you and your family a wonderful New Year, and I look forward to continuing to support Leila through the remainder of the application process._x000a__x000a_Warm regards,_x000a_Val_x000a__x000a__x000a_Valdenis I._x000a_valdenis.iancu@revolutionprep.com_x000a_+19519225319"/>
    <n v="3"/>
    <s v="Encourages booking a few sessions soon to complete applications."/>
  </r>
  <r>
    <n v="10936673"/>
    <d v="2025-12-29T00:00:00"/>
    <x v="15"/>
    <s v="Team Haase-Alvey"/>
    <n v="92380"/>
    <s v="Gursahib Singh"/>
    <s v="Dear Abhi,_x000a__x000a_I hope you're having a great day! It's been great working with you and Sahib over the past several weeks. As we approach his official SSAT this Saturday, I wanted to share some updates and information about what to expect._x000a__x000a_I've seen significant improvements in Sahib's vocabulary, which is really coming across in his synonyms scores on practice tests. He mentioned that you've been working on vocabulary at home, which is really paying off. We've also worked on mnemonic strategies to help him retain new vocabulary words more easily. _x000a__x000a_I've also seen significant progress in his ability to create bridge sentences for analogies, use process of elimination, and revise bridge sentences as needed to get to the correct answer. He's doing a great job with these skills in our sessions; he had a little more trouble applying them independently on the practice test, but the homework that I assigned from yesterday's session should help him build his skills in applying these strategies independently. We'll continue to work on these strategies in our upcoming session and upcoming homework assignments._x000a__x000a_For the schools he's applying to, a score between the 65th-84th percentile (depending on the school) would be ideal. Based on his most recent verbal practice test, combined with the reading and quantitative scores from his prior practice test, he's scoring close to the 60th percentile. This is excellent progress, especially considering that students tend to have lower percentiles on the SSAT than on other tests because of the elite group of students who take the SSAT. It also shows that we have a little further to go to get to his ideal score. To help him continue to progress, we'll talk tonight about when to skip questions - the SSAT has a penalty for guessing, which can really add up. We'll also continue to work on the verbal and reading comprehension sections. _x000a__x000a_Tonight is our last session scheduled before the test, but since the test is coming up on Saturday, I recommend meeting more frequently this week. I think an hour per day of tutoring and 2-3 hours per day of homework would be ideal, but I recognize that that's a big ask over winter break - please let me know your thoughts! I unfortunately don't have availability on Friday, but I do have availability every other day leading up to the test, and I'm happy to share instructions to connect with another tutor on Friday if that would be of interest._x000a__x000a_It's also important to consider the impact of the test zone on Sahib's performance. It's important to get a good night's sleep throughout the week leading up to the test - just the night before isn't enough. It's also important to eat a nutritious breakfast the morning of the test to maintain focus throughout the test. Test anxiety can also impact scores. If he finds himself getting anxious during the test, I'd like him to take a deep breath, visualize a calming place, and remind himself that no one question can make or break his score._x000a__x000a_Please let me know if you have any questions or if there are any adjustments you'd like to make to our plan. If you'd like to set up a time to talk by phone or Zoom, I'm more than happy to do so - please just let me know. I look forward to supporting Sahib in his academic journey!_x000a__x000a_Best regards,_x000a_Margaret W._x000a_margaret.webb@revolutionprep.com_x000a_+15127457572"/>
    <n v="5"/>
    <s v="Recommends meeting more frequently (1 hour/day) leading up to the test this week."/>
  </r>
  <r>
    <n v="10936706"/>
    <d v="2025-12-29T00:00:00"/>
    <x v="15"/>
    <s v="Team Haase-Alvey"/>
    <n v="96807"/>
    <s v="Laila Wingfield"/>
    <s v="Dear Alita,_x000a__x000a_I hope you're having a great winter! It's been great working with you and Laila over the past month. Now that we've been working together for a while, I wanted to touch base to share some of the progress we've made so far and share my thoughts on a plan moving forward._x000a__x000a_I've seen significant progress in Laila's understanding of the TRAP, iCARE, and MAPS strategies; ability to use Desmos to solve math problems more quickly; and ability to find an author's claim and find evidence to support or undermine it. She's also showing particular growth on words in context questions - she has a strong vocabulary, and using the iCARE strategy here has helped her make significant progress in avoiding trick answers. This consistent improvement has been evident in her strong performance on problems in our sessions and her growing confidence in her SAT preparation._x000a__x000a_Our current short-term goals for Laila include mastering forms of linear equations and linear equation word problems, understanding how to use quantitative evidence to support or undermine an author's claim, and learning to apply perimeter/area/volume formulas to different shapes. (All of these goals are based on the areas where she had the most room to grow based on her most recent practice test.) To help assess her progress, I'll assign a practice test after our next session. This will help us identify where she's made the most progress and where she has the most room to grow so that we can continue to focus on the most impactful areas. _x000a__x000a_After getting the results of her practice test, I'll be able to make stronger recommendations on our session frequency going forward based on her progress so far. For now, I recommend continuing to meet for 1-2 hours per week of tutoring, with 2-3 hours of homework per week, to keep moving towards her ambitious score goal. On a very general level, students who want to improve 200 points or more on their SAT (Laila's goal is a 270-point improvement) need to spend 150 or more hours preparing. We count each hour of tutoring as 2 hours of prep, so 1 hour of tutoring plus 3 hours of homework would count as 5 hours of prep. With 1 hour of tutoring and 3 hours of homework per week, she would reach 150 hours in 30 weeks, or mid-summer, which would set her up well for the August SAT. There are many factors that go into how long prep takes, but this general estimate may be helpful to understand what to expect going into her upcoming test dates. We can also prep more intensively leading up to the March SAT, but 150 hours before March may be challenging given her other academic obligations - please let me know your thoughts!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f you'd like to set up a time to talk by phone or Zoom, I'm more than happy to do so - please just let me know. I look forward to supporting Laila in her continued academic journey!_x000a__x000a_Best regards,_x000a_Margaret W._x000a_margaret.webb@revolutionprep.com_x000a_+15127457572"/>
    <n v="5"/>
    <s v="Recommends 1-2 hours/week tutoring + 2-3 hours homework to reach goal by mid-summer/August."/>
  </r>
  <r>
    <n v="10936717"/>
    <d v="2025-12-29T00:00:00"/>
    <x v="16"/>
    <s v="Team St. Marie"/>
    <n v="95365"/>
    <s v="Charlie Faulk"/>
    <s v="Dear Brent, _x000a__x000a_I hope you are having a great holiday season! I recently had my first session with Charlie and wanted to touch base to share my thoughts on the plan moving forward._x000a__x000a_During our session, Charlie and I practiced different physics problems for his upcoming test. Charlie shared with me his interest in physics and engineering as well as his goal of improving his grade if possible. I was very pleased with Charlie's keen interest in his physics class and attention to detail. _x000a__x000a_If Charlie will continue study physics in the new semester, I recommended maintaining a velocity of one 60-minute session per week. This schedule will provide Charlie with structured, weekly support and ample time to review physics objectives and practice problems. You or Charlie can share with me his class syllabus, textbook, and/or worksheets ahead of time so we can make the most of our personalized sessions. _x000a__x000a_Please let me know if you have any questions or if there are any adjustments you would like to make to our plan. Iâ€™m happy to schedule a time to talk by phone if that would be helpful. I look forward to supporting Charlie in his continued academic journey._x000a__x000a_Best regards,_x000a__x000a_Lana K._x000a_lana.kargetta@revolutionprep.com_x000a_+19106915048"/>
    <n v="4"/>
    <s v="Recommends maintaining one 60-minute session per week if continuing physics."/>
  </r>
  <r>
    <n v="10936719"/>
    <d v="2025-12-29T00:00:00"/>
    <x v="15"/>
    <s v="Team Haase-Alvey"/>
    <n v="94495"/>
    <s v="Mia Raistakka"/>
    <s v="Dear Erik,_x000a__x000a_I hope you're having a great day! It's been great working with you and Mia over the past several months. Since it's been a few months since we last touched base, I wanted to share my observations on Mia's recent progress and share my thoughts on the plan moving forward._x000a__x000a_I've seen especially significant improvements in Mia's understanding of SAT math, including percentages, quadratic functions, and Desmos. In fact, her most recent math practice test score was 90 points above her starting score! She's also showing excellent improvement in understanding and applying punctuation rules, describing the structure and purpose of texts, and making text-supported inferences. This consistent improvement has been evident in her strong performance on problems in our sessions and on her homework, her growing confidence in her SAT preparation, and her 100-point score growth from her initial practice test to her most recent practice test._x000a__x000a_Our current short-term goals for Mia include understanding the strategy for constants problems, applying the iCARE strategy to words in context questions, and continuing to improve on text structure and purpose and punctuation questions. Based on her progress so far, I recommend continuing to meet for 1 hour per week leading up to the March and May SATs. This will give us time to keep practicing the iCARE, MAPS, and TRAP strategies and continue reviewing challenging text structure and purpose, inference, and punctuation questions._x000a__x000a_Please let me know if you have any questions or if there are any adjustments you'd like to make to our plan. If you'd like to set up a time to talk by phone or Zoom, I'm more than happy to do so - please just let me know. I look forward to supporting Mia in her continued academic journey!_x000a__x000a_Best regards,_x000a_Margaret W._x000a_margaret.webb@revolutionprep.com_x000a_+15127457572"/>
    <n v="5"/>
    <s v="Recommends continuing 1 hour per week leading up to March and May SATs."/>
  </r>
  <r>
    <n v="10936721"/>
    <d v="2025-12-29T00:00:00"/>
    <x v="16"/>
    <s v="Team St. Marie"/>
    <n v="97665"/>
    <s v="Zaiden Prudhomme"/>
    <s v="Dear Kevinecia,_x000a__x000a_I hope you are enjoying a great holiday season! I recently had my first session with Zaiden and wanted to share my thoughts about our plan moving forward._x000a__x000a_Firstly, I was very pleased with Zaiden's attentiveness during our session, and he made progress with writing Punnett squares. To support Zaiden's progress in Biology, I recommend that he reviews terminology (ex, heterozygous vs homozygous) and any practice problems from class on a weekly basis. Since Zaiden seemed to struggle differentiating between vocabulary from his genetics unit, I also recommend that Zaiden writes and uses flashcards to memorize important terms._x000a__x000a_Based on Zaiden's progress so far, I recommend increasing the current velocity to either one 60-minute session or two 30-minute sessions per week. This consistent schedule will give Zaiden the structured support he needs to learn, reinforce, and analyze new biology topics. Zaiden can also share with me via email his class syllabus, textbook, and/or assignments so we can make the most out of our tutoring sessions._x000a__x000a_Please let me know if you have any questions or if there are any adjustments you would like to make to our plan. Iâ€™m happy to schedule a time to talk by phone if that would be helpful. I look forward to supporting Zaiden in his continued academic journey._x000a__x000a_Best regards,_x000a__x000a_Lana K._x000a_lana.kargetta@revolutionprep.com_x000a_+19106915048"/>
    <n v="4"/>
    <s v="Recommends increasing to one 60-minute or two 30-minute sessions per week."/>
  </r>
  <r>
    <n v="10936744"/>
    <d v="2025-12-29T00:00:00"/>
    <x v="16"/>
    <s v="Team St. Marie"/>
    <n v="97764"/>
    <s v="Iris Abedi"/>
    <s v="Dear Ali,_x000a__x000a_I hope you are having a great holiday season! Itâ€™s been great working with you and Iris over the past couple of months. I wanted to touch base to share some of the progress weâ€™ve made so far and share my thoughts on the plan moving forward._x000a__x000a_I have seen significant improvements in Iris's ability to analyze cell transduction pathways, explaining the importance of enzymes and ligands, and explaining different genetic terms (ex., chromosome vs chromatid). She has shown consistent progress in analyzing the steps of biological pathways, including cell division, in tutoring sessions. _x000a__x000a_Based on Iris' progress so far, I recommend maintaining the current velocity of one 60-minute session per week. This consistent schedule will provide Iris with structured support, which is especially helpful for her busy schedule. While Iris has hitherto done an excellent job communicating which topics she needs help with, she can also share with me her syllabus, textbook, assignments, and/or PowerPoints to help make the most of these personalized tutoring sessions. _x000a__x000a_Please let me know if you have any questions or if there are any adjustments you would like to make to our plan. Iâ€™m happy to schedule a time to talk by phone if that would be helpful. I look forward to supporting Iris in her continued academic journey._x000a__x000a_Best regards,_x000a__x000a_Lana K._x000a_lana.kargetta@revolutionprep.com_x000a_+19106915048_x000a__x000a_Lana K._x000a_lana.kargetta@revolutionprep.com_x000a_+19106915048"/>
    <n v="4"/>
    <s v="Recommends maintaining current velocity of one 60-minute session per week."/>
  </r>
  <r>
    <n v="10936748"/>
    <d v="2025-12-29T00:00:00"/>
    <x v="16"/>
    <s v="Team St. Marie"/>
    <n v="97777"/>
    <s v="Avisha Pandey"/>
    <s v="Dear Arun,_x000a__x000a_I hope you are having a great holiday season. Itâ€™s been great working with you and Avisha over the past couple of months. I wanted to touch base to share some of the progress weâ€™ve made so far and share my thoughts on the plan moving forward._x000a__x000a_I have seen significant improvements in Avisha's math fluency, including multiplication, division, and addition/subtraction with regrouping. Avisha also learned about fractions and demonstrated comprehension by drawing graphs representative of a given fraction. This consistent improvement has been evident in homework completion and confidence in math class._x000a__x000a_Our current short-term goals for Avisha include practicing addition/subtraction with regrouping and memorizing multiplication and division facts. The overall goal remains improving math skills and confidence. Based on Avisha's progress, I recommend maintaining our current velocity of two 30-minute sessions per week. Please feel free to share with me Avisha's worksheets, homework, and/or a class newsletter (if applicable) so we can keep making the most out of personalized tutoring sessions._x000a__x000a_Please let me know if you have any questions or if there are any adjustments you would like to make to our plan. Iâ€™m happy to schedule a time to talk by phone if that would be helpful. I look forward to supporting Avisha in her continued academic journey._x000a__x000a_Best regards,_x000a__x000a_Lana K._x000a_lana.kargetta@revolutionprep.com_x000a_+19106915048"/>
    <n v="4"/>
    <s v="Recommends maintaining current velocity of two 30-minute sessions per week."/>
  </r>
  <r>
    <n v="10936910"/>
    <d v="2025-12-29T00:00:00"/>
    <x v="9"/>
    <s v="Team St. Marie"/>
    <n v="96688"/>
    <s v="Navya Kumar"/>
    <s v="Dear Mr. and Mrs. Kumar,_x000a__x000a_I hope you are having a great week. It's been great working with you and Navya over the past couple of months. I wanted to touch base to share some of the progress we've made so far and share my thoughts on the plan moving forward._x000a__x000a_So far in our classes, we've worked on SAT Math: Algebra 1, Algebra 2, and Data analysis. We learned about linear equations, quadratics equations, exponential equations, and ratios and proportions. We've just started Data analysis, so we will be continuing with this topic in upcoming classes. Data analysis covers topics like ratios, percentages, unit conversions, probability, and some statistics. I haven't noticed any large gaps in knowledge, but challenge questions have given Navya some trouble. I recommend she review the &quot;red&quot; challenge questions from our worksheets._x000a__x000a_I noticed Navya only has a few classes left in January. I recommend adding 12 - 24 hours of tutoring so Navya can have 1 or 2 sessions per week for 1hr/session. Please take a look and see what works for you. This would help her have consistent sessions during the Spring semester. 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m happy to schedule a time to talk by phone if that would be helpful. I look forward to supporting Navya in her continued academic journey. _x000a__x000a_Best regards,_x000a_Jon C._x000a_jon.cathapermal@revolutionprep.com_x000a_+17049758359"/>
    <n v="5"/>
    <s v="Recommends adding 12-24 hours to schedule 1-2 sessions per week for 1hr/session."/>
  </r>
  <r>
    <n v="10936942"/>
    <d v="2025-12-30T00:00:00"/>
    <x v="17"/>
    <s v="Team Haase-Alvey"/>
    <n v="97999"/>
    <s v="Layla Rashid"/>
    <s v="Hi Angela,_x000a__x000a_I hope youâ€™re having a wonderful holiday season! I wanted to reach out and share a formal update on Laylaâ€™s progress now that we have reached the eight-session mark of our SAT tutoring._x000a__x000a_Recent Success &amp;amp; Test Results_x000a_I am thrilled that Laylaâ€™s official SAT from December 6th showed incredible growth. This is a massive achievement. It proves that Layla is a very strong student who not only picks up on strategies quickly during our sessions but, more importantly, knows how to apply them under the pressure of a real testing environment._x000a__x000a_Areas for Continued Growth_x000a_While we celebrate this jump, the detailed results also gave us a clear roadmap for what to prioritize next. Moving forward, we will be narrowing our focus on the Reading Comprehension components of the exam._x000a__x000a_In our sessions, Iâ€™ve noticed that while Layla is excellent at using her logical strengths to navigate the test, she occasionally encounters hurdles with some of the phonetic building blocks of complex words. She has been doing a great job compensating for this with her high level of intelligence, but wonder if targeted literacy support would benefit Layla's SAT test scores, as well as her -term academic career in general.  This may be a conversation to have with Kate, and I'd be happy to provide more detail if helpful._x000a__x000a_Looking Ahead_x000a_We donâ€™t currently have any future sessions on the calendar, so let me know if I can help get something scheduled.  I am so proud of the work Layla has put in so far. She is a joy to work with, and. Iâ€™m looking forward to seeing her continue to grow in the New Year!_x000a__x000a_Best regards,_x000a__x000a_Ben C._x000a_ben.chamberlain@revolutionprep.com_x000a_+18283484669"/>
    <n v="2"/>
    <s v="Notes no future sessions scheduled and offers help getting scheduled."/>
  </r>
  <r>
    <n v="10936944"/>
    <d v="2025-12-30T00:00:00"/>
    <x v="17"/>
    <s v="Team Haase-Alvey"/>
    <n v="98065"/>
    <s v="Ephrata Fikremariam"/>
    <s v="Good morning team Ephrata,_x000a__x000a_Iâ€™m writing to share some excitement regarding Ephrataâ€™s progress on her SAT preparation. We have now completed seven sessions over the past month, and the hard work is already yielding tangible results._x000a__x000a_Milestone Achievement_x000a_Ephrata took her first full practice exam this past weekend, and the results are a cause for celebration: she showed a 100-point improvement on the Math section (710/800 up from 610/800)! Since we have focused solely on Math during this first month, seeing this jump is a fantastic sign. It confirms that Ephrata is successfully integrating our strategies into her actual test-taking process. As expected, her Reading score remained consistent with her baseline, which provides us with a clear starting point for when we eventually pivot our focus._x000a__x000a_The Path Forward_x000a_Ephrata and I spent time yesterday discussing her trajectory and study plan. Here is how we intend to move forward:_x000a__x000a_Refining Math: We agreed that staying focused on Math for a few more weeks is the best move. As we move into the most advanced problems, the growth curve naturally becomes less steep. These highest-level question types are the most difficult to master with respect to accuracy, efficiency, and consistency._x000a__x000a_A Mutual Appreciation: We both shared a laugh over our mutual appreciation for Mathâ€”there is something very satisfying about a subject with concrete, single correct answers compared to the more subjective nature of verbal studies!_x000a__x000a_Transitioning to Reading: As we approach our half-way mark to the March exam, we will for the time being shift our entire focus to the Reading and Writing portion of the exam. _x000a__x000a_Recommendation_x000a_My recommendation is that we stay the course with our current session plan. Ephrata is building great momentum, and I see no reason to make any alterations at this time._x000a__x000a_I am happy to discuss this progress further or answer any questions you may have via a brief phone call or Zoom. Please let me know if youâ€™d find that helpful!_x000a__x000a_Iâ€™m very proud of Ephrataâ€™s dedication so far and look forward to our upcoming sessions._x000a__x000a_Best regards,_x000a__x000a_Ben C._x000a_ben.chamberlain@revolutionprep.com_x000a_+18283484669"/>
    <n v="2"/>
    <s v="Recommends staying the course with current session plan."/>
  </r>
  <r>
    <n v="10937026"/>
    <d v="2025-12-30T00:00:00"/>
    <x v="18"/>
    <s v="Team De Groot"/>
    <n v="97023"/>
    <s v="Bruno Oliveira"/>
    <s v="Dear Gilmar,_x000a__x000a_I hope you are having a great season. Itâ€™s been a pleasure working with you and Bruno over the past 2 months, and I wanted to share an update on the progress heâ€™s made along with my recommendations moving forward._x000a__x000a_Iâ€™ve seen significant improvement in Brunoâ€™s ability to work through geometry word problems and apply proportional reasoning accurately and efficiently. He has also shown consistent progress using the MAPS and iCARE strategies, particularly when approaching multi-step SAT problems. This growth has been evident not only in his accuracy, but also in his increased confidence and clarity when explaining the reasoning behind his answers._x000a__x000a_Our short-term goals for Bruno are to continue strengthening his problem-solving skills, with a focused emphasis on SAT problem-solving and data analysis questions. The overall long-term goal remains for Bruno to earn a 1400 on an official SAT exam. Based on his current progress and the March SAT timeline, I recommend continuing with one tutoring session per week to maintain momentum and continue refining his strategies._x000a__x000a_If you'd like to continue working together on achieving these goals, you can easily use this link to add the hours to your account today: https://my.revolutionprep.com/s/8gFqRXhbaS._x000a__x000a_Please let me know if you have any questions or if youâ€™d like to make any adjustments to our plan. Iâ€™m also happy to schedule a time to talk by phone if that would be helpful. I look forward to continuing to support Bruno as he works toward his SAT goals._x000a__x000a_Best regards,_x000a__x000a_Brandon L._x000a_brandon.lora@revolutionprep.com_x000a_+13528187694"/>
    <n v="5"/>
    <s v="Recommends continuing one session per week for March SAT"/>
  </r>
  <r>
    <n v="10937027"/>
    <d v="2025-12-30T00:00:00"/>
    <x v="19"/>
    <s v="Team Haase-Alvey"/>
    <n v="90533"/>
    <s v="Samana Kotekal"/>
    <s v="Hi Samana and Pratima,_x000a__x000a_As the semester is over and the year comes to a close, I believe now is the perfect to share some progress and update you all on the plan moving forward. I recommend a velocity of 2 1-hour meetings per week. You have four unscheduled hour remaining, let's schedule those as out! _x000a__x000a_Samana has been progressing well with different geometric topics like coordinates and 3d shapes. For our remaining sessions I would be tackling some advanced math as well as refining some craft and structure type questions!_x000a__x000a_Tyler G._x000a_tyler.greer@revolutionprep.com_x000a_+17085895029"/>
    <n v="4"/>
    <s v="Recommends 2 one-hour meetings per week and scheduling remaining hours."/>
  </r>
  <r>
    <n v="10937028"/>
    <d v="2025-12-30T00:00:00"/>
    <x v="19"/>
    <s v="Team Haase-Alvey"/>
    <n v="96753"/>
    <s v="Nova Sims"/>
    <s v="Hi Nova and Michale,_x000a__x000a_As the semester is over and the year comes to a close, I believe now is the perfect to share some progress and update you all on the plan moving forward. I recommend a velocity of one to two 30-minute meetings a week. Nova has shown great skill with addition and subtraction without regrouping. I plan to work on regrouping/borrowing in our upcoming sessions. I look forward to out continued work together!_x000a__x000a_Tyler G._x000a_tyler.greer@revolutionprep.com_x000a_+17085895029"/>
    <n v="4"/>
    <s v="Recommends one to two 30-minute meetings a week."/>
  </r>
  <r>
    <n v="10937033"/>
    <d v="2025-12-30T00:00:00"/>
    <x v="19"/>
    <s v="Team Haase-Alvey"/>
    <n v="76552"/>
    <s v="Gael Maillard-Petersen"/>
    <s v="Hi Gael and Celine,_x000a__x000a_As the semester is over and the year comes to a close, I believe now is the perfect to share some progress and update you all on the plan moving forward. Gael has been progressing well with solving multi-step equations and algebraic expressions. I recommend a velocity of one 1-hour meeting a week. This time will be spent familiarizing Gael more with variables and related operations. I look forward to our continued work together!_x000a__x000a_Tyler G._x000a_tyler.greer@revolutionprep.com_x000a_+17085895029"/>
    <n v="4"/>
    <s v="Recommends one 1-hour meeting a week."/>
  </r>
  <r>
    <n v="10937034"/>
    <d v="2025-12-30T00:00:00"/>
    <x v="20"/>
    <s v="Team Cross"/>
    <n v="97099"/>
    <s v="Karel McMayon"/>
    <s v="Dear Aron, _x000a__x000a_Itâ€™s been great working with you and Karel over the past few weeks. As we prepare for Karel's upcoming SAT exam, I wanted to share some updates and information about what to expect. _x000a__x000a_I have seen significant improvements in Karel's abilities to utilize the rules of exponents to determine equivalent exponent expressions, identify and apply the countless punctuation rules for commas, semi colons, colons, dashes, and apostrophes, as well as solve various linear equations. He has shown consistent progress in utilizing each of the strategies weâ€™ve been discussing in our sessions to solve more challenging SAT reading and math problems. This consistent improvement has been evident in the completion of assignments during our sessions, Karelâ€™s homework, as well as assigned practice tests. _x000a__x000a_For this exam, our goal is 1300. While we cannot guarantee a specific score, we have worked diligently towards this goal by continually applying the MAPS, iCARE and TRAP strategies and breaking down each and every difficult SAT question. It's important to consider the impact of the test zone on Karel's performance. Ensuring a good night's sleep throughout the week leading up to the test is crucial, as just the night before isn't enough. We will also discuss strategies to manage test anxiety, which can impact scores. _x000a__x000a_I am looking forward to hearing how Karel performs on the test this March. Since Karel is currently achieving his goals, I recommend we continue with our one 60-minute class per week through the school year. This would allow us to continue working on any areas of opportunity to ensure maximum success on the test. _x000a__x000a_Please let me know if you have any questions or if there are any adjustments you would like to make to our plan. Iâ€™m also able to schedule a time to talk by phone if that would be helpful. I am happy to support Karel in his continued academic journey. _x000a__x000a_Best regards, _x000a__x000a_Colin C._x000a_colin.cody@revolutionprep.com_x000a_+19785187882"/>
    <n v="5"/>
    <s v="Recommends continuing one 60-minute class per week through the school year."/>
  </r>
  <r>
    <n v="10937090"/>
    <d v="2025-12-30T00:00:00"/>
    <x v="21"/>
    <s v="Team Cross"/>
    <n v="78395"/>
    <s v="Jae Musarra"/>
    <s v="Dear Kate and Jon,_x000a__x000a_I hope you are doing well! Itâ€™s been great working with Jae over the past couple of months. I wanted to touch base to share some of the progress weâ€™ve made so far and share my thoughts on the plan moving forward._x000a__x000a_Overall goal: Support Jae on his academic journey_x000a__x000a_Areas that we have been working on:_x000a_â€¢Math_x000a_- Memorization of multiplication facts_x000a_- Multiplication and division concepts_x000a_- Working through 3rd grade skills to assess other areas to practice/learn_x000a_â€¢Reading_x000a_- Phonics: reviewing vowel combinations; syllable division; reviewing concepts such as words with silent e and identifying base words with suffixes -ed and -ing_x000a_- Comprehension: We have been working through Smarter Balance and similar passages. We have focused on test taking strategies, as well as working towards more independence reading the passages and questions. _x000a__x000a_Short-term goals moving forward:_x000a_â€¢Math_x000a_- Continued practice towards mastery of multiplication facts_x000a_- Practicing 3rd grade skills such as telling time to the minute, problems involving elapsed time, graphs and charts, and area_x000a_- Practicing/learning more advanced multiplication and division involving 2- and 3-digit numbers_x000a_â€¢Reading_x000a_- Continue to reinforce earlier phonics concepts_x000a_- Continue to practice complex syllable division_x000a_- Independently reading passages and questions_x000a__x000a_Recommendation: _x000a__x000a_Jae has been doing well lately. He is showing improvement with his multiplication facts. In reading, he is making fewer errors and more notably is more often taking his time to sound out longer words rather than guessing at them. I am proud of him for this step in maturity. Based on his progress, I recommend continuing with his current schedule of 3 half-hour sessions per week. _x000a__x000a_Please let me know if you have any questions or if there are any adjustments you would like to make to our plan. Iâ€™m happy to schedule a time to talk by phone if that would be helpful. I look forward to supporting Jae in his continued academic journey._x000a__x000a_Best regards,_x000a_Mary L._x000a_mary.logan@revolutionprep.com_x000a_+16822312877"/>
    <n v="4"/>
    <s v="Recommends continuing schedule of 3 half-hour sessions per week."/>
  </r>
  <r>
    <n v="10937095"/>
    <d v="2025-12-30T00:00:00"/>
    <x v="21"/>
    <s v="Team Cross"/>
    <n v="93357"/>
    <s v="Vihaan Mukkavilli"/>
    <s v="Dear Sekhar,_x000a__x000a_I hope you are doing well! Itâ€™s been great working with Vihaan over the past couple of months. I wanted to touch base to share some of the progress weâ€™ve made so far and share my thoughts on the plan moving forward._x000a__x000a_Overall goal: _x000a__x000a_Areas that we have been working on:_x000a_â€¢Multiplying and dividing fractions_x000a_â€¢Continued practice with long division_x000a_â€¢Place value with decimals_x000a_â€¢Converting fractions with a denominator of 10, 100 or 1000 to decimal numbers_x000a_â€¢Operations with decimals_x000a_â€¢Exponents and powers of 10_x000a_â€¢Area of rectangles and squares, as well as composite shapes_x000a__x000a_Short-term goals moving forward:_x000a_â€¢How fractions, decimals and percents relate to each other and converting between them_x000a_â€¢Begin to work through the book The Art of Problem Solving - Prealgebra_x000a__x000a_Recommendation: _x000a__x000a_As always, I truly enjoy working with Vihaan. He has a great attitude, works hard, and is not afraid to ask questions. Based on his progress, I recommend 2-3 half-hour sessions per week._x000a__x000a_If there is better contact information that I can make note, please let me know. _x000a__x000a_Please let me know if you have any questions or if there are any adjustments you would like to make to our plan. Iâ€™m happy to schedule a time to talk by phone if that would be helpful. I look forward to supporting Vihaan in his continued academic journey._x000a__x000a_Best regards,_x000a_Mary L._x000a_mary.logan@revolutionprep.com_x000a_+16822312877"/>
    <n v="4"/>
    <s v="Recommends 2-3 half-hour sessions per week."/>
  </r>
  <r>
    <n v="10937123"/>
    <d v="2025-12-30T00:00:00"/>
    <x v="22"/>
    <s v="Team Plamondon"/>
    <n v="90809"/>
    <s v="Annabelle Yam"/>
    <s v="Hi Florence,_x000a__x000a_I hope you are having a wonderful holiday season! Itâ€™s been great working with you and Annabelle over the past couple of months. I wanted to touch base to share some of the progress weâ€™ve made._x000a__x000a_Annabelle has made significant improvements in her ability to take apart the meanings from historical passages, identify comparisons, and in her understanding of axis of symmetry, exponent rules, factoring quadratics, and unit conversion. This consistent improvement has been evident in her approach to DBQs and regents math practice. We've mostly been focused on utilizing old algebra I regents exams to study, which Annabelle is making great improvements on._x000a__x000a_Since Annabelle is achieving her goals, I recommend we continue with our one 60 minute class per week as long as Annabelle needs either for regents or for the academic year._x000a__x000a_Please let me know if you have any questions or if there are any adjustments you would like to make to our plan. Iâ€™m happy to schedule a time to talk if that would be helpful. I look forward to supporting Annabelle in her continued academic journey._x000a__x000a_Happy New Year!_x000a__x000a_Sarah _x000a_sarah.vollero@revolutionprep.com_x000a_+13155607858"/>
    <n v="5"/>
    <s v="Recommends continuing one 60-minute class per week through the academic year."/>
  </r>
  <r>
    <n v="10937135"/>
    <d v="2025-12-30T00:00:00"/>
    <x v="23"/>
    <s v="Team De Groot"/>
    <n v="97409"/>
    <s v="Avery Bowers"/>
    <s v="It is a unique pleasure to read the many accomplishments in choir and basketball that Avery has accomplished thus far. We poured over his most recent Princeton essay supplementals, and we gave him notes to chew on and revise. I'm happy to help with any other supplementals for other schools in the future. _x000a__x000a_I recommend scheduling at least two 1 hour sessions if you have additional school essays to review. Please keep me posted._x000a__x000a_Best of luck to team Avery._x000a__x000a_Happy New Year._x000a__x000a_Chris P._x000a_chris.prouty@revolutionprep.com_x000a_+13108710081"/>
    <n v="4"/>
    <s v="Recommends scheduling at least two 1-hour sessions if there are additional essays."/>
  </r>
  <r>
    <n v="10937164"/>
    <d v="2025-12-30T00:00:00"/>
    <x v="3"/>
    <s v="Team Cross"/>
    <n v="97363"/>
    <s v="Neil Khare"/>
    <s v="Dear Srisheela and Neil,_x000a__x000a_I hope you and your family are well. Unfortunately, Neil was unable to attend our session today as originally scheduled. This time has been deducted from your account._x000a__x000a_Since Neil has missed three sessions without providing 48-hour notice, I am concerned that the schedule we currently have does not work. Please take a few minutes to review our schedule on the student dashboard and confirm with me that it does work by Friday, January 2nd. If it doesnâ€™t, you can either let me know or view my open timeslots and reschedule through the student dashboard. I appreciate your help with this as I know consistency is critical for Neil to achieve his academic goals. Due to my busy schedule, if Neil misses another session without letting me know at least 48 hours ahead of time, I will need to remove him from my calendar for the time being to accommodate other students._x000a__x000a_Please donâ€™t hesitate to reach out to me with any questions._x000a__x000a_Michelle T._x000a_michelle.testerman@revolutionprep.com_x000a_+18636703374"/>
    <n v="2"/>
    <s v="Attendance warning and request to confirm schedule."/>
  </r>
  <r>
    <n v="10937178"/>
    <d v="2025-12-30T00:00:00"/>
    <x v="24"/>
    <s v="Team Plamondon"/>
    <n v="96742"/>
    <s v="Alexa Martel"/>
    <s v="Hi Brian, _x000a__x000a_I wanted to share an update on Alexaâ€™s progress in SAT preparation over the past several weeks. She has been working consistently and thoughtfully, and her effort is translating into clear, measurable improvement, particularly in math._x000a__x000a_Alexa has made significant gains in Algebra and Advanced Math, with noticeable improvement in linear equations, systems of equations, and interpreting equations within word problems. On her most recent official SAT practice test, she earned a 70-point increase in her Math score, which is a strong indicator that our current instructional focus is effective. Much of this growth has come from learning how to use the Desmos calculator strategically, allowing her to solve problems more efficiently while reducing calculation errors._x000a__x000a_In addition to improved accuracy, Alexaâ€™s conceptual understanding has deepened. She is now more confident with constants, function notation, and equation structureâ€”areas that previously caused hesitation. We have also begun targeted work in Reading and Writing, particularly SAT-specific vocabulary strategies and grammar rules, and she is responding well to these new approaches._x000a__x000a_Our current focus is on continuing to strengthen Alexaâ€™s algebra foundation, expanding her efficiency with Desmos across all applicable question types, and raising her Reading and Writing score through focused work on Standard English Conventions. We are also building testing stamina through regular, timed practice exams to prepare her for official test conditions._x000a__x000a_Based on her progress and the clear upward trajectory in her scores, I strongly recommend continuing our current schedule of 90 minutes per week. This pacing allows us to maintain momentum, address skill gaps in real time, and steadily build toward Alexaâ€™s score goals as she approaches her upcoming SAT administrations._x000a__x000a_Please donâ€™t hesitate to reach out if you have any questions or would like to discuss next steps in more detail._x000a__x000a_Best regards,_x000a__x000a__x000a_Best, _x000a__x000a_Alexis B._x000a_alexis.boucher@revolutionprep.com_x000a_+17544224388"/>
    <n v="4"/>
    <s v="Recommends continuing current schedule of 90 minutes per week."/>
  </r>
  <r>
    <n v="10937179"/>
    <d v="2025-12-30T00:00:00"/>
    <x v="24"/>
    <s v="Team Plamondon"/>
    <n v="89569"/>
    <s v="Adina Sigelman"/>
    <s v="Hi Tova, _x000a__x000a_Adina has made exceptional progress over the course of our work together, with her most recent results reflecting both strong growth and increasing confidence in her approach to the SAT. Since beginning tutoring, her score has risen by more than 300 points, including a particularly strong jump in Math and steady improvement in Reading and Writing. This progress reflects not only increased content knowledge but also a growing ability to apply strategies effectively under test conditions._x000a__x000a_In Math, Adina has developed a much stronger grasp of core concepts, particularly in algebra, data analysis, and geometry. She now approaches problems more methodically, using structured strategies rather than guessing or rushing. Her recent work shows clear improvement in identifying relationships, interpreting equations, and correcting errors independently. In Reading and Writing, she has made meaningful gains in grammar, punctuation, and rhetorical analysis, with a noticeably stronger understanding of how to identify the purpose of a passage and eliminate incorrect answer choices. Her most recent practice test demonstrated significant growth, placing her well above her starting baseline and showing that her current trajectory is very strong._x000a__x000a_At this stage, the primary focus is refinement rather than remediation. Adina is now working on higher-level skills such as rhetorical synthesis, careful interpretation of prompts, and maintaining accuracy under time pressure. These are the final skills that typically separate good scores from great ones. Continuing to practice at a steady pace will allow her to solidify these habits without burnout while continuing to raise her score._x000a__x000a_Based on her current progress and the consistency she has shown, I recommend continuing with one hour of tutoring per week. This schedule provides enough structure to keep momentum strong while allowing time between sessions for independent practice and consolidation of skills. Adina is in an excellent position to continue improving, and maintaining this routine will support her goal of achieving her strongest possible SAT performance._x000a__x000a_Please feel free to reach out with any questions or if youâ€™d like to discuss next steps in more detail._x000a__x000a_Alexis B._x000a_alexis.boucher@revolutionprep.com_x000a_+17544224388"/>
    <n v="4"/>
    <s v="Recommends continuing with one hour of tutoring per week."/>
  </r>
  <r>
    <n v="10937180"/>
    <d v="2025-12-30T00:00:00"/>
    <x v="24"/>
    <s v="Team Plamondon"/>
    <n v="93847"/>
    <s v="Michael Renahan"/>
    <s v="Hi Lisa, _x000a__x000a_I wanted to share an update on Michaelâ€™s progress as we continue preparing for the SAT. He has made strong, measurable gains over the past several months, including a 110-point increase in his SAT score since September, which reflects both his growing skill set and his increased familiarity with the test format._x000a__x000a_Michael has made meaningful progress in algebra, particularly with systems of equations, constants, and translating word problems into correct mathematical expressions. He has become more confident identifying variables, setting up equations correctly, and using Desmos strategically to verify solutions. These skills are foundational to SAT math success, and his improvement in this area has been clear and consistent._x000a__x000a_In Reading and Writing, Michael has made steady gains in rule-based grammar concepts such as punctuation, subjectâ€“verb agreement, and sentence structure. He is learning to approach questions more methodically by identifying the question type first and applying the appropriate rule, rather than relying on instinct. This structured approach has already led to increased accuracy, especially on questions involving commas, semicolons, and modifiers._x000a__x000a_A key factor in Michaelâ€™s continued improvement will be consistent exposure to full-length practice tests. Because the digital SAT is adaptive, regular practice tests are essential for building endurance, learning pacing, and unlocking higher-difficulty question sets. I strongly recommend that Michael take a full-length practice test at least every 3â€“4 weeks, increasing frequency as we get closer to the March exam. Each test provides valuable data that allows us to adjust instruction and target weaknesses more precisely._x000a__x000a_To support this progress, I recommend continuing our 90-minute weekly tutoring sessions. This structure allows sufficient time for instruction, guided practice, and detailed review of mistakes, which has proven especially effective for Michael. With continued consistency, focused practice, and regular testing, he is well-positioned to keep building momentum and further raise his score._x000a__x000a_Please feel free to reach out with any questions or if youâ€™d like to discuss next steps or testing timelines in more detail._x000a__x000a_Best, _x000a__x000a_Alexis B._x000a_alexis.boucher@revolutionprep.com_x000a_+17544224388"/>
    <n v="4"/>
    <s v="Recommends continuing 90-minute weekly tutoring sessions."/>
  </r>
  <r>
    <n v="10937181"/>
    <d v="2025-12-30T00:00:00"/>
    <x v="24"/>
    <s v="Team Plamondon"/>
    <n v="94451"/>
    <s v="Hailey Avella"/>
    <s v="Hi Nicole, _x000a__x000a__x000a_Hailey has made strong and consistent progress throughout our tutoring work, with a total score increase of approximately 130 points since September. This improvement reflects both her growing mastery of core content and her increased confidence in applying test strategies under timed conditions._x000a__x000a_In math, Hailey has made notable gains in understanding algebraic relationships, systems of equations, and constant-based problems. She is now more comfortable using Desmos strategically to verify solutions and identify patterns efficiently. While geometry and advanced constant problems remain growth areas, her foundational understanding has strengthened significantly, and she is applying strategies with greater consistency and accuracy._x000a__x000a_In Reading and Writing, Hailey has shown clear improvement in recognizing question types and applying rule-based strategies. Her work with grammarâ€”particularly subject-verb agreement, punctuation, and modifier placementâ€”has become more precise, and she is developing better habits around slowing down, reading for structure, and eliminating incorrect answer choices. These changes have contributed directly to her score growth._x000a__x000a_To continue this upward trajectory, I recommend maintaining weekly 60-minute tutoring sessions, with an increase to two sessions per week as we approach the March exam. This additional time will allow us to reinforce core skills, address remaining weak areas, and complete more full-length practice tests under realistic conditions. Consistent scheduling will be especially important to maintain momentum and ensure steady progress._x000a__x000a_Overall, Hailey is demonstrating strong commitment and steady improvement. With continued structure, practice, and support, she is well positioned to continue raising her score in the coming months. Please feel free to reach out with any questions or to coordinate upcoming session scheduling._x000a__x000a_Best, _x000a__x000a_Alexis B._x000a_alexis.boucher@revolutionprep.com_x000a_+17544224388"/>
    <n v="5"/>
    <s v="Recommends weekly 60-minute sessions"/>
  </r>
  <r>
    <n v="10937182"/>
    <d v="2025-12-30T00:00:00"/>
    <x v="24"/>
    <s v="Team Plamondon"/>
    <n v="94093"/>
    <s v="Natalie Ottman"/>
    <s v="Hi Stephanie, _x000a__x000a_I wanted to share an update on Natalieâ€™s SAT progress and our plan moving forward. Natalieâ€™s December SAT was a particularly strong milestone, especially in Reading &amp;amp; Writing. Her December Reading score was the highest she has earned so far, reflecting a 70-point increase in Reading since August, and it clearly shows that the strategy work and consistent practice are translating into real results._x000a__x000a_Earlier in our work together, Natalieâ€™s math gains were especially noticeable, with a major jump in performance as we focused on higher-impact math skills and efficient problem-solving. More recently, we have intentionally shifted attention back toward Reading &amp;amp; Writing to strengthen consistency across all question types and secure â€œhigh-confidenceâ€ points, particularly in Standard English Conventions and Craft &amp;amp; Structure. Natalie has improved in using more systematic methods rather than relying on instinctâ€”especially strategies like anticipating vocabulary from context, using process of elimination effectively, and slowing down enough to avoid preventable mistakes._x000a__x000a_In our recent sessions, Natalie has also been building stronger test-day decision making. Weâ€™ve practiced prioritizing accuracy over speed, flagging questions that are likely to cause time loss, and approaching evidence questions with a structured elimination process (relevance first, then accuracy against the text or graph). On the math side, she has been learning to lean on Desmos as a primary tool for graphable problemsâ€”quadratics, systems, intercepts, and max/minâ€”so that she saves time and reduces calculation errors. This shift toward efficient tool use is especially important for her next score jump._x000a__x000a_Given Natalieâ€™s momentum and the fact that my calendar fills quickly, I recommend that we continue with our weekly 90-minute sessions. That session length has been very effective for her because it gives us time to do deeper skill work and still complete thorough review of practice problems and error patterns. I also strongly recommend that Natalie schedule out her remaining tutoring hours as soon as possible so she can keep a consistent, preferred time slot on my calendar as we continue building toward the March SAT._x000a__x000a_Natalie is in a strong position right now: her December Reading performance shows real upward movement, and with continued weekly structure and consistent scheduling, we can keep strengthening both sections and continue pushing her score higher._x000a__x000a_Please let me know if you have any questions or would like to discuss anything further. _x000a__x000a_Best, _x000a__x000a_Alexis B._x000a_alexis.boucher@revolutionprep.com_x000a_+17544224388"/>
    <n v="5"/>
    <s v="Recommends continuing weekly 90-minute sessions and scheduling remaining hours for March SAT."/>
  </r>
  <r>
    <n v="10937197"/>
    <d v="2025-12-30T00:00:00"/>
    <x v="25"/>
    <s v="Team De Groot"/>
    <n v="92299"/>
    <s v="Divya Jehangir"/>
    <s v="Dear Zhiying,_x000a__x000a_I wanted to provide a comprehensive update on Divya's progress over the past few months as we've worked together across multiple subjects and test prep strategies._x000a__x000a_Physics has been our main area of work, and Divya has demonstrated strong analytical and problem-solving abilities when given clear guidance. We've worked through several complex topics including friction coefficients, Newton's Laws applied to pulley systems, incline planes, and data linearization using Desmos. For example, Divya successfully derived friction coefficient formulas from Newton's 2nd Law and calculated coefficients of static friction for various materials, like cork, felt, and teflon. She shows particular strength in mathematical manipulation and setting up equations correctly._x000a__x000a_However, Divya is currently struggling with a 44% in her physics class, which appears to stem from communication challenges with her teacher rather than lack of understanding. Divya shared with me that she questioned why she received significantly lower grades than peers with similar work, the teacher became defensive. This has created an unfortunately tense learning environment. Additionally, when working under pressure or anxiety (such as with confusing project instructions), Divya can become overwhelmed, which affects her ability to demonstrate her actual capabilities. I know that Divya struggles with general anxiety disorder and ADHD, so we're working on building confidence and stress-management strategies alongside the physics content itself. Is her teacher aware of her learning differences? It would be wise to involve a school counselor to try to open more healthy channels of communication._x000a__x000a_On a very positive note, Divya is excelling in Calculus with a 104% grade, demonstrating her strong mathematical foundation and ability to perform at a high level in supportive learning environments. This success in Calculus confirms that Divya has the analytical skills needed for physicsâ€”the challenge lies more in the classroom dynamics and test anxiety than in her fundamental abilities._x000a__x000a_We recently pivoted from SAT to ACT preparation, and Divya scored a 29 composite (34 Reading, 29 Math, 23 English) on a recent official ACT test. Her exceptional Reading score shows strong comprehension skills! We're now focusing on ACT English strategies for the February 14th test, with a goal of reaching 32+ composite by raising her English score to the 27-28 range._x000a__x000a_I recommend we meet twice weekly for 60-minute sessions. This frequency will allow us to maintain consistent momentum on physics (our primary focus), while also supporting Calculus as needed and preparing effectively for the February ACT. The increased contact will also help Divya build confidence and work through challenges more consistently._x000a__x000a_Divya should complete the current ACT English practice and take a full practice test by mid-January so we can assess progress._x000a__x000a_I'm confident that with continued support, Divya can improve both her physics performance and test scores significantly. I look forward to our continued work together!_x000a__x000a_Warmly,_x000a_Brandon_x000a__x000a__x000a_Brandon Engle_x000a_brandon.engle@revolutionprep.com_x000a_+19708890867"/>
    <n v="4"/>
    <s v="Recommends meeting twice weekly for 60-minute sessions."/>
  </r>
  <r>
    <n v="10937213"/>
    <d v="2025-12-30T00:00:00"/>
    <x v="26"/>
    <s v="Team Haase-Alvey"/>
    <n v="99120"/>
    <s v="Vanessa Miecznikowski"/>
    <s v="Dear Kasia,_x000a__x000a_I hope you are having a great holiday season. Itâ€™s been great working with you and Vanessa over the past couple of weeks. I wanted to touch base to share some of the progress weâ€™ve made so far and share my thoughts on the plan moving forward._x000a__x000a_I have seen significant improvements in Vanessa's confidence and use of testing strategies, such as Two-Track Mind and iCARE. She has shown consistent progress in confidently eliminating answers. This consistent improvement has been evident in her recent practice ACT and her homework._x000a__x000a_Based on Vanessa's goals, I recommend adding at least an additional 2 hours per week so that she has time to review more concepts and take more practice tests before taking the ACT on February 14._x000a__x000a_If you'd like to continue working together on achieving these goals, you can easily use this link to add the hours to your account today: https://my.revolutionprep.com/s/Ri7iEesJEk._x000a__x000a_Please let me know if you have any questions or if there are any adjustments you would like to make to our plan. Iâ€™m happy to schedule a time to talk by phone if that would be helpful. I look forward to supporting Vanessa in their continued academic journey._x000a__x000a_Best regards,_x000a__x000a_Cheyanne J._x000a_cheyanne.jones@revolutionprep.com_x000a_+17193935674"/>
    <n v="5"/>
    <s v="Recommends adding at least 2 hours per week for Feb ACT"/>
  </r>
  <r>
    <n v="10937293"/>
    <d v="2025-12-31T00:00:00"/>
    <x v="27"/>
    <s v="Team Milner"/>
    <n v="49990"/>
    <s v="Zachery Ingram"/>
    <s v="Hi Walter, _x000a__x000a_I wanted to follow up on scheduling a second session during the week and recap you on what weâ€™ve worked on this past semester. _x000a__x000a_The last scheduled Sunday session is on February 1st (currently, Sunday sessions start on the 11th). Also, there are 1.5 hours unscheduled right now. As of now, I do still have the 6pm Eastern slot open on Wednesdays. I want to make sure we can reserve that for Zach as my schedule will start to fill up going into second semester. Of course, Jaime your advisor can help add hours so we can add the Wednesday sessions, and Iâ€™d recommend adding more to schedule the Sundays farther into the semester as well. _x000a__x000a_This semester, Zach has made good progress with attitude, habits, and grades, though there is still work to be done. I am excited about having more time per week with him to really help him get on top of high school level classes and Executive Functioning. As always, the goal is to work toward him being independent in all of these aspects. _x000a__x000a_Specifically, weâ€™ve worked on Units 1-3 of the AP Human Geography course, and have used the tests as opportunities to improve how to study. It seems Zach has been doing better with spreading out his studying over multiple days going into a test. Hopefully he did well on his midterm as well! We've also worked on Algebra II a fair amount to help him stay ahead and give him more repetition on certain concepts. _x000a__x000a_In terms of attitude, he seems to have gone from talking about why do I need college to planning on college, and generally seems to be more engaged and motivated. While Iâ€™m unsure how his midterms went, we did see multiple grades go up as the semester went on, including APHUG. Iâ€™m looking forward to working with him this coming semester to help him get closer to A territory. Weâ€™ll continue to improve on his EF habits with the overall goal of getting ahead of homework, quizzes, and tests, through communication with teachers, use of syllabi, and effective prioritization._x000a__x000a_Thanks for reading! Please let me know if youâ€™d like to discuss any of this further on the phone and donâ€™t hesitate to send any questions via email. I look forward to continuing to help Zach work toward his goals. _x000a__x000a_Happy New Year! _x000a__x000a_Daniel Severance_x000a_Professional Tutor, Revolution Prep_x000a_daniel.severance@revolutionprep.com | www.revolutionprep.com_x000a_Customer Service: 877-738-7737 | Direct Line: 269-303-9396_x000a_Better Results. Less Stress."/>
    <n v="4"/>
    <s v="Recommends adding hours to schedule Wednesday and Sunday sessions through the semester."/>
  </r>
  <r>
    <n v="10937379"/>
    <d v="2025-12-31T00:00:00"/>
    <x v="28"/>
    <s v="Team Cross"/>
    <n v="92713"/>
    <s v="Madeline Hamilton"/>
    <s v="Dear Aaron,_x000a__x000a_Itâ€™s been great working with you and Madeline these last few weeks. As we prepare for Madeline's upcoming ISEE, I wanted to share some updates and information about what to expect._x000a__x000a_I have seen significant improvements in Madeline's performance on verbal questions. As much as I would like to take credit for it, I feel she owes a lot of it to the purchase of the flashcards. She has found them very helpful. I have also seen her answering reading comprehension questions more confidently, quickly, and accurately in our recent sessions. This consistent improvement has been evident in her performance during our sessions._x000a__x000a_For this exam, our goal is to improve her ISEE score. While we cannot guarantee a specific score, we have worked diligently towards this goal through focusing on verbal and reading comprehension (the two areas where she posted the lowest scores on her last ISEE). It's important to consider the impact of the test zone on Madeline's performance. Ensuring a good night's sleep throughout the week leading up to the test is crucial, as just the night before isn't enough. We have also discussed the benefit of answering every question on the ISEE and not leaving any blank._x000a__x000a_I look forward to hearing how Madeline performs on this ISEE. Looking ahead, I recommend we discuss adding some additional hours and schedule additional sessions going forward. This will allow me to continue to support Madeline with her reading comprehension and writing skills as they relate to her current language arts course._x000a__x000a_Please let me know if you have any questions or if there are any adjustments you would like to make to our plan. Iâ€™m also able to schedule a time to talk by phone if that would be helpful. I am happy to support Madeline on her continued academic journey._x000a__x000a_Best regards,_x000a_Edwin W._x000a_edwin.west@revolutionprep.com_x000a_+18134213087"/>
    <n v="3"/>
    <s v="Recommends discussing adding hours and scheduling additional sessions."/>
  </r>
  <r>
    <n v="10937407"/>
    <d v="2025-12-31T00:00:00"/>
    <x v="27"/>
    <s v="Team Milner"/>
    <n v="97185"/>
    <s v="Zay Mapp"/>
    <s v="Hi Susan, _x000a__x000a_Happy New Year and I hope your holidays have been all well. I'm looking forward to continuing to work with Zay. He does seem to want to do well and picks things up fairly quickly but it seems sports can get in the way and he has some suboptimal Executive Functioning habits -- I hope we can continue to work on Speech, Chemistry, and Math (and other classes) while also exploring better habits to prioritize and balance school and sports. The goal is for him to be come an independent student-athlete and find ways to get ahead of his assigned work, study over multiple days for tests, and more.  _x000a__x000a_It was great to see his grades bumping up through last semester but there is much more work to be done to set him up to achieve Bs and As. When you're back, let us know if three hours a week is doable. I'd recommend three hours a week to help him with all of his classes and help him get ahead as well as improve Executive Functioning habits. Two hours a week will still make an impact. We can perhaps add hours into the middle of the semester and then check in and reevaluate. _x000a__x000a_I'd be happy to discuss further on the phone if you'd like, and feel free to send any questions via email. I'm excited to continue helping Zay work toward his goals. _x000a__x000a_Thank you!_x000a__x000a_Daniel Severance_x000a_Professional Tutor, Revolution Prep_x000a_daniel.severance@revolutionprep.com | www.revolutionprep.com_x000a_Customer Service: 877-738-7737 | Direct Line: 269-303-9396_x000a_Better Results. Less Stress."/>
    <n v="4"/>
    <s v="Recommends three hours a week to help with all classes and executive functioning."/>
  </r>
  <r>
    <n v="10937452"/>
    <d v="2025-12-31T00:00:00"/>
    <x v="29"/>
    <s v="Team Haase-Alvey"/>
    <n v="83519"/>
    <s v="Logan Shmulenson"/>
    <s v="Dear Yelena,_x000a__x000a_I hope you are having a wonderful holiday season! Itâ€™s been great working with you and Logan over the past couple of months. I wanted to touch base to share some of the progress weâ€™ve made so far and share my thoughts on the plan moving forward._x000a__x000a_I have seen significant improvements in Loganâ€™s independent writing skills, especially his understanding of argumentative writing and how to write a cogent counterargument.  He has continued to show consistent progress in his vocabulary skills and his ability to write varied and interesting sentences, which has been evident in his written homework assignments and in his performance during class when asked to write a paragraph response._x000a__x000a_Our current short-term goals for Logan include mastering the counterargument and completing a strong argumentative/persuasive essay.  The overall goal remains for Loganâ€™s English grade to improve and for his understanding of fiction and non-fiction texts, as well as to gradually prepare for the SHSAT next year, reinforcing individual ELA topics over time.  Based on Loganâ€™s progress, I recommend proceeding tutoring at a velocity of two hours per week throughout the remainder of the school year.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Logan in his continued academic journey!_x000a__x000a_Warmly, _x000a__x000a_Raymond E._x000a_raymond.elliot@revolutionprep.com_x000a_+18145471064"/>
    <n v="5"/>
    <s v="Recommends two hours per week throughout the remainder of the school year."/>
  </r>
  <r>
    <n v="10937454"/>
    <d v="2025-12-31T00:00:00"/>
    <x v="29"/>
    <s v="Team Haase-Alvey"/>
    <n v="96188"/>
    <s v="Michelle Lakshtanov"/>
    <s v="Dear Aren,_x000a__x000a_I hope you are having a wonderful holiday season! Itâ€™s been great working with you and Michelle over the past couple of months. I wanted to touch base to share some of the progress weâ€™ve made so far and share my thoughts on the plan moving forward._x000a__x000a_I have seen significant improvements in Michelleâ€™s conjugation skills, as well as her ability to figure out parts of sentences she doesnâ€™t know via the use of context clues.  She has continued to show consistent progress in her efforts when learning new vocabulary and forms of verbs (such as reflexive verbs), which has been evident in her hard work in class with me and her ability to utilize repetition to learn new words._x000a__x000a_Our current short-term goals for Michelle include improving her vocabulary in Spanish, as well as her reading comprehension and sentence-writing skills.  The overall goal remains for Michelleâ€™s Spanish grade to improve to an A by the end of the school year.  Based on Michelleâ€™s progress, I recommend proceeding tutoring at our current velocity of two hours per week throughout the remainder of the school year._x000a__x000a_Please let me know if you have any questions or if there are any adjustments you would like to make to our plan. Iâ€™m happy to schedule a time to talk by phone if that would be helpful. I look forward to supporting Michelle in her continued academic journey!_x000a__x000a_Warmly, _x000a__x000a_Raymond E._x000a_raymond.elliot@revolutionprep.com_x000a_+18145471064"/>
    <n v="5"/>
    <s v="Recommends two hours per week throughout the remainder of the school year."/>
  </r>
  <r>
    <n v="10937455"/>
    <d v="2025-12-31T00:00:00"/>
    <x v="29"/>
    <s v="Team Haase-Alvey"/>
    <n v="80890"/>
    <s v="Snizhana Zhdaniuk"/>
    <s v="Dear Kateryna,_x000a__x000a_I'm excited to reach out to celebrate Annaâ€™s amazing progress. Anna has worked diligently, and as a result, she has been accepted to her first-choice school, Syracuse University!  I am so proud of Anna._x000a__x000a_While we want to celebrate this success, we also know there is still work to do in terms of writing, editing, and submitting essay responses for scholarships and internship applications. I am looking forward to continuing to work with Anna towards further improvements in her writing. I recommend that we continue to meet for one hour a week in order to continue her progress towards her next goals. During our upcoming sessions, I plan to continue working on helping Anna with her scholarship essays, as well as any written responses for runner-up college applications and financial aid documents. _x000a__x000a_Please let me know if you have any questions. Iâ€™m happy to schedule a time to talk by phone if that would be helpful. I am always available to support Anna in her continued academic journey._x000a__x000a_Best regards,_x000a__x000a_Raymond E._x000a_raymond.elliot@revolutionprep.com_x000a_+18145471064"/>
    <n v="4"/>
    <s v="Recommends continuing to meet for one hour a week for writing/editing."/>
  </r>
  <r>
    <n v="10937456"/>
    <d v="2025-12-31T00:00:00"/>
    <x v="29"/>
    <s v="Team Haase-Alvey"/>
    <n v="90481"/>
    <s v="Arjun Patel"/>
    <s v="Dear Anand and Payal,_x000a__x000a_I hope you are having a wonderful holiday season! Itâ€™s been great working with you and Arjun over the past couple of months. I wanted to touch base to share some of the progress weâ€™ve made so far and share my thoughts on the plan moving forward._x000a__x000a_I have seen significant improvements in Arjunâ€™s understanding of literary and story-analysis elements, such as story structure, point of view, and theme. He has continued to show consistent progress in his ability to write neatly as well as clearly (in terms of content), understanding the importance of using text evidence in his responses, which has been evident in his written homework assignments and in his performance during class._x000a__x000a_Our current short-term goals for Arjun include improving his writing structure skills, particularly pertaining to persuasive/argumentative writing.  The overall goal remains for Arjun to improve his reading comprehension, writing, grammar, and handwriting skills.  Based on Arjunâ€™s progress, I recommend proceeding tutoring at a velocity of two hours per week throughout the remainder of the school year._x000a__x000a_Please let me know if you have any questions or if there are any adjustments you would like to make to our plan. Iâ€™m happy to schedule a time to talk by phone if that would be helpful. I look forward to supporting Arjun in his continued academic journey!_x000a__x000a_Warmly, _x000a__x000a_Raymond E._x000a_raymond.elliot@revolutionprep.com_x000a_+18145471064"/>
    <n v="5"/>
    <s v="Recommends two hours per week throughout the remainder of the school year."/>
  </r>
  <r>
    <n v="10937457"/>
    <d v="2025-12-31T00:00:00"/>
    <x v="29"/>
    <s v="Team Haase-Alvey"/>
    <n v="92438"/>
    <s v="Amaya Patel"/>
    <s v="Dear Anand and Payal,_x000a__x000a_I hope you are having a wonderful holiday season! Itâ€™s been great working with you and Amaya over the past couple of months. I wanted to touch base to share some of the progress weâ€™ve made so far and share my thoughts on the plan moving forward._x000a__x000a_I have seen significant improvements in Amayaâ€™s handwriting (getting neater and neater every week!) and her understanding of the different parts of speech, including her ability to point out an adjective vs an adverb. She has continued to show consistent progress in writing detailed works on her own, as well as in writing different types of sentences.  This has been evident in the work she writes each week, as well as in her passive ability to understand and follow more complex writing instructions (such as those asking for a specific part of speech to be included). _x000a__x000a_Our current short-term goals for Amaya include improving her paragraph writing skills with an emphasis on organization and including supporting details.  The overall goal remains for Amaya to improve her reading comprehension, vocabulary, and writing skills.  Based on Amayaâ€™s progress, I recommend proceeding tutoring at a velocity of one to two hours per week throughout the remainder of the school year._x000a__x000a_Please let me know if you have any questions or if there are any adjustments you would like to make to our plan. Iâ€™m happy to schedule a time to talk by phone if that would be helpful. I look forward to supporting Amaya in her continued academic journey!_x000a__x000a_Warmly, _x000a__x000a_Raymond E._x000a_raymond.elliot@revolutionprep.com_x000a_+18145471064"/>
    <n v="5"/>
    <s v="Recommends one to two hours per week throughout the remainder of the school year."/>
  </r>
  <r>
    <n v="10937508"/>
    <d v="2026-01-01T00:00:00"/>
    <x v="13"/>
    <s v="Team De Groot"/>
    <n v="95450"/>
    <s v="Ava Wemple"/>
    <s v="Dear Jennifer,_x000a__x000a_I hope you are having a great start to the year. I wanted to touch base to share some of the progress Ava has made recently and share my thoughts on the program plan moving forward._x000a__x000a_In December, Ava's score on practice tests improved. On her last practice test she scored a 1400 and improved her score in both sections of the test. We will work to build on this progress in the coming month._x000a__x000a_Avaâ€™s short-term goals include improving her pacing and time management on the test and improving her performance on vocabulary questions. The overall goal remains to score in the 1450s. Looking at Avaâ€™s remaining hours, she has 2 unscheduled hours that expire on January 6th. During todayâ€™s session, I will ask Ava if we could schedule more hours this weekend to avoid losing these hours. Looking a bit further ahead, the remaining 7 hours that Ava has expires on February 11th. If we continue meeting for two hours a week, we should be able to use those hours before they expire. _x000a__x000a_Additionally, please consider Avaâ€™s schedule after February 11th. There are 4 weeks between then and the March SAT. I recommend that we keep the current plan of meeting for two hours a week over those 4 weeks. If that schedule is acceptable, please speak with your Advising Contact Megan about adding additional hours._x000a__x000a_Please let me know if you have any questions or if there are any adjustments you would like to make to our plan. Iâ€™m happy to schedule a time to talk by phone if that would be helpful. I look forward to supporting Ava in her continued academic journey._x000a__x000a_Best regards,_x000a__x000a_Ayman S._x000a_ayman.smoot@revolutionprep.com_x000a_+17652527661"/>
    <n v="5"/>
    <s v="Recommends keeping 2 hours/week"/>
  </r>
  <r>
    <n v="10937529"/>
    <d v="2026-01-01T00:00:00"/>
    <x v="30"/>
    <s v="Team Plamondon"/>
    <n v="92608"/>
    <s v="Christopher Ho"/>
    <s v="Dear Loni,_x000a__x000a_I hope you are having a great holiday season. I wanted to touch base with you about a couple of items related to my work with Christopher._x000a__x000a_First, I am very impressed that Christopher got a 1520 on his most recent official SAT!! _x000a__x000a_Second, Christopher still has issues with misreading reading passages and reading through answer choices more thoroughly on reading passages, which we need to work on as we head towards our goal of an 800 on the reading and writing section of the SAT._x000a__x000a_ Since Christopher is largely achieving their goals, I recommend we continue with our one 60 minute class per week through the March 2026 SAT. _x000a__x000a_Based on this information, I recommend we continue on with one 60-minute session per week until the March exam, as well as focusing more on reading for details in both passages and in answer choices. This plan will best set Christopher up for success moving forward._x000a__x000a_Please let me know if you have any questions. Iâ€™m happy to schedule a time to talk by phone if that would be helpful. I look forward to supporting Christopher in their continued academic journey._x000a_Best regards,_x000a__x000a_Armand Brouty_x000a__x000a__x000a__x000a__x000a_Armand B._x000a_armand.brouty@revolutionprep.com_x000a_+15129107232"/>
    <n v="5"/>
    <s v="Recommends continuing one 60-minute session per week through March 2026 SAT."/>
  </r>
  <r>
    <n v="10937535"/>
    <d v="2026-01-01T00:00:00"/>
    <x v="30"/>
    <s v="Team Plamondon"/>
    <n v="97798"/>
    <s v="Bella Exley"/>
    <s v="Dear John,_x000a_I hope you are having a great day! I wanted to touch base regarding Bella's recent attendance and participation in our tutoring sessions._x000a__x000a_Firstly, I have seen significant improvements in Bella's learning of and application of the MAPS strategy for math questions. She has shown consistent progress in improving of her understanding on how to approach and process math problems, and this progress is commendable_x000a__x000a_However, Iâ€™ve noticed that there have been some inconsistencies in Bella's attendance. She has frequently canceled sessions late, which can make it challenging to achieve the goals weâ€™ve set. As a reminder, our goal is improve Bella's achievement on the math section of the SAT, and maintaining a consistent schedule is crucial for Bella to reach this goal._x000a__x000a_Since Bella is largely achieving her goals aside from attendance, I recommend we continue with our two 60 minute classes per week through the March 2026 SAT._x000a__x000a_Moving forward, I suggest we revisit the current schedule to find days and times that might work better for Bella. I recommend we keep on doing two 600-minute sessions per week, possibly discussing executive functioning skills in those sessions as well as the SAT.  If adjusting the schedule isn't possible, increasing the time spent studying outside of session can help keep Bella on track._x000a__x000a_Please let me know if you have any questions or if there are any adjustments you would like to make to our plan. Iâ€™m happy to schedule a time to talk by phone if that would be helpful. I am here to support Bella and ensure they have the best possible chance to succeed._x000a__x000a_Best regards,_x000a_Armand Brouty_x000a__x000a__x000a__x000a__x000a_Armand B._x000a_armand.brouty@revolutionprep.com_x000a_+15129107232"/>
    <n v="5"/>
    <s v="Recommends continuing two 60-minute classes per week through March 2026 SAT."/>
  </r>
  <r>
    <n v="10937540"/>
    <d v="2026-01-01T00:00:00"/>
    <x v="31"/>
    <s v="Team Cross"/>
    <n v="97648"/>
    <s v="Vanessa Weider"/>
    <s v="Dear Natalie,_x000a__x000a_I hope you are having a great holiday season. Itâ€™s been great working with you and Vanessa over the past couple of months. I wanted to touch base to share some of the progress weâ€™ve made so far and share my thoughts on the plan moving forward._x000a__x000a_I have seen significant improvements in Vanessa's algebra skills, knowledge of punctuation rules, and use of the MAPS, iCARE, and TRAP strategies. They have shown consistent progress in completing practice tests and recalling materials covered in previous mathematics classes in school. This consistent improvement has been evident in doing better on the mathematics for the SAT practice test than the ACT practice test._x000a__x000a_Our current short-term goals for Vanessa include properly implementing the SAT strategies and to achieve a higher score on the SAT Math section, specifically on Algebra 1 topics. The overall goal remains achieve a 1200 on her official SAT. Since Vanessa is progressing towards her goals, I recommend we continue with our two 60 minute class per week until her test date._x000a__x000a_Please let me know if you have any questions or if there are any adjustments you would like to make to our plan. Iâ€™m happy to schedule a time to talk by phone if that would be helpful. I look forward to supporting Vanessa in their continued academic journey._x000a__x000a_Best regards,_x000a__x000a_Nick K._x000a_nick.kocik@revolutionprep.com_x000a_+12485208635"/>
    <n v="5"/>
    <s v="Recommends continuing two 60-minute classes per week until test date."/>
  </r>
  <r>
    <n v="10937541"/>
    <d v="2026-01-01T00:00:00"/>
    <x v="30"/>
    <s v="Team Plamondon"/>
    <n v="97345"/>
    <s v="Aidan Harris"/>
    <s v="Dear Thomas and Jennifer,_x000a__x000a_I hope you are having a great week. I wanted to touch base with you about a couple of items related to my work with Aidan._x000a__x000a_First, Aidan's math score between the two practice SAT's he has taken so far has gone up by 220 points from a 430 to a 650!_x000a__x000a_Second, even though the math score has caused Aidan's overall score to increase by 130 points (from a 950 to a 1080),  his Reading and Writing score has gone down by 90 points from a 520 on the first test to a 430 on the second test, mainly due to punctuation and grammar questions. _x000a__x000a__x000a__x000a_Based on this information, I recommend we increase out velocity if possible to two 90-minute sessions per week through the March 2026 SAT and continue to focus on getting punctuation and grammar rules down. This plan will best set Aidan up for success moving forward._x000a__x000a__x000a_Please let me know if you have any questions. Iâ€™m happy to schedule a time to talk by phone if that would be helpful. I look forward to supporting Aidan in their continued academic journey._x000a_Best regards,_x000a__x000a_Armand Brouty_x000a__x000a__x000a__x000a__x000a_Armand B._x000a_armand.brouty@revolutionprep.com_x000a_+15129107232"/>
    <n v="5"/>
    <s v="Recommends increasing to two 90-minute sessions per week through March 2026 SAT."/>
  </r>
  <r>
    <n v="10937545"/>
    <d v="2026-01-01T00:00:00"/>
    <x v="31"/>
    <s v="Team Cross"/>
    <n v="96978"/>
    <s v="Teigan Altenbach"/>
    <s v="Dear Kristin,_x000a__x000a_I know this time of year is busy, and I appreciate you taking the time to review this email. As we begin a new academic semester, I wanted to take a moment to share some updates about Teigan's progress and outline our plans moving forward._x000a__x000a_Over the past two months, I have seen significant improvements in Teigan's use of the Desmos strategy for the Math section, improvement in solving conventions of standard English problems, and understanding words in context questions. In particular, they have shown consistent progress in solving Algebra and Advanced Math problems in the Math section. This has been reflected in her obtainment of a 700 on the Math section of her practice SAT._x000a__x000a_Our current short-term goals for Teigan include improvement of her Reading and Writing score, specifically in words in context and verbs. The overall goal remains to achieve a 1200 on the official SAT and improve her Algebra 2 grade. If there have been any changes or new goals for this semester, please let me know so we can adjust our plan accordingly._x000a__x000a_For this semester, our plan includes continuing to take practice exams to become familiar with the SAT and improve her score, and we are planning to cover current and past Algebra 2 topics to improve her Algebra 2 grade. I would also like to check on Teigan's availability to ensure our sessions fit into their current schedule. If there are any changes, please let me know so we can plan for sessions that align with your studentâ€™s schedule. You can also adjust the schedule from your studentâ€™s dashboard if thatâ€™s more convenient._x000a__x000a_Based on Teigan's progress, I recommend maintaining our one 60 minute class per week for SAT tutoring until her official exam. In addition, since Teigan had trouble with Algebra 2 last semester, I recommend adding one 60 minute sessions per week for this school year to work on Algebra 2._x000a__x000a_Please let me know if you have any questions or if there are any adjustments you would like to make to our plan. Iâ€™m happy to schedule a time to talk by phone if that would be helpful. I am looking forward to continuing my work with Teigan and in these next steps of their academic journey._x000a__x000a_Best regards,_x000a__x000a_Nick K._x000a_nick.kocik@revolutionprep.com_x000a_+12485208635"/>
    <n v="4"/>
    <s v="Recommends maintaining one 60-minute SAT session plus adding one 60-minute Algebra 2 session per week."/>
  </r>
  <r>
    <n v="10937576"/>
    <d v="2026-01-01T00:00:00"/>
    <x v="32"/>
    <s v="Team Haase-Alvey"/>
    <n v="94808"/>
    <s v="Ekansh Bhargava"/>
    <s v="Dear Vivek and Ekansh,_x000a__x000a_I wanted to give you an update as Ekansh and I have met for a few more sessions since we last spoke. I am happy to report that he has been doing much better in physics recently; he specifically mentioned how much he understood and enjoyed the Magnetism chapter._x000a__x000a_During his break, we focused on getting ahead by diving into Geometric Optics. We went over the full lesson and immediately applied that knowledge to practice problems from previous AP exams. Ekansh performed very well, particularly in the multiple-choice section._x000a__x000a_For the Free Response Questions (FRQs), we identified that he needs further practice with ray diagrams. This is a crucial skill for visualizing how light interacts with lenses and mirrors, and it is a common area for point-deduction if not precise. We will prioritize this with his class as the new year begins to ensure he can map out these systems accurately._x000a__x000a_In our sessions, we are utilizing the thin lens equation in conjunction with his ray-tracing diagrams to analyze magnification and power._x000a__x000a_To maintain this momentum and ensure he stays ahead of the curriculum, I recommend we continue to see each other consistently with a velocity of at least one hour a week._x000a__x000a_I hope you have a great New Year!_x000a__x000a_Best regards,_x000a__x000a_Christian Steiner_x000a_christian.steiner@revolutionprep.com_x000a_+13056077323"/>
    <n v="4"/>
    <s v="Recommends continuing with a velocity of at least one hour a week."/>
  </r>
  <r>
    <n v="10937595"/>
    <d v="2026-01-01T00:00:00"/>
    <x v="30"/>
    <s v="Team Plamondon"/>
    <n v="92311"/>
    <s v="Antonio Santos"/>
    <s v="Dear Felipe,_x000a__x000a_I hope this email finds you well. I wanted to touch base regarding Antonio's recent progress and discuss a plan moving forward._x000a__x000a_First, I have seen significant improvements in Antonio's understanding of understanding the TRAP strategy for grammar and punctuation questions. They have shown consistent progress in understanding both math and reading/writing strategies, and this progress is commendable._x000a__x000a_However, overall, weâ€™re not seeing the score increase I had hoped to see for Antonio by this point. There are many reasons this could be the case, but from my observations and previous experience, I think this is likely related to high levels of stress, and not taking tests in a focused environment. That said, it could also be a result of it being the second test Antonio has taken, as it is normal for students to take a dip in their score between either the first and second test or the second and third test, provided they make up for it on the next test._x000a__x000a_Based on Antonioâ€™s goals, I recommend adding an additional 60 minutes per week for a total of two 90-minute sessions until the March test._x000a__x000a_As a reminder, our long-term goal is reaching a test score of 1500+, and addressing this issue is crucial for Antonio to reach this goal. To work towards that long term goal, I would like us to prioritize the short-term goal of mastering punctuation questions. With that in mind, I recommend we do the following: practice stress-reducing methods, increasing the velocity to two 90-minute sessions per week, and .make sure to take practice tests in one sitting when Antonio is not tired or sick._x000a__x000a_I suggest adding the below to your account to ensure we stay on track._x000a__x000a_â€¢ 24 Hours of Distinguished Tutoring for Antonio Santos with Armand Brouty_x000a__x000a_If you'd like to continue working together on achieving these goals, you can easily use this link to add the hours to your account today: https://my.revolutionprep.com/s/VSjfsRGktD._x000a__x000a_Please let me know if you have any questions or if you have any additional insights that might be helpful for me to consider in my work with Antonio. Iâ€™m happy to schedule a time to talk by phone as well. I am committed to helping Antonio work towards their long-term goals._x000a__x000a_Best regards,_x000a__x000a_Armand Brouty_x000a__x000a__x000a__x000a_Armand B._x000a_armand.brouty@revolutionprep.com_x000a_+15129107232"/>
    <n v="5"/>
    <s v="Recommends adding 60 mins/week for two 90-minute sessions total until March test"/>
  </r>
  <r>
    <n v="10937596"/>
    <d v="2026-01-01T00:00:00"/>
    <x v="33"/>
    <s v="Team Plamondon"/>
    <n v="96218"/>
    <s v="Blake Katanic"/>
    <s v="Hi Blake and Steve,_x000a__x000a_I hope you are having a great day! It was great working with Blake this week. I have included a short video that I would like you to watch. The video covers some key highlights from our session this week and homework. Feel free to reach out if you have any questions or requests, and if there is anything else I can do to help. You can always contact me directly by text message or e-mail._x000a__x000a_https://revolutionprep.zoom.us/rec/play/OIUMMrGMNzFuL84dsZ-0V8rs7CrrkZ-JNYI8TN9SO_V2E8ppbpChPd0Ym6tyenrYjjtZucf0JwSF83To.MwLTKnZ2RjMhA7vg_x000a__x000a_I wanted to touch base regarding Blakeâ€™s recent attendance and participation in our tutoring sessions._x000a__x000a_Firstly, I have seen significant improvements in Blakeâ€™s ability to identify different types of algebra word problems and apply the correct solution strategies. Over the last several weeks, they have become more confident in interpreting quadratic equations in vertex form, solving systems of equations both manually and using calculator functions, and approaching exponential growth and ratio problems systematically. They have shown consistent progress in translating word problems into equations and using efficient methods to solve them, and this progress is commendable._x000a__x000a_However, Iâ€™ve noticed that there have been some inconsistencies in Blakeâ€™s attendance. They have had late cancellations, which can make it challenging to achieve the goals weâ€™ve set. As a reminder, our goal is to raise Blakeâ€™s score from 24 to 30, and maintaining a consistent schedule is crucial for them to reach this goal._x000a__x000a_Based on Blakeâ€™s goals, I recommend continuing with two 60-minute sessions per week as this frequency has been working well for them. To measure progress, Blake needs to take a full-length practice exam under test-like conditions. I have assigned this practice exam as homework and would like them to complete it before our next session. This will help us see if they have shown improvement and identify areas to focus on._x000a__x000a_Moving forward, I suggest Blake mirrors test conditions as closely as possible when completing the practice exam. If adjusting the schedule isnâ€™t possible, increasing the time spent studying outside of sessions can help keep Blake on track. Please let me know if you have any questions or if there are any adjustments you would like to make to our plan. Iâ€™m happy to schedule a time to talk by phone if that would be helpful. I am here to support Blake and ensure they have the best possible chance to succeed_x000a__x000a_Best Regards,_x000a__x000a__x000a_Diana H._x000a_diana.hoyer@revolutionprep.com_x000a_+12106391241"/>
    <n v="4"/>
    <s v="Recommends continuing with two 60-minute sessions per week."/>
  </r>
  <r>
    <n v="10937597"/>
    <d v="2026-01-01T00:00:00"/>
    <x v="33"/>
    <s v="Team Plamondon"/>
    <n v="90512"/>
    <s v="James Collin"/>
    <s v="Hi James and Fraser,_x000a__x000a_It was great working with James this week! I have included a short video that I would like you to watch. The video covers some key highlights from our session this week and homework. Feel free to reach out if you have any questions or requests, and if there is anything else I can do to help. You can always contact me directly by text message or e-mail._x000a__x000a_https://revolutionprep.zoom.us/rec/play/hi908mxZprLMOgluIXnJ2U8pkES5137JEOKmZk3kqru819wFkhtymNJzSRgeS4dLOQ4uzbTzOtxkmA77.wbdzAb3W3SyeXJYY_x000a__x000a_Iâ€™m excited to share Jamesâ€™s amazing progress. They have worked diligently and achieved a composite score of 34 on their recent ACT practice test, surpassing their previous goal of 33. This is a fantastic accomplishment, and I am so proud of their hard work. While we want to celebrate this success, we also know there is still work to do before the official ACT in February. Jamesâ€™s new goal is a 35, and I am confident they can reach it with continued focus._x000a__x000a_During our session, we reviewed missed questions from the practice test and worked on strategies for improvement. We focused on English concepts like vocabulary distinctions and subject-verb agreement, especially when prepositional phrases create confusion. In Math, we covered advanced topics such as matrices, probability, and graphing, and I demonstrated calculator techniques for matrix operations. For Science, we practiced approaches to conflicting viewpoints passages, which require careful reading and comparison of perspectives. James showed strong time management skills, finishing most sections with extra time, and they missed only 12 questions across all sections._x000a__x000a_For homework, James will complete worksheets on outside science knowledge, mixed punctuation, and sequences and patterns in math. They will also review advanced graphing concepts like ellipses and hyperbolas and continue practicing conflicting viewpoints passages in Science._x000a__x000a_One 60-minute session per week is still appropriate for James, but since they currently have only one session scheduled, I recommend adding more sessions if possible to maintain momentum and ensure they are fully prepared for the February test date. You can easily use this link to add these hours to your account today: https://my.revolutionprep.com/s/LoLNWV9D37._x000a__x000a_Please let me know if you have any questions or if you would like to schedule additional sessions. I am always available to support James in their continued academic journey._x000a__x000a_Thank you, and I look forward to working with James again soon._x000a__x000a_Best regards,  _x000a__x000a_Diana H._x000a_diana.hoyer@revolutionprep.com_x000a_+12106391241"/>
    <n v="5"/>
    <s v="Recommends adding sessions to ensure prep for Feb test"/>
  </r>
  <r>
    <n v="10937598"/>
    <d v="2026-01-01T00:00:00"/>
    <x v="34"/>
    <s v="Team Plamondon"/>
    <n v="62081"/>
    <s v="Tammer Saeh"/>
    <s v="Dear Tammer and Jamal,_x000a__x000a_Itâ€™s been great working with you and Tammer over the past couple of months. I wanted to touch base to share some of the progress weâ€™ve made so far and share my thoughts on the plan moving forward._x000a__x000a_Tammer and I were spending our sessions simply for exam prep for his Calculus course. I hope the class ended up favorable for him now that exams are all over with. I mainly wanted to check in and make sure he got through his Calculus course and can move on with his major studies._x000a__x000a_I'll keep it short since our sessions were very pointed and I know they'd be only for the duration of his Calculus class._x000a__x000a_Happy Holidays and New Year!!_x000a__x000a_Jacob"/>
    <n v="1"/>
    <s v="Mentions sessions were only for duration of Calculus class"/>
  </r>
  <r>
    <n v="10937599"/>
    <d v="2026-01-01T00:00:00"/>
    <x v="30"/>
    <s v="Team Plamondon"/>
    <n v="85264"/>
    <s v="Julie Martinez"/>
    <s v="Dear Olivier,_x000a__x000a_I hope you are having a great week. I wanted to touch base with you about a couple of items related to my work with Julie_x000a__x000a_First, Julie is making progress on both her main admissions essay as well as her supplemental essays. I have made her think in session about what exactly she wants to say and how to go about saying it in order to impress a college admissions officer. She has done a great deal of research about the various schools she wants to apply to, and this is commendable._x000a__x000a_Second, Julie still needs to work on expanding her essay using proper written English grammar and punctuation as well as using figurative language to build up the ideas in her essay. She also needs to work on recognizing and working within the conventions of a narrative essay._x000a__x000a_Based on this information, I recommend we have at least two 60-minute sessions per week over the next two weeks before Julie's applications are1 due. This plan will best set Julie up for success moving forward._x000a__x000a_Please let me know if you have any questions. Iâ€™m happy to schedule a time to talk by phone if that would be helpful. I look forward to supporting Julie in their continued academic journey._x000a__x000a_Best regards,_x000a__x000a_Armand Brouty_x000a__x000a__x000a__x000a__x000a_Armand B._x000a_armand.brouty@revolutionprep.com_x000a_+15129107232"/>
    <n v="5"/>
    <s v="Recommends at least two 60-minute sessions per week over next two weeks."/>
  </r>
  <r>
    <n v="10937605"/>
    <d v="2026-01-01T00:00:00"/>
    <x v="33"/>
    <s v="Team Plamondon"/>
    <n v="92108"/>
    <s v="Niko Boden"/>
    <s v="Hi Niko and Dermot,_x000a__x000a_It was great working with Niko this week! I have included a short video that I would like you to watch. The video covers some key highlights from our session this week and homework. Feel free to reach out if you have any questions or requests, and if there is anything else I can do to help. You can always contact me directly by text message or e-mail._x000a__x000a_https://revolutionprep.zoom.us/rec/play/94UxmEp35tWWj9YezN__BZy51dRbri21uG89p-nD5-LWmUZ8k5KwCe5GJnPslRRVgubtUKtsCs7qwdL-.UW3DXSakWQS4blig_x000a__x000a_Iâ€™m excited to reach out to celebrate Nikoâ€™s amazing progress. Niko has worked diligently, and as a result, they have achieved their highest SAT score to date with a 1340. This is a 140-point improvement from their starting score of 1200, and their math score increased by 90 points from the last practice exam. I am so proud of Niko. While we want to celebrate this success, we also know there is still work to do on the SAT as they work toward their goal score of 1450. I am looking forward to continuing to work with Niko towards further improvements._x000a__x000a_I recommend continuing with one 90-minute session per week and working on SAT material for at least 15 to 20 minutes daily to maintain momentum. During our upcoming sessions, I plan to focus on Problem Solving and Data Analysis in math, as well as sentence boundaries in Reading and Writing._x000a__x000a_This weekâ€™s session was shorter than usual because Niko was traveling in Prague, but we made great use of the time. We reviewed their December SAT results and discussed percentile rankings and score breakdowns. We also practiced math word problems, including linear and quadratic equations, and talked about strategies for studying while traveling. Nikoâ€™s academic grades remain strong, with most classes in the 90s and Chinese in the A+ range._x000a__x000a_Homework includes completing ScoreSmart practice assignments, Constants Companion exercises, and the â€œAll Set Functionsâ€ homework. Niko should also continue preparing for the next SAT in March._x000a__x000a_Please let me know if you have any questions. Iâ€™m happy to schedule a time to talk by phone if that would be helpful. I am always available to support Niko in their continued academic journey._x000a__x000a_Best regards,  _x000a__x000a_Diana H._x000a_diana.hoyer@revolutionprep.com_x000a_+12106391241"/>
    <n v="4"/>
    <s v="Recommends continuing with one 90-minute session per week."/>
  </r>
  <r>
    <n v="10937606"/>
    <d v="2026-01-01T00:00:00"/>
    <x v="34"/>
    <s v="Team Plamondon"/>
    <n v="95180"/>
    <s v="Arturo del Busto"/>
    <s v="Dear Isabel,_x000a__x000a_Itâ€™s been great working with you and Arturo over the past couple of months. I wanted to touch base to share some of the progress weâ€™ve made so far and share my thoughts on the plan moving forward._x000a__x000a_In our sessions, I saw a huge improvement in Arturo's ability to use specific rules for his justifications. Whether it be in the Reading and Writing section like using the rules for commas, colons, etc. or in the Math section by showing his work from step to step._x000a__x000a_I wanted to check in and be sure that Arturo met his goals for the SAT. I recall Arturo mentioning he'd like above a 1400 and was starting out with an 1140. This is a significant jump, but still a possibility! Please feel free to let me know if Arturo has a future SAT planned and would like to continue to do more test prep._x000a__x000a_Happy holidays and New Year!_x000a__x000a_Jacob"/>
    <n v="2"/>
    <s v="Asks to be let know if future SAT planned."/>
  </r>
  <r>
    <n v="10937617"/>
    <d v="2026-01-01T00:00:00"/>
    <x v="34"/>
    <s v="Team Plamondon"/>
    <n v="75078"/>
    <s v="AJ Tiongco"/>
    <s v="Dear Jill,_x000a__x000a_Itâ€™s been great working with you and AJ over the past couple of months. I wanted to touch base to share some of the progress weâ€™ve made so far and share my thoughts on the plan moving forward._x000a__x000a_Basically from the beginning of AJ and I working together it doesn't seem that he is struggling with the material too much. A couple of sessions ago, we had gone over an exam of his. I believe he scored an 89% if my memory is serving me correctly. With AP Calculus BC being the tricky course that it is, I personally think this is a great score and will translate well to the AP exam. Currently, since we are still about five months out from the AP exam, I'd say that AJ and I should continue on our course of meeting weekly. When we get closer to the AP exam, of course, we could consider scheduling a couple of extra sessions in the weeks leading up to it. Please feel free, as always, to email me with any questions or concerns related to the sessions with AJ going forward._x000a__x000a_I hope the holidays have been treating you well and same with the New Year!_x000a__x000a_Jacob"/>
    <n v="4"/>
    <s v="Recommends continuing on course of meeting weekly."/>
  </r>
  <r>
    <n v="10937633"/>
    <d v="2026-01-01T00:00:00"/>
    <x v="34"/>
    <s v="Team Plamondon"/>
    <n v="92234"/>
    <s v="Vidur Rajagopalan"/>
    <s v="Dear Arthe,_x000a__x000a_Itâ€™s been great working with you and Vidur over the past couple of months. I wanted to touch base to share some of the progress weâ€™ve made so far and share my thoughts on the plan moving forward._x000a__x000a_Since Vidur and I picked our regular sessions back up about a month ago, the biggest difference I've noticed is that Vidur is rarely in the case of not knowing what to do at all. We have had some great conversations about the different categories for Transition words in the Reading and Writing sections as well as talking about complicated Geometry problems in the Math section. Vidur has been implementing the strategic thinking we have been talking about in our sessions as well. In particular, while he may not be implementing our strategies at Revolution Prep, we is approaching the problems in a repetitive fashion - which I am very happy to see. This is beneficial for when there are the inevitable difficult problems that require extra passes._x000a__x000a_We have discussed having Vidur take a practice exam when he returns to school from break which will allow us to have a clear path moving forward. I would recommend we stay on our weekly sessions until Vidur's SAT._x000a__x000a_Happy holidays and New Year!_x000a__x000a_Jacob"/>
    <n v="4"/>
    <s v="Recommends staying on weekly sessions until SAT."/>
  </r>
  <r>
    <n v="10937634"/>
    <d v="2026-01-01T00:00:00"/>
    <x v="35"/>
    <s v="Team Cross"/>
    <n v="93571"/>
    <s v="Liam Hughes"/>
    <s v="Dear Michelle,_x000a__x000a__x000a_I'm excited to reach out to celebrate Liamâ€™s amazing progress. Liam has worked diligently, and as a result, they have achieved fluency in punctuation. I am so proud of Liam._x000a__x000a_While we want to celebrate this success, we also know there is still work to do on the SAT. I am looking forward to continuing to work with Liam towards further improvements. I recommend continuing our weekly 1.5 hour long sessions in order to continue their progress towards their next goals. During our upcoming sessions, I plan to continue working on constants, mixed geometry and more English strategies._x000a__x000a_Please let me know if you have any questions. Iâ€™m happy to schedule a time to talk by phone if that would be helpful. I am always available to support Liam in their continued academic journey._x000a__x000a_Best regards,_x000a_Sunho K._x000a_sunho.kum@revolutionprep.com_x000a_+14084750988"/>
    <n v="4"/>
    <s v="Recommends continuing weekly 1.5 hour sessions."/>
  </r>
  <r>
    <n v="10937635"/>
    <d v="2026-01-01T00:00:00"/>
    <x v="34"/>
    <s v="Team Plamondon"/>
    <n v="96691"/>
    <s v="Michael Coxon"/>
    <s v="Dear Nicol,_x000a__x000a_Itâ€™s been great working with you and Michael over the past couple of months. I wanted to touch base to share some of the progress weâ€™ve made so far and share my thoughts on the plan moving forward._x000a__x000a_Initially, Michael and I were focusing strictly on the Reading and Writing section and after he took his practice exam near the end of November, we noticed his score in the Reading and Writing section exceeded his score in the Math section. So, moving forward, we have spent some sessions discussing some of the main categories of Math on the SAT. We have still continued our work on the Reading and Writing section as well. I'm hoping to have Michael take another practice exam in the upcoming weeks to that we can reassess how he is handling both of the subjects. I have been really happy with how the sessions have gone with Michael and he has clearly gotten better at justifying his responses and at annotating the passages in the Reading and Writing._x000a__x000a_I would recommend that he and I continue along our weekly sessions (as I see on the schedule until his first SAT in March. Then we can reassess how to move forward after that first exam._x000a__x000a_Happy holidays and New Year!_x000a__x000a_Jacob"/>
    <n v="5"/>
    <s v="Recommends continuing weekly sessions until first SAT in March."/>
  </r>
  <r>
    <n v="10937637"/>
    <d v="2026-01-01T00:00:00"/>
    <x v="34"/>
    <s v="Team Plamondon"/>
    <n v="95916"/>
    <s v="Halle Swinamer"/>
    <s v="Dear Bob,_x000a__x000a_Itâ€™s been great working with you and Halle over the past couple of months. I wanted to touch base to share some of the progress weâ€™ve made so far and share my thoughts on the plan moving forward._x000a__x000a_When Halle and I first started our sessions, they were specifically geared toward the PSAT. Now, I know we're working toward the actual SAT and we've really only had one session for it specifically, but I wanted to reach out regardless. In our first sessions, Halle and I really only focused on the Math category per her request and with the next three sessions we have, we'll be sure to focus on the Reading and Writing as well like we did in our last session. I hope that Halle found it helpful and also finds the time to take a practice exam so that we can assess which topics to focus on specifically. I'd recommend that Halle and I continue with our hour and a half sessions moving forward until she takes the SAT. Please be sure to let me know of any questions you may have moving forward_x000a__x000a_Happy holidays and New Year!_x000a_Jacob"/>
    <n v="4"/>
    <s v="Recommends continuing hour and a half sessions until SAT."/>
  </r>
  <r>
    <n v="10937640"/>
    <d v="2026-01-01T00:00:00"/>
    <x v="15"/>
    <s v="Team Haase-Alvey"/>
    <n v="97956"/>
    <s v="Dean Davis"/>
    <s v="Dear Dean and Rachel,_x000a__x000a_I hope you're having a great day! It's been great working with you over the past few sessions. As we approach Dean's official GRE, I wanted to share some updates and information about what to expect._x000a__x000a_Dean is making excellent progress in using the iCARE strategy to answer GRE verbal questions, evaluating the connotations of words to eliminate answer choices on text completion and sentence equivalence questions, and building his GRE vocabulary. This consistent improvement has been evident in his improving performance on problems in our sessions and his growing confidence in his GRE readiness._x000a__x000a_As you know, he's aiming for Rice or UT Austin. Rice's average GRE score is a 296, and UT Austin's PhD finance students generally have a score in the 95th percentile on the quantitative section, so we're aiming for scores in this range on the test. While we cannot guarantee a specific score, we've worked diligently towards this goal by learning and practicing the iCARE strategy for verbal questions, learning mnemonic strategies for vocabulary words, and practicing challenging reading comprehension passages. I assigned Dean a practice test after our most recent session, which will help us evaluate his progress so far and make a plan going forward to continue to work towards his goal score._x000a__x000a_It's also important to consider the impact of the test zone on Dean's performance. It's important to get a good night's sleep throughout the week leading up to the test - just the night before isn't enough. It will also be important for Dean to eat a nutritious breakfast the morning of the exam to help maintain focus and energy throughout the exam. Test anxiety can also impact scores. If he finds himself getting anxious, I'd like Dean to take a deep breath, visualize a calming place, and remind himself that no one question can make or break his scores._x000a__x000a_After Dean takes the practice test, I'd like him to please send me his score report. Depending on his practice test scores, it may be helpful for us to schedule additional sessions to continue to build his skills in the areas where he's having the most trouble; please let me know if you'd like to schedule additional sessions! If you'd like to schedule more sessions, you can redeem more credits through your Bright Horizons portal. After you redeem your credits, you'll receive an email from Revolution Prep to add the hours to your account._x000a__x000a_Please let me know if you have any questions or if there are any adjustments you'd like to make to our plan. If either of you would like to set up a time to talk by phone or Zoom about Dean's progress and next steps, I'm more than happy to do so - please just let me know. I hope you have a great rest of the day!_x000a__x000a_Best regards,_x000a_Margaret W._x000a_margaret.webb@revolutionprep.com_x000a_+15127457572"/>
    <n v="3"/>
    <s v="Conditional recommendation to schedule additional sessions based on practice test scores."/>
  </r>
  <r>
    <n v="10937643"/>
    <d v="2026-01-01T00:00:00"/>
    <x v="34"/>
    <s v="Team Plamondon"/>
    <n v="85621"/>
    <s v="Madeleine Brown"/>
    <s v="Dear Abbigail,_x000a__x000a_Itâ€™s been great working with you and Madeleine over the past couple of months. I wanted to touch base to share some of the progress weâ€™ve made so far and share my thoughts on the plan moving forward._x000a__x000a_Madeleine and I have been focusing on her AP Calculus AB course. Each session we are mainly discussing the topics that Madeleine is going over in her course. The main thing that I've noticed is that most of the prerequisite material is what is holding up Madeleine the most. While she may not initially understand the Calculus concept, she can pick it up after we discuss it. But, we still usually have to spend an equal amount of time going over the older concepts._x000a__x000a_I wouldn't necessarily suggest increasing our sessions, but it could be beneficial to increase to twice a week once we get closer to the AP exam. Please let me know if you have any questions or concerns regarding our sessions moving forward._x000a__x000a_Happy holidays and New Year!_x000a__x000a_Jacob"/>
    <n v="3"/>
    <s v="Suggests potential increase to twice a week closer to AP exam."/>
  </r>
  <r>
    <n v="10937645"/>
    <d v="2026-01-01T00:00:00"/>
    <x v="34"/>
    <s v="Team Plamondon"/>
    <n v="97423"/>
    <s v="Lilianne Samara"/>
    <s v="Dear Danielle,_x000a__x000a_Itâ€™s been great working with you and Lily over the past couple of months. I wanted to touch base to share some of the progress weâ€™ve made so far and share my thoughts on the plan moving forward._x000a__x000a_Lily and I have been spending our time focusing fairly equally on both the Reading and Writing section as well as the Math section. It seems that Lily is more comfortable with the Reading and Writing so we will likely continue with a bit more Math moving forward. It is a good time to have Lily take a practice exam so we can focus on more specific topics moving forward and make sure we are really addressing what confuses her. _x000a__x000a_As the sessions have progressed, I have noticed that Lily is getting more comfortable with using Desmos for some of the math problems and how to translate what is being presented in Desmos. This is by far the trickiest part of getting used to using Desmos. As we continue our sessions, we will talk about setting up problems using our MAPS strategy to identify what is important in the problems and what she is being asked to solve for each time._x000a__x000a_I have really enjoyed the sessions with Lily and I hope that she has found them helpful! Please be sure to let me know if you have any questions._x000a__x000a_Happy holidays and New Year!_x000a__x000a_Jacob"/>
    <n v="2"/>
    <s v="Suggests a practice exam but no specific session recommendation."/>
  </r>
  <r>
    <n v="10937657"/>
    <d v="2026-01-01T00:00:00"/>
    <x v="15"/>
    <s v="Team Haase-Alvey"/>
    <n v="92579"/>
    <s v="Emma Jehangir"/>
    <s v="Dear Zhiying,_x000a__x000a_I hope you're having a great day! It's been great working with you and Emma over the past several months. As we get ready for the next semester, I wanted to share some of our progress so far and discuss plans for the coming months._x000a__x000a_Over the past several months, I've seen significant improvements in Emma's ability to combine like terms, manipulate and solve linear equations, and manipulate and solve linear inequalities (including compound inequalities). She's also showing excellent growth in her problem-solving skills. This progress has been evident in her strong performance on problems in our sessions, continued high scores in her math class at school, and growing confidence in algebra. It will be important for Emma to complete her homework consistently to sustain this progress as we get into more challenging topics, as consistent practice between sessions will help build her retention and help me identify areas where she's having trouble so that we can spend more time on them in our sessions. _x000a__x000a_Our current short-term goals for Emma include understanding rate and unit conversions and being able to solve word problems with multiple units. At our current rate of progress, I expect that Emma will understand many foundational algebra skills by the end of the year but won't have mastered the full Algebra I curriculum, as 1 hour per week in our sessions is substantially less time than she would be spending on algebra in a math class at school. If your goal is foundational algebra skills but not full mastery of the content, I recommend continuing with our current schedule of 1 hour per week to continue to develop her skills throughout the year. If you'd prefer to accelerate her progress and target mastery of Algebra I, I recommend the following changes:_x000a_-Focus solely on Algebra I in our sessions rather than working on her math content from school as well._x000a_-Increase our sessions to 3 hours per week._x000a__x000a_Can you please let me know your thoughts? If you'd like to set up a time to talk by phone or Zoom, I'm more than happy to do so - please just let me know. Please also let me know if Emma's schedule has changed and our session times need to change. You can also adjust her schedule from your dashboard if that's more convenient._x000a__x000a_Thank you so much for your partnership! I look forward to supporting Emma in her continued academic journey!_x000a__x000a_Best regards,_x000a_Margaret W._x000a_margaret.webb@revolutionprep.com_x000a_+15127457572"/>
    <n v="5"/>
    <s v="Recommends 1 hour/week for maintenance or 3 hours/week for mastery/acceleration."/>
  </r>
  <r>
    <n v="10937658"/>
    <d v="2026-01-01T00:00:00"/>
    <x v="36"/>
    <s v="Team Cross"/>
    <n v="76373"/>
    <s v="Elaine Go"/>
    <s v="Hi Sisi,_x000a__x000a_I hope you are having a great day. I wanted to share an updated progress note on Elaine and highlight the areas weâ€™ve been working on since our last check-in._x000a__x000a_Elaine has continued to make steady and meaningful progress in her math skills. Since our previous update, weâ€™ve focused on converting repeating decimals into fractions, solving decimal word problems, and strengthening her understanding of percentages, rates, and ratios. She has also been working on multiplication and division of mixed numbers and fractions, as well as applying divisibility rules to support her number sense and problem-solving efficiency. In addition, weâ€™ve spent time on geometry concepts, including finding the perimeter and volume of rectangles and rectangular prisms with decimal side lengths._x000a__x000a_I recommend continuing with our current schedule of 60 to 120 minutes per week to keep building momentum and deepen her understanding. Our short-term goals include practicing with the greatest common factor, least common multiple, and associated word problems. The overall goal remains to solidify her foundational math skills while extending her thinking whenever possible._x000a__x000a_Please let me know if you have any questions or if there are any adjustments youâ€™d like to make to our plan. Iâ€™m always happy to connect by phone if that would be helpful. Iâ€™m really enjoying working with Elaine and supporting her continued growth._x000a__x000a_Best regards,_x000a_Casey Y._x000a_casey.young@revolutionprep.com_x000a_+1 (727) 251-2559"/>
    <n v="4"/>
    <s v="Recommends continuing with 60 to 120 minutes per week."/>
  </r>
  <r>
    <n v="10937663"/>
    <d v="2026-01-01T00:00:00"/>
    <x v="36"/>
    <s v="Team Cross"/>
    <n v="90343"/>
    <s v="Amelia Firoozi"/>
    <s v="Hi Shiva,_x000a__x000a_I hope you are having a great day. I wanted to share an updated progress note on Amelia and highlight the areas weâ€™ve been working on since our last check-in._x000a__x000a_Amelia has continued to make strong progress in both reading and writing. Since our previous update, weâ€™ve focused on strengthening her paragraph writing skills and expanding her vocabulary. She has learned and practiced 30 new vocabulary words and has been working on using them accurately and naturally in sentences. Weâ€™ve also spent time developing her narrative writing skills, including using a story mountain graphic organizer to plan and structure a clear beginning, middle, and end in her writing._x000a__x000a_I recommend continuing with our current schedule of 60 minutes per week to keep building momentum and confidence. Our short-term goals include Week 10 vocabulary and drafting her narrative with vivid language, dialogue, and sensory details. The overall goal remains to strengthen Ameliaâ€™s reading and writing foundations while helping her grow as a confident and expressive writer._x000a__x000a_Please let me know if you have any questions or if there are any adjustments youâ€™d like to make to our plan. Iâ€™m always happy to connect by phone if that would be helpful. Iâ€™m really enjoying working with Amelia and supporting her continued growth._x000a__x000a_Best regards,_x000a_Casey Y._x000a_casey.young@revolutionprep.com_x000a_+1 (727) 251-2559"/>
    <n v="4"/>
    <s v="Recommends continuing with 60 minutes per week."/>
  </r>
  <r>
    <n v="10937664"/>
    <d v="2026-01-01T00:00:00"/>
    <x v="15"/>
    <s v="Team Haase-Alvey"/>
    <n v="82077"/>
    <s v="Reyansh Athivilli"/>
    <s v="Dear Raviprasad,_x000a__x000a_I hope you're having a great holiday season! As we approach the start of the next semester, I wanted to take a moment to share some of Reyansh's progress so far and share my thoughts on a plan moving forward._x000a__x000a_I've seen significant progress in Reyansh's mastery of fraction and decimal operations, understanding of beginning algebra concepts, and understanding of proportional reasoning. He's also showing excellent growth in his mathematical reasoning capabilities, which has been great to see! This consistent progress has been evident in his mastery of most 5th-grade math concepts, ability to solve middle school-level word problems, and growing confidence in math._x000a__x000a_Our current short-term goals for Reyansh include visualizing ratios, finding equivalent ratios, and using ratios to solve word problems. Our long-term goal remains introducing him to higher-level math concepts in preparation to take honors math in 6th grade. If there have been any changes or new goals for this semester, please let me know so that I can adjust our plan accordingly!_x000a__x000a_For this semester, our plan includes a continued focus on proportional reasoning, since this is a foundational topic for middle school math, as well as further work in algebra and an introduction to middle-school geometry. I'd also like to check on Reyansh's availability to ensure that our sessions fit into his current schedule. If there are any changes, please let me know so that we can plan for sessions that align with his schedule. You can also adjust his schedule from his dashboard if that's more convenient._x000a__x000a_Since he's making excellent progress on his goals, I recommend continuing to meet for 2 half-hour sessions per week throughout the coming semester. I know that we don't currently have anything scheduled from January 12-26; if you'd like to add sessions over those weeks, please just let me know and I'm happy to share some available times!_x000a__x000a_Please let me know if you have any questions or if there are any adjustments you'd like to make to our plan. I'm also more than happy to set up a time to talk by phone or Zoom if you'd like - please just let me know. I look forward to supporting Reyansh in his continued academic journey!_x000a__x000a_Best regards,_x000a_Margaret W._x000a_margaret.webb@revolutionprep.com_x000a_+15127457572"/>
    <n v="5"/>
    <s v="Recommends continuing to meet for 2 half-hour sessions per week throughout the coming semester."/>
  </r>
  <r>
    <n v="10937665"/>
    <d v="2026-01-01T00:00:00"/>
    <x v="15"/>
    <s v="Team Haase-Alvey"/>
    <n v="75747"/>
    <s v="Logan Sarza"/>
    <s v="Dear Veronica,_x000a__x000a_I hope you're having a great holiday season! It's been great working with you and Logan over the past several months. As we get ready for the next semester, I wanted to reach out to share some of our progress so far and discuss a plan moving forward._x000a__x000a_I've seen significant progress in Logan's understanding of the relationships between functions, derivatives, and integrals; ability to apply these relationships to word problems; and understanding of advanced integration techniques. He's also showing excellent growth in his problem-solving abilities. This progress has been evident in his strong performance on problems in our sessions, continued high grades in math, and growing confidence in calculus._x000a__x000a_Our current short-term goals for Logan include improving his strategy and efficiency with integration by parts and applying definite integrals to real-world scenarios. The overall goals remain earning an A in the course and a 4 or above on the AP exam. I know he hasn't had many grades recently because his teacher was out, but we'll continue to focus on missed questions and concepts in our upcoming sessions to try to boost his score as he gets more grades in the course._x000a__x000a_For this semester, our plan includes reviewing concepts from class, working through challenging homework problems, and reviewing cyclically leading up to the AP exam. I'd also like to check on Logan's availability to make sure that our sessions align with his current schedule. If you need to change any of the session times, please just let me know. You're also welcome to adjust them from his dashboard if that's more convenient._x000a__x000a_Based on Logan's progress, I recommend continuing to meet for 1 hour per week throughout the next semester, with a possible increase in frequency as we get closer to the AP exam. This consistency will allow us to review challenging concepts from the week well in advance of his exams. I know that we currently don't have a session the week of January 12; please let me know if you'd like to set one up, and I'm happy to share possible times!_x000a__x000a_Please let me know if you have any questions or if there are any adjustments you'd like to make to our plan. If you'd like to set up a time to talk by phone or Zoom, I'm more than happy to do so - please just let me know. I look forward to supporting Logan in his continued academic journey!_x000a__x000a_Best regards,_x000a_Margaret W._x000a_margaret.webb@revolutionprep.com_x000a_+15127457572"/>
    <n v="5"/>
    <s v="Recommends continuing to meet for 1 hour per week throughout the next semester."/>
  </r>
  <r>
    <n v="10937666"/>
    <d v="2026-01-01T00:00:00"/>
    <x v="15"/>
    <s v="Team Haase-Alvey"/>
    <n v="94202"/>
    <s v="Hanna Hutchings"/>
    <s v="Dear Justin and Sojin,_x000a__x000a_I hope you're having a great holiday season! It's been great working with you and Hanna over the past several months. As we get ready for the next semester, I wanted to touch base to share some of our progress so far and share my thoughts on a plan moving forward._x000a__x000a_Over the past several months, I've seen significant progress in Hanna's ability to solve proportions, calculate constants of proportionality, and solve word problems involving ratios. Overall, she's showing excellent growth in her understanding of proportional reasoning, which is a foundational skill for 7th-grade math and other upper-level math and science courses. Her consistent progress has been reflected in her strong performance on problems in our sessions and on her homework and her growing confidence with proportions._x000a__x000a_Our current short-term goals for Hanna include writing equations from proportions and solving word problems involving rates and percentages. The long-term goal remains building her understanding of 7th-grade math. Based on our current progress, I think that she'll have a strong understanding of some of the foundations of 7th-grade math by the end of the year, but I don't think she will have fully mastered 7th-grade math, as 30 minutes per week is substantially less time than she would be spending in a math class in school. I know that we've already discussed this briefly, but I did want to share that update. If you'd like to discuss ways to modify our schedule to accelerate her progress, please just let me know!_x000a__x000a_For this semester, our plan includes learning to apply proportional reasoning to rates and percentages and learning 7th-grade introductory algebra topics. Based on her current progress and our current goal of building her understanding of 7th-grade math but not necessarily achieving mastery of all topics, I recommend continuing to meet for 30 minutes per week throughout the next semester. I'd also like to check whether our current schedule still works for her given the change of the semester. If there have been any changes to her schedule that would require a change in our session time, please just let me know! You can also modify the sessions from her dashboard if that's more convenient._x000a__x000a_Please let me know if you have any questions or if there are any changes you'd like to make to our plan. If you'd like to set up a time to talk by phone or Zoom, I'm more than happy to do so - please just let me know. I look forward to supporting Hanna in her continued academic journey!_x000a__x000a_Best regards,_x000a_Margaret W._x000a_margaret.webb@revolutionprep.com_x000a_+15127457572"/>
    <n v="5"/>
    <s v="Recommends continuing to meet for 30 minutes per week throughout the next semester."/>
  </r>
  <r>
    <n v="10937668"/>
    <d v="2026-01-01T00:00:00"/>
    <x v="15"/>
    <s v="Team Haase-Alvey"/>
    <n v="87395"/>
    <s v="Greta Landon"/>
    <s v="Dear David,_x000a__x000a_I hope you're having a great day! It's been great working with you and Greta over the past several months. As we get ready for the next semester, I wanted to touch base to share some of the progress we've made so far and share my thoughts on a plan moving forward._x000a__x000a_Over the past several months, I've seen significant progress in Greta's fluency with the multiplication table, understanding of the parts of algebraic expressions, and skill with fraction and decimal operations. She's also showing excellent growth in self-monitoring her learning and understanding which strategies help her learn best, which has been great to see! Her continued progress has been evident in her strong performance on problems in our sessions and her growing confidence in math._x000a__x000a_Our current short-term goals for Greta include learning and applying area formulas for different shapes and understanding the importance of units when calculating areas. Our long-term goal remains building her understanding of the foundational math content from 6th grade to prepare her for middle-school math. If there have been any changes or new goals for this semester, please let me know so that I can update our plan accordingly!_x000a__x000a_For this semester, our plan is to continue practicing the content she's learning in school and reinforcing fundamental math content for middle school. To help with these goals, I plan to assign her a diagnostic practice after our next session to help evaluate where she's strongest and where she's having the most trouble so that we can focus on the areas where she has the most room to grow._x000a__x000a_I'd also like to make sure that our sessions still work for her schedule. If there have been any changes to her schedule that would require moving our session times, please just let me know! You can also adjust her sessions on her dashboard if that's more convenient._x000a__x000a_To support her continued progress, I recommend meeting for 3 half-hour sessions per week (between Brenna and me). This schedule will help us have enough time to reinforce concepts from class and review other foundational math content that she'll need in middle school._x000a__x000a_Please let me know if you have any questions or if there are any adjustments you'd like to make to our plan. If you'd like to talk by phone or Zoom, I'm more than happy to set up a time - please just let me know. I look forward to supporting Greta in her continued academic journey!_x000a__x000a_Best regards,_x000a_Margaret W._x000a_margaret.webb@revolutionprep.com_x000a_+15127457572"/>
    <n v="4"/>
    <s v="Recommends meeting for 3 half-hour sessions per week."/>
  </r>
  <r>
    <n v="10937680"/>
    <d v="2026-01-01T00:00:00"/>
    <x v="37"/>
    <s v="Team Milner"/>
    <n v="67425"/>
    <s v="Miles Clarke"/>
    <s v="Dear Latrice,_x000a__x000a_It was a pleasure meeting Miles this week. I was immediately impressed by his kind, conscientious demeanor. He also brought great focus to our session and seems genuinely eager to learn._x000a__x000a_We discussed a big-picture plan of beginning test prep with a review of punctuation and grammar rules. This makes sense, since Miles has not yet taken much of the math that appears on the test (such as Algebra II and Pre-Calc)._x000a__x000a_I recommend we meet once a week to get started. I currently have availability on Sundays and Wednesdays â€” please let me know which day might work best for Miles. Based on his sports schedule, Sunday may be the easier option._x000a__x000a_Iâ€™m always happy to chat in more detail anytime._x000a__x000a_All best,_x000a_Brian C._x000a_brian.cohen@revolutionprep.com_x000a_+17349453810"/>
    <n v="4"/>
    <s v="Recommends meeting once a week to get started."/>
  </r>
  <r>
    <n v="10937681"/>
    <d v="2026-01-02T00:00:00"/>
    <x v="37"/>
    <s v="Team Milner"/>
    <n v="97747"/>
    <s v="Krystof Bykov"/>
    <s v="Dear Jana,_x000a__x000a_It has been a pleasure working with Krystof this past month._x000a__x000a_He has a rare combination of tremendous focus and lightning-quick processing speed which allows him to absorb new strategies and concepts quickly and apply them effectively to practice test questions._x000a__x000a_Already, Krystof is getting more correct answers on possession questions than before. Next, he will complete a Blue Book practice test for homework and log errors from his previous practice to help refine his approach._x000a__x000a_I recommend we continue meeting consistently once a week on Mondays (or whichever day works best for Krystof ) as we build momentum towards the March SAT. _x000a__x000a_Please donâ€™t hesitate to reach out with any questions. I am always happy to chat in more detail at your convenience._x000a__x000a_All best,_x000a_Brian C._x000a_brian.cohen@revolutionprep.com_x000a_+17349453810"/>
    <n v="5"/>
    <s v="Recommends continuing meeting consistently once a week towards the March SAT."/>
  </r>
  <r>
    <n v="10937701"/>
    <d v="2026-01-02T00:00:00"/>
    <x v="3"/>
    <s v="Team Cross"/>
    <n v="77126"/>
    <s v="April Song"/>
    <s v="Hi Xiaozhao and April,_x000a__x000a_I hope you had a wonderful holiday! ! Itâ€™s been wonderful working with you and April over the past several months. I wanted to touch base to share some of the progress weâ€™ve made and discuss our plan moving forward._x000a__x000a_I have seen significant improvements in April's ability to fluently multiply 1 and two digit numbers. This improvement was evident in our last session together._x000a__x000a_My plan moving forward is to continue focusing on multiplication, integrating two-digit by two-digit numbers, as well as long division._x000a__x000a_Please let me know if you have any questions or if there are any adjustments you would like to make to our plan. Iâ€™m happy to schedule a time to talk by phone if that would be helpful._x000a__x000a_Thank you!_x000a__x000a_Michelle T._x000a_michelle.testerman@revolutionprep.com_x000a_+18636703374"/>
    <n v="1"/>
    <s v="Mentions plan for content but no schedule recommendation."/>
  </r>
  <r>
    <n v="10937711"/>
    <d v="2026-01-02T00:00:00"/>
    <x v="38"/>
    <s v="Team De Groot"/>
    <n v="96484"/>
    <s v="Eva Buschmeier"/>
    <s v="Dear Buschmeiers,_x000a__x000a_I hope you are having a great week! As we prepare for Eva's upcoming practice test, I wanted to share some updates and information about what to expect._x000a__x000a_I have seen significant improvements in Eva's handling of word problems on the math section of the SAT. She has shown shown consistent progress in our homework packets. This includes growth in areas we previously discussed as struggles, such as identifying problem types and composing linear systems._x000a__x000a_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_x000a__x000a_To be set up for long-term success, it's crucial for Eva to replicate official test day conditions as closely as possible when taking her practice test. After the practice test, I will review the results and discuss the test experience with Eva to determine our focus moving forward, and Iâ€™ll follow up with you on takeaways, improvements, and next steps in my next parent update._x000a__x000a_Since Eva is achieving her goals, I recommend we continue with our two 60 minute classes per week through the school year. This plan will best set them up for success for the official test sitting in March.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am excited to continue supporting Eva in reaching her goals._x000a__x000a_Best regards,_x000a__x000a_Brock Dilley_x000a__x000a_Brock D._x000a_brock.dilley@revolutionprep.com_x000a_+19724006172"/>
    <n v="5"/>
    <s v="Recommends continuing two 60-minute classes per week through school year"/>
  </r>
  <r>
    <n v="10937748"/>
    <d v="2026-01-02T00:00:00"/>
    <x v="10"/>
    <s v="Team De Groot"/>
    <n v="95619"/>
    <s v="Ram Fandinola"/>
    <s v="Dear Raymond,_x000a__x000a_I hope you are having a great New Year. Itâ€™s been great working with you and Ram over the past couple of months. I wanted to touch base to share some of the progress weâ€™ve made so far and share my thoughts on the plan moving forward._x000a__x000a_I have seen significant improvements in Ram's confidence and mastery of both Algebra II and Precalculus material. They have shown consistent progress in exponential and logarithmic topics, including graphing behavior, function analysis, and solving equations and expressions that required understanding of the exponential and logarithmic properties. This consistent improvement has been evident in both his performance in our sessions and the classroom._x000a__x000a_Our current short-term goals for Ram include staying up to date with class material and homework, as well as improving his understanding of exponential notation, which I believe we have been successful. The overall goal remains to end the year with confidence in his material across both Pre-Calculus and Algebra II. Based on Ram's progress, I recommend we continue meeting for an hour a week.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Ram in their continued academic journey._x000a__x000a_Best regards_x000a_Ries S._x000a_ries.scerbin@revolutionprep.com_x000a_+15084397560"/>
    <n v="5"/>
    <s v="Recommends continuing meeting for an hour a week"/>
  </r>
  <r>
    <n v="10937754"/>
    <d v="2026-01-02T00:00:00"/>
    <x v="10"/>
    <s v="Team De Groot"/>
    <n v="95760"/>
    <s v="Daniella Kyritz"/>
    <s v="Dear Jayme-Lee,_x000a__x000a_I hope you are having a great New Year. Itâ€™s been great working with you and Daniella over the past couple of months. I wanted to touch base to share some of the progress weâ€™ve made so far and share my thoughts on the plan moving forward._x000a__x000a_I have seen significant improvements in Daneilla's Pre-Algebra fundamentals. They have shown consistent progress in the homework she brings to our sessions. Each week, she needs a little less direction and notices connections or solutions with less and less prompting. This consistent improvement has been evident in her confidence in our sessions and her performance both in the session and the classroom._x000a__x000a_Our current short-term goals for Daniella include continuing to stay up to date with classwork and understanding of Pre-Algebra topics as she learned them. The overall goal remains to maintain an 'A' in math for the rest of the year. Based on Daniella's progress, I recommend we continue meeting once a week for a 60-minute session.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Daniella in their continued academic journey._x000a__x000a_Best regards,_x000a__x000a_Ries S._x000a_ries.scerbin@revolutionprep.com_x000a_+15084397560"/>
    <n v="5"/>
    <s v="Recommends continuing meeting once a week for 60 mins"/>
  </r>
  <r>
    <n v="10937759"/>
    <d v="2026-01-02T00:00:00"/>
    <x v="10"/>
    <s v="Team De Groot"/>
    <n v="96420"/>
    <s v="Jaylon Barton"/>
    <s v="Dear Jainee,_x000a__x000a_I hope you are having a great New Year. Itâ€™s been great working with you and Jaylon over the past couple of months. I wanted to touch base to share some of the progress weâ€™ve made so far and share my thoughts on the plan moving forward._x000a__x000a_I have seen significant improvements in Jaylon's reading skills. They have shown consistent progress in both their reading comprehension skills and their fluency. This consistent improvement has been evident in improvement in fluency and learning about important elements of a sentence, namely punctuation, and how he can use them to improve fluency._x000a__x000a__x000a_Our current short-term goals for Jaylon include increasing both reading fluency and comprehension. Lately, with his improvements in fluency, we have spent more time on comprehension. The overall goal remains to improve comprehension and increase our reading grade to the 70s or higher. Based on Jaylon's progress, I recommend we continue to meet twice a week for two half-hour sessions.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Jaylon in their continued academic journey._x000a__x000a_Best regards,_x000a__x000a_Ries S._x000a_ries.scerbin@revolutionprep.com_x000a_+15084397560"/>
    <n v="5"/>
    <s v="Recommends continuing meeting twice a week for two half-hour sessions"/>
  </r>
  <r>
    <n v="10937765"/>
    <d v="2026-01-02T00:00:00"/>
    <x v="10"/>
    <s v="Team De Groot"/>
    <n v="95341"/>
    <s v="Hudson Ge"/>
    <s v="Dear Chunhua,_x000a__x000a__x000a_I hope you are having a great New Year. Itâ€™s been great working with you and Hudson over the past couple of months. I wanted to touch base to share some of the progress weâ€™ve made so far and share my thoughts on the plan moving forward._x000a__x000a_I have seen significant improvements in Hudson's comprehension and grammar fundamentals. They have shown consistent progress in their confidence in reading more and more challenging passages, as well as being able to answer more complex questions from the material. This consistent improvement has been evident in improvement in our sessions and in the classroom._x000a__x000a_Our current short-term goals for Hudson include continuing to push both his reading and comprehension skills by tackling tougher material. The overall goal remains to end the year with a strong grade in ELA and have a strong mastery of 5th-grade material. Based on Hudson's progress, I recommend continuing to meet once a week for an hour-long session.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Hudson in their continued academic journey._x000a__x000a_Best regards_x000a__x000a_Ries S._x000a_ries.scerbin@revolutionprep.com_x000a_+15084397560"/>
    <n v="5"/>
    <s v="Recommends continuing meeting once a week for an hour-long session"/>
  </r>
  <r>
    <n v="10937776"/>
    <d v="2026-01-02T00:00:00"/>
    <x v="10"/>
    <s v="Team De Groot"/>
    <n v="94354"/>
    <s v="Ayooluwapo Akanni"/>
    <s v="Dear Olufolake,_x000a__x000a_I hope you are having a great New Year! Itâ€™s been great working with you and Ayo over the past couple of months. I wanted to touch base to share some of the progress weâ€™ve made so far and share my thoughts on the plan moving forward._x000a__x000a_I have seen significant improvements in Ayo's fluency and reading comprehension. They have shown consistent progress in learning how to break down words and take pauses to help improve their fluency. He has also shown a remarkable ability to hold on to nearly all the information from the passages when answering questions. This consistent improvement has been evident in improved fluency and his increasing ability to answer questions about the story without needing to return to the text._x000a__x000a__x000a_Our current short-term goals for Ayo include continuing to improve both his fluency and comprehension. The overall goal remains to acheive and 90+ grade on his final report card. Based on Ayo's progress, I recommend we continue meeting once a week for a 60-minute session.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Ayo in their continued academic journey._x000a__x000a_Best regards,_x000a__x000a_Ries S._x000a_ries.scerbin@revolutionprep.com_x000a_+15084397560"/>
    <n v="5"/>
    <s v="Recommends continuing meeting once a week for a 60-minute session"/>
  </r>
  <r>
    <n v="10937788"/>
    <d v="2026-01-02T00:00:00"/>
    <x v="10"/>
    <s v="Team De Groot"/>
    <n v="89434"/>
    <s v="Celina Belen MagaÃ±a"/>
    <s v="Dear Tricia,_x000a__x000a_I hope you are having a great New Year. Itâ€™s been great working with you and Celina over the past couple of months. I wanted to touch base to share some of the progress weâ€™ve made so far and share my thoughts on the plan moving forward._x000a__x000a_I have seen significant improvements in Celina's reading and grammar skills. They have shown consistent progress in their confidence over the material we cover, both from her class and our own material. This consistent improvement has been evident in her increasing ability to digest more challenging passages and associated questions, as well as absorbing a variety of grammar topics, including her prefix and suffix recognition, homophones, homographs, and apostrophes for possessiveness. _x000a__x000a_Our current short-term goals for Celina include staying up to date on the course material and improving reading comprehension. The overall goal remains to end the year with a strong mastery of class material and earn a strong grade. Based on Celina's progress, I recommend we continue meeting once a week for an hour-long session.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Celina in their continued academic journey._x000a__x000a_Best regards,_x000a__x000a_Ries S._x000a_ries.scerbin@revolutionprep.com_x000a_+15084397560"/>
    <n v="5"/>
    <s v="Recommends continuing meeting once a week for an hour-long session"/>
  </r>
  <r>
    <n v="10937790"/>
    <d v="2026-01-02T00:00:00"/>
    <x v="10"/>
    <s v="Team De Groot"/>
    <n v="95597"/>
    <s v="Noelle Pham"/>
    <s v="Dear Thuy,_x000a__x000a_I hope you are having a great New Year. Itâ€™s been great working with you and Noelle over the past couple of months. I wanted to touch base to share some of the progress weâ€™ve made so far and share my thoughts on the plan moving forward._x000a__x000a_I have seen significant improvements in Noelle's reading and vocabulary skills. They have shown consistent progress in her comprehension and parts-of-speech understanding. This consistent improvement has been evident in increasing confidence in both the material we cover and the material in her classroom._x000a__x000a__x000a_Our current short-term goals for Noelle include increasing reading comprehension and continuing to stay up to date with material covered in the classroom. The overall goal remains to improve her mastery of 5th-grade material and, when ready, move on to more advanced material. Based on Noelle's progress, I recommend we continue meeting at our current velocity, which is once a week for an hour.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Noelle in their continued academic journey._x000a__x000a_Best regards,_x000a__x000a_Ries S._x000a_ries.scerbin@revolutionprep.com_x000a_+15084397560"/>
    <n v="5"/>
    <s v="Recommends continuing meeting once a week for an hour"/>
  </r>
  <r>
    <n v="10937797"/>
    <d v="2026-01-02T00:00:00"/>
    <x v="10"/>
    <s v="Team De Groot"/>
    <n v="69957"/>
    <s v="William Huynh"/>
    <s v="Dear Phuong-Thi,_x000a__x000a_I hope you are having a great New Year. Itâ€™s been great working with you and William over the past couple of months. I wanted to touch base to share some of the progress weâ€™ve made so far and share my thoughts on the plan moving forward._x000a__x000a_I have seen significant improvements in William's performance in various class materials from science, math, and ELA. They have been struggling a bit on staying up on homework for all of his classes, so we have been making an effort to catch up on any homework he falls behind on. This consistent improvement has been evident in improving homework scores and his understanding that he must be completing homework both with me and on his own._x000a__x000a_Our current short-term goals for William include catching up and staying up to date on his homework. The overall goal remains achieve a B or higher on all his courses. Based on William's progress, I recommend we continue to meet once a week for an hour._x000a__x000a_Please let me know if you have any questions or if there are any adjustments you would like to make to our plan. Iâ€™m happy to schedule a time to talk by phone if that would be helpful. I look forward to supporting William in their continued academic journey._x000a__x000a_Best regards,_x000a__x000a_Ries S._x000a_ries.scerbin@revolutionprep.com_x000a_+15084397560"/>
    <n v="4"/>
    <s v="Recommends continuing to meet once a week for an hour."/>
  </r>
  <r>
    <n v="10937880"/>
    <d v="2026-01-02T00:00:00"/>
    <x v="39"/>
    <s v="Team Haase-Alvey"/>
    <n v="84286"/>
    <s v="Dylan Shen"/>
    <s v="Hi Xue,_x000a__x000a_In today's reading assessment, Dylan has demonstrated remarkable progress since entering first grade, showing significant mastery of foundational phonetic skills. He displayed excellent accuracy with CVC (consonant-vowel-consonant) words, digraphs, and consonant blends containing short vowels, indicating a strong grasp of core decoding principles. His primary areas for targeted practice within single-syllable words include long vowel patterns, specifically the &quot;ai&quot; combination, the r-controlled vowels -ir, -ur, and *-ar*, and certain variant spellings and diphthongs such as aw, oi, and ew. As expected, two-syllable words presented a greater challenge, though he successfully decoded approximately half of them, showing a developing ability to segment and blend more complex structures. Most impressively, his reading comprehension is a significant strength; he read an early second-grade level text with few issues, his main mechanical difficulty being the consistent pronunciation of past tense *-ed* verb endings. This diagnostic indicates a student who is confidently transitioning from learning to read toward reading to learn, with a clear roadmap for refining his phonetic precision on specific patterns and multisyllabic words._x000a__x000a_Best,_x000a__x000a_Kristen F._x000a_kristen.fox@revolutionprep.com_x000a_+18636516566"/>
    <n v="4"/>
    <s v="Strongly recommends continuing weekly tutoring sessions."/>
  </r>
  <r>
    <n v="10937933"/>
    <d v="2026-01-02T00:00:00"/>
    <x v="25"/>
    <s v="Team De Groot"/>
    <n v="97857"/>
    <s v="Jin Quon"/>
    <s v="Dear Michael,_x000a__x000a_I wanted to provide an update on Jin's exceptional progress over the past several weeks as we've worked through forces, motion, and gravity in his AP Physics 1 course._x000a__x000a_Jin has developed an excellent systematic approach to tackling physics problems. We use a &quot;knowns/unknowns&quot; chart method where Jin organizes what information he has, what he needs to find, and which equations connect them. This helps to prevent errors and creates clear solution pathways. Jin has internalized this approach beautifully and now applies it independently across different problem types._x000a__x000a_We've covered several major physics concepts. For circular motion, Jin learned why objects moving in circles experience acceleration even at constant speedâ€”the direction keeps changing, which is by definition an acceleration. We applied this to real-world scenarios like banked helicopter turns and &quot;weightlessness&quot; in aircraft. For projectile motion (like throwing a ball or launching a rocket), Jin learned to analyze horizontal and vertical motion separately since they're independentâ€”a fact which is not very obvious. He successfully solved complex problems like calculating how fast Superman needs to fly to drop a sandbag that hits a target two kilometers away._x000a__x000a_Jin has also been applying Newton's Laws to coupled systemsâ€”situations where multiple objects are connected by ropes or pulleys. These require careful force analysis for each object separately, then combining the equations to find accelerations. Most recently, we've moved into universal gravitation, learning how all objects with mass attract each other and how this explains everything from falling apples to planetary orbits. Jin successfully compared Earth's escape velocity to a hypothetical planet three times larger and of the same density as Earth, where he derived that the larger planet would require exactly three times the speed to escape its gravity._x000a__x000a_Jin consistently demonstrates exceptional attention to detail, strong math skills, and the ability to handle complex multi-step problems. He asks thoughtful questions, quickly identifies patterns, and applies learned strategies to new situations effectively. I'm also impressed that Jin is pursuing creative writing alongside his STEM studies, working on essay contest submissions for prestigious competitions. This combination of analytical and creative talent is wonderful to see!_x000a__x000a_To maintain momentum through the rest of AP Physics 1 and ensure Jin is thoroughly prepared for the May exam, I recommend we meet for two 60-minute sessions per week. With increasingly complex topics ahead (energy, momentum, rotation), consistent twice-weekly sessions will be crucial for building and maintaining mastery._x000a__x000a_If you'd like to continue working together on achieving these goals, you can redeem more credits through your Bright Horizon's portal. After you redeem your credits, you will receive an email from Revolution Prep to add the hours to your account._x000a__x000a_I'm extremely impressed with Jin's progress and confident he's on track for excellent performance on the AP exam. I look forward to supporting his continued success!_x000a__x000a_Warmly,_x000a_Brandon Engle_x000a__x000a__x000a_Brandon E._x000a_brandon.engle@revolutionprep.com_x000a_+19708890867"/>
    <n v="5"/>
    <s v="Recommends meeting for two 60-minute sessions per week for AP Physics"/>
  </r>
  <r>
    <n v="10937942"/>
    <d v="2026-01-02T00:00:00"/>
    <x v="15"/>
    <s v="Team Haase-Alvey"/>
    <n v="76899"/>
    <s v="Roy Go"/>
    <s v="Dear Sisi,_x000a__x000a_I hope you're having a great day! It's been great working with you and Roy over the past few months. As we move into the next semester, I wanted to touch base to share some updates about Roy's progress so far and discuss a plan moving forward._x000a__x000a_I've seen significant improvements in Roy's fluency with fraction operations, understanding of the coordinate plane, and proficiency in multi-digit long division. He's also showing excellent growth in his ability to interpret word problems, which has been great to see! His consistent progress has been reflected in his strong performance on problems in our sessions and on his independent IXL practices and his growing confidence in 6th-grade math._x000a__x000a_Our current short-term goals for Roy include finding least common multiples and greatest common factors of numbers and finding the least common denominator of fractions. Our long-term goal remains keeping up with the Advanced Math homework calendar and associated IXL practices in preparation for more advanced math courses in middle school. If there have been any changes or new goals for this semester, please let me know so that I can adjust our plan accordingly!_x000a__x000a_For this semester, our plan includes continuing to work through the IXL practices for advanced math. I'd also like to check Roy's availability to make sure that our current session times still fit into his schedule. If there are any changes, please let me know so that we can plan for sessions that align with his schedule. You can also adjust his session times from his dashboard if that's more convenient._x000a__x000a_Based on Roy's progress, I recommend continuing to meet for 1 hour per week to go over the advanced math assignments and other challenging IXL practices. I think that splitting the session into two half-hours may make it easier for him to stay engaged throughout the session - we find that this helps most kids his age - but I completely understand if this does not work well with your schedule. Please let me know what works best for you!_x000a__x000a_Please let me know if you have any questions or if there are any adjustments you'd like to make to our plan. If you'd like to set up a time to talk by phone or Zoom, I'm more than happy to do so - please just let me know. I look forward to supporting Roy in his continued academic journey!_x000a__x000a_Best regards,_x000a_Margaret W._x000a_margaret.webb@revolutionprep.com_x000a_+15127457572"/>
    <n v="4"/>
    <s v="Recommends continuing to meet for 1 hour per week."/>
  </r>
  <r>
    <n v="10937944"/>
    <d v="2026-01-02T00:00:00"/>
    <x v="15"/>
    <s v="Team Haase-Alvey"/>
    <n v="97852"/>
    <s v="Jeevan Gutta"/>
    <s v="Dear Narmada,_x000a__x000a_I hope you're having a great day! It's been great working with you and Jeevan over the past several months. As we move into the next semester, I wanted to share some of Jeevan's progress so far and discuss a plan moving forward._x000a__x000a_I've seen significant improvements in Jeevan's understanding of arithmetic and geometric sequences, fluency with composite functions, and ability to translate between word problems and function models. He's also showing excellent growth in understanding and approaching AP-style and SAT-style questions, which should help his performance on the SAT and the AP Precalculus exam. His progress has been reflected in his strong performance on problems in our sessions and improving precalculus grade._x000a__x000a_Our current short-term goals for Jeevan include graphing periodic functions, understanding unit circle operations, and learning the MAPS strategy for SAT math. The overall goals remain scoring above a 93 in precalculus and above a 1500 on the SAT. If there have been any changes or new goals for this semester, please let me know so that I can update our plans accordingly!_x000a__x000a_Jeevan has been doing a great job of completing his precalculus homework from school, and his improving precalculus grade shows the benefit of this. For him to get the maximum benefit from our SAT tutoring, it will be very important for him to complete his SAT homework as well. Specifically, I'd like him to complete Revolution Prep practice SAT 11SD before our next SAT session. Taking practice tests regularly will give him test-style practice to help him know what to expect for test day and will help me identify where we need to focus to boost his score, making our tutoring sessions much more effective. Without this practice and feedback on his understanding, it will be much more difficult for him to reach his goal score. Please let me know if he or you have any questions on how to access the test or would like to discuss when to fit it into his schedule!_x000a__x000a_I'd also like to confirm whether our tutoring schedule still works for him. If there have been any changes to his schedule that conflict with our tutoring sessions, please let me know so that we can rearrange things to make the times work better. You can also update the sessions from his dashboard if that's more convenient._x000a__x000a_Based on Jeevan's progress, I recommend continuing to meet for 1 hour per week for precalculus and 1 hour per week for the SAT. This consistent schedule will give us time to review his precalculus content from the week and gradually build his SAT knowledge. As students get closer to their SAT date, we generally recommend meeting for 2-3 hours per week. I don't think that this more aggressive schedule is necessary currently given that he's still a sophomore, but please let me know your thoughts!_x000a__x000a_Please let me know if you have any questions or if there are any adjustments you'd like to make to our plan. If you'd like to set up a time to talk by phone or Zoom, I'm more than happy to do so - please just let me know. I look forward to supporting Jeevan in his continued academic journey!_x000a__x000a_Best regards,_x000a_Margaret W._x000a_margaret.webb@revolutionprep.com_x000a_+15127457572"/>
    <n v="4"/>
    <s v="Recommends meeting 1 hour/week for precalculus and 1 hour/week for SAT."/>
  </r>
  <r>
    <n v="10937992"/>
    <d v="2026-01-03T00:00:00"/>
    <x v="40"/>
    <s v="Team St. Marie"/>
    <n v="81942"/>
    <s v="Grady Gross"/>
    <s v="Dear Leslie,_x000a__x000a_I hope you are had a great holiday! Itâ€™s been great working with you and Grady over the past couple of months. I wanted to touch base to share some of the progress weâ€™ve made so far and share my thoughts on the plan moving forward._x000a__x000a_We've been working toward improving Grady's understanding of the mathematics portion of the exam. In particular, we have focused on linear equations and forms of a line as well as quadratics. Grady is improving in both measures, but still needs practice to solidify ideas. We need to get more practice tests done in the new year to gauge his progression._x000a__x000a_Our current short-term goals for Grady include strengthening his understanding of the less algebraic questions on the test, including geometry, probability, and statistics. The overall goal remains achieving the highest score possible. Based on Grady's progress, I recommend maintaining our current once per week schedule._x000a__x000a_Please let me know if you have any questions or if there are any adjustments you would like to make to our plan. Iâ€™m happy to schedule a time to talk by phone if that would be helpful. I look forward to supporting Grady in their continued academic journey._x000a__x000a_Best regards,_x000a_Scott_x000a_scott.boyd@revolutionprep.com_x000a_+15022997530"/>
    <n v="4"/>
    <s v="Recommends maintaining current once per week schedule."/>
  </r>
  <r>
    <n v="10938082"/>
    <d v="2026-01-03T00:00:00"/>
    <x v="26"/>
    <s v="Team Haase-Alvey"/>
    <n v="99495"/>
    <s v="Sofiia Lobur"/>
    <s v="Dear Nataliia,_x000a__x000a_I hope you had a great holiday season. Itâ€™s been great working with you and Sofiia over the past couple of weeks. I wanted to touch base to share some of the progress weâ€™ve made so far and share my thoughts on the plan moving forward._x000a__x000a_I have seen significant improvements in Sofiia's vocabulary and confidence. She has shown consistent progress in applying and understanding English grammar. This consistent improvement has been evident in her recent practice ACT and her homework._x000a__x000a_Based on Sofiia's goals, I recommend continuing to meet for at least 1 hour per week so that she has time to review more concepts and take more practice tests before taking the ACT in early April._x000a__x000a_If you'd like to continue working together on achieving these goals, you can easily use this link to add the hours to your account today: https://my.revolutionprep.com/s/wLKt91f5Rl._x000a__x000a__x000a_Please let me know if you have any questions or if there are any adjustments you would like to make to our plan. Iâ€™m happy to schedule a time to talk by phone if that would be helpful. I look forward to supporting Sofiia in her continued academic journey._x000a__x000a_Best regards,_x000a__x000a_Cheyanne J._x000a_cheyanne.jones@revolutionprep.com_x000a_+17193935674"/>
    <n v="5"/>
    <s v="Recommends meeting at least 1 hour/week until April ACT"/>
  </r>
  <r>
    <n v="10938089"/>
    <d v="2026-01-03T00:00:00"/>
    <x v="26"/>
    <s v="Team Haase-Alvey"/>
    <n v="99129"/>
    <s v="Kanoko Seki"/>
    <s v="Dear Yuko,_x000a__x000a_I hope you had a great holiday season. Itâ€™s been great working with you and Kanoko over the past couple of weeks. I wanted to touch base to share some of the progress weâ€™ve made so far and share my thoughts on the plan moving forward._x000a__x000a_I have seen significant improvements in Kanoko's ability to succinctly summarize a passage and confidence. They have shown consistent progress in annotating passages and referring to those annotations to answer questions. This consistent improvement has been evident in their recent practice ACT and their homework._x000a__x000a_Based on Kanoko's goals, I recommend continuing to meet for at least 1 hour per week so that they have time to review more concepts and take more practice tests before taking the ACT in early April._x000a__x000a_If you'd like to continue working together on achieving these goals, you can easily use this link to add the hours to your account today: https://my.revolutionprep.com/s/ryTFkOUMWU._x000a__x000a_Please let me know if you have any questions or if there are any adjustments you would like to make to our plan. Iâ€™m happy to schedule a time to talk by phone if that would be helpful. I look forward to supporting Kanoko in their continued academic journey._x000a__x000a_Best regards,_x000a__x000a_Cheyanne J._x000a_cheyanne.jones@revolutionprep.com_x000a_+17193935674"/>
    <n v="5"/>
    <s v="Recommends meeting at least 1 hour/week until April ACT"/>
  </r>
  <r>
    <n v="10938096"/>
    <d v="2026-01-03T00:00:00"/>
    <x v="41"/>
    <s v="Team Haase-Alvey"/>
    <n v="85202"/>
    <s v="Holly Kimley"/>
    <s v="Hi Heather,_x000a__x000a_I know we've been emailing back and forth a bit, but I wanted to send an overall progress update for Holly after our last two weeks of ACT prep! _x000a__x000a_I'm sure you heard from Holly, but I am over the moon (as I'm sure you are too) about her recent 26 in the math section! During these past two weeks I really took a different approach from past tutoring and focused more on Holly's metacognition. We went over geometry concepts like similar triangles, general geometry review, polygons, and word problems and focused specifically on what to notice about questions to get to an answer. I also directed Holly to work on memorizing formulas and how to recognize when to use each formula. We continued this trend of annotating and discussing questions while we focused on percentages and ratios/proportions as well as other word problem types! I want Holly to continue to work on her memorization and annotation of problems as she prepares for the February exam. _x000a__x000a_I know we've discussed Holly self-studying because of her heavy school workload, but if she wanted a few sessions just to check in with me and ask specific questions I think it would be a good idea. If you get a pack of 12 hours she could use 6 of the hours for a 1.5 hr session per week for 4 weeks, and have the remaining 6 hours to use for AP prep with me or another tutor! I have included Holly's advisor, Christina, on this email in case you want to follow up. _x000a__x000a_Overall, I am so proud of all of Holly's hard work this winter break! Her overall score went from a 21 to a 33, with a 9 point increase in math! She did a great job staying on track and I want her to continue using her organizational systems for going over tests and homework! Please let me know if you have any questions or anything else you wanted to talk about, but it's been so wonderful working with Holly. Send me an email when you get her results and later when you find out where she ends up going for school!_x000a__x000a_Best wishes, _x000a_Camryn T._x000a_camryn.to@revolutionprep.com_x000a_+15622044474"/>
    <n v="5"/>
    <s v="Recommends 6 hours for 1.5 hr/week for 4 weeks + 6 hours for AP prep."/>
  </r>
  <r>
    <n v="10938100"/>
    <d v="2026-01-03T00:00:00"/>
    <x v="26"/>
    <s v="Team Haase-Alvey"/>
    <n v="99113"/>
    <s v="Danyyil Zelyanovskyy"/>
    <s v="Dear Mykhailo,_x000a__x000a_I'm excited to reach out to celebrate Danyyilâ€™s amazing progress. Danyyil has worked diligently, and as a result, they have earned their highest SAT score thus far: 1420 I am so proud of Danyyil!_x000a__x000a_While we want to celebrate this success, we also know there is still work to do to score at least a 1500 on the SAT. I am looking forward to continuing to work with Danyyil towards further improvements. I recommend continuing to meet for one hour per week in order to continue their progress towards their next goals. During our upcoming sessions, I plan to continue working on problem-solving, data analysis, and standard English conventions._x000a__x000a_Please let me know if you have any questions. Iâ€™m happy to schedule a time to talk by phone if that would be helpful. I am always available to support Danyyil in their continued academic journey._x000a__x000a_Best regards,_x000a__x000a_Cheyanne J._x000a_cheyanne.jones@revolutionprep.com_x000a_+17193935674"/>
    <n v="4"/>
    <s v="Recommends continuing to meet for one hour per week."/>
  </r>
  <r>
    <n v="10938148"/>
    <d v="2026-01-03T00:00:00"/>
    <x v="42"/>
    <s v="Team Cross"/>
    <n v="95835"/>
    <s v="Kureha Watanabe"/>
    <s v="Hi Ryoko,_x000a__x000a_I hope you had a wonderful holiday season as well! Thank you so much for your thoughtful message and update._x000a__x000a_Iâ€™m glad you were encouraged by Kurehaâ€™s improved Reading/Writing score on her recent SA practice test. During our most recent session, we reviewed her score report in detail, identified specific areas of growth, and created a practice-test and review plan for the coming months so we can continue building steadily and intentionally. Kureha has worked hard to see that improvement, and it is well earned._x000a__x000a_For homework, Kureha should:_x000a_1. Finish the yellow questions from the transitions module we started, and_x000a_2. Complete her RW error log so we can identify patterns and target high-impact areas in upcoming sessions._x000a__x000a_Looking ahead, our short-term focus will be strengthening medium- and high-difficulty Reading/Writing questions while continuing to use practice tests and error logs to guide instruction. To maintain momentum, consistent weekly sessions when possible paired with regular practice-test review will be especially helpful as we move into the spring._x000a__x000a_Iâ€™m also excited to hear about Kurehaâ€™s interest in the Michigan Math and Science Scholars Program. Iâ€™d be more than happy to support her with brainstorming, outlining, drafting, and revising her essay once the application opens around January 15. Since my January calendar is already filling up, I recommend booking ahead to ensure availability._x000a__x000a_Please donâ€™t hesitate to reach out as questions come up. Iâ€™m also happy to connect over a quick phone call if that would be helpful. Wishing you and your family a very happy New Year, and Iâ€™m looking forward to continuing our work together._x000a__x000a_With hope and gratitude,_x000a_Shannon H._x000a_Professional Tutor, Revolution Prep_x000a_shannon.huang@revolutionprep.com_x000a_(630) 358-9222"/>
    <n v="3"/>
    <s v="Recommends booking ahead for consistent weekly sessions."/>
  </r>
  <r>
    <n v="10938169"/>
    <d v="2026-01-03T00:00:00"/>
    <x v="43"/>
    <s v="Team Cross"/>
    <n v="80641"/>
    <s v="Oliver Rexroad"/>
    <s v="Hello,_x000a__x000a_I wanted to share a brief update on Oliverâ€™s recent tutoring sessions and the progress heâ€™s been making._x000a__x000a_During our last session, we worked on a writing prompt focused on &quot;looking forward to the new year.&quot; Oliver initially had some difficulty organizing his ideas, but with guidance, he successfully learned to structure his response using an introduction followed by three clear, specific points. He wrote about making the baseball team, improving his grades, and setting up his room and train display. This was a great step forward in helping him move from repeating ideas to developing a focused, organized paragraph. We also practiced using transitional phrases to improve clarity and flow._x000a__x000a_In addition to writing structure, we reviewed key grammar skills, including the correct use of apostrophes (for contractions and possession) and the difference between personal pronouns and possessive pronouns/adjectives. Oliver did well applying these rules in examples and showed growing confidence._x000a__x000a_Overall, Oliver is making steady progress in organizing his writing, expanding his ideas, and understanding grammar expectations. I suggest continuing to work on maintaining a more formal writing style and building strong paragraph structure. _x000a__x000a_Oliver currently has two sessions scheduled. If something changes on being able to utilize more  BUC hours, I suggest continuing with 1 hour a week focusing on these topics and any thing that comes up from school. _x000a__x000a_Please let me know if you have any questions. _x000a__x000a_Best,_x000a_Jacey C._x000a_jacey.clifton@revolutionprep.com_x000a_+17063043963"/>
    <n v="4"/>
    <s v="Suggests continuing with 1 hour a week."/>
  </r>
  <r>
    <n v="10938201"/>
    <d v="2026-01-03T00:00:00"/>
    <x v="44"/>
    <s v="Team Plamondon"/>
    <n v="97962"/>
    <s v="AnnMarie Pearson"/>
    <s v="Dear DeJohn,_x000a__x000a_I hope you are having a great start to 2026. Itâ€™s been great working with you and AnnMarie over the past month. I wanted to touch base to share some of the progress weâ€™ve made so far and share my thoughts on the plan moving forward._x000a__x000a_I have seen significant improvements in AnnMarie's understanding of how and when to use different math strategies on the SAT. She has shown consistent progress in understanding how Desmos can be used to solve Algebra and Advanced Math problems on the SAT. This consistent improvement has been evident in her consistency in recognizing which problems can be solved with Desmos._x000a__x000a_Our current short-term goals for AnnMarie include working on punctuation strategies as well as reviewing quadratic functions. The overall goal remains to increase her SAT score and getting her consistently in the higher modules for both SAT sections. Based on AnnMarie's progress, I recommend we keep meeting twice a week for 60 minutes. This will allow us to split our weeks and spend an hour on math and an hour on reading/writing each week._x000a__x000a_Please let me know if you have any questions or if there are any adjustments you would like to make to our plan. Iâ€™m happy to schedule a time to talk by phone if that would be helpful. I look forward to supporting AnnMarie in her continued academic journey._x000a__x000a_Best regards,_x000a_James F._x000a_james.falconer@revolutionprep.com_x000a_+12076156458"/>
    <n v="4"/>
    <s v="Recommends meeting twice a week for 60 minutes."/>
  </r>
  <r>
    <n v="10938325"/>
    <d v="2026-01-03T00:00:00"/>
    <x v="45"/>
    <s v="Team Haase-Alvey"/>
    <n v="83415"/>
    <s v="Kylie Draper"/>
    <s v="Dear Michelle,_x000a__x000a_I hope you are have had a great holiday season. Itâ€™s been great working with you and Kylie over the past couple of months. I wanted to touch base to share some of the progress weâ€™ve made so far and share my thoughts on the plan moving forward._x000a__x000a_I have seen significant improvements in Kylie's Algebra 1 skills. I have noticed that she understands most, if not all, of the content covered in class. She has shown huge progress in her level of confidence while completing practice problems._x000a__x000a_Our current goals for Kylie include maintaining an A in her Algebra 1 course and reinforcing what she has learned in class. Based on Kylie's progress, I recommend continuing her current session velocity of 60 minutes per week._x000a__x000a_Please let me know if you have any questions or if there are any adjustments you would like to make to our plan. Iâ€™m happy to schedule a time to talk by phone if that would be helpful. I look forward to supporting Kylie in her continued academic journey._x000a__x000a_Best regards,_x000a__x000a__x000a_Gillian W._x000a_gillian.ware@revolutionprep.com_x000a_+14803824188"/>
    <n v="4"/>
    <s v="Recommends continuing current session velocity of 60 minutes per week."/>
  </r>
  <r>
    <n v="10938327"/>
    <d v="2026-01-03T00:00:00"/>
    <x v="34"/>
    <s v="Team Plamondon"/>
    <n v="98087"/>
    <s v="Rafaela Herrera"/>
    <s v="Dear Ana,_x000a__x000a_Itâ€™s been great working with you and Rafaela over the past couple of months. I wanted to touch base to share some of the progress weâ€™ve made so far and share my thoughts on the plan moving forward._x000a__x000a_I have seen significant improvements in Rafaela's approach to the problems and her use of Desmos. This is an un-ignorable tool for the SAT and I am happy she is feeling more comfortable using it because it can be a bit tricky navigating what Desmos gives you and how to translate that into the answers._x000a__x000a_The biggest thing Rafaela is struggling with, which is no surprise to her since she's mentioned it, is her ability to set up the problems. Once she figures out what to do, she is generally fine at getting to the correct answer. Truly, the setup of the problem is the most challenging part for the vast majority of students. As we are moving forward with the problems, I am trying to keep it in mind that we really need to emphasize the start of the problem just as much as the end of the problem._x000a__x000a_I would recommend that we continue with our weekly sessions at least through Rafaela's first time taking the exam. It would be a good idea to have Rafaela take a practice test through Revolution Prep so we can get an idea about what topics she is struggling with and to see what progress we've made._x000a_We can reassess what to do from there, but we still have a good amount of time for more practice._x000a__x000a_Please let me know if you have any questions or if there are any adjustments you would like to make to our plan. Iâ€™m happy to schedule a time to talk by phone if that would be helpful. I look forward to supporting [Student's Name] in their continued academic journey._x000a__x000a_Best regards,_x000a_Jacob_x000a__x000a_[Your Name]"/>
    <n v="4"/>
    <s v="Recommends continuing weekly sessions at least through first exam."/>
  </r>
  <r>
    <n v="10938332"/>
    <d v="2026-01-03T00:00:00"/>
    <x v="45"/>
    <s v="Team Haase-Alvey"/>
    <n v="89434"/>
    <s v="Celina Belen MagaÃ±a"/>
    <s v="Dear Tricia,_x000a__x000a_I hope you have had a great holiday season. Itâ€™s been great working with you and Celina over the past couple of months. I wanted to touch base to share some of the progress weâ€™ve made so far and share my thoughts on the plan moving forward._x000a__x000a_I have seen significant improvements in Celina's reading, grammar/conventions, and math. We have spent most of our time practicing punctuation and conventions in her own writing. We have also done some reading comprehension and math review during our last couple of sessions._x000a__x000a_Our current goals for Celina include maintaining grade level performance in all subjects. Based on her progress, I recommend continuing her current session velocity of 90 minutes per week._x000a__x000a_Please let me know if you have any questions or if there are any adjustments you would like to make to our plan. Iâ€™m happy to schedule a time to talk by phone if that would be helpful. I look forward to supporting Celina in her continued academic journey._x000a__x000a_Best regards,_x000a__x000a__x000a_Gillian W._x000a_gillian.ware@revolutionprep.com_x000a_+14803824188"/>
    <n v="4"/>
    <s v="Recommends continuing current session velocity of 90 minutes per week."/>
  </r>
  <r>
    <n v="10938334"/>
    <d v="2026-01-03T00:00:00"/>
    <x v="45"/>
    <s v="Team Haase-Alvey"/>
    <n v="89917"/>
    <s v="Zichu Wang"/>
    <s v="Dear Wenbo,_x000a__x000a_I hope you have had a great holiday season. Itâ€™s been great working with you and Eva over the past couple of months. I wanted to touch base to share some of the progress weâ€™ve made so far and share my thoughts on the plan moving forward._x000a__x000a_I have seen significant improvements in Eva's reading comprehension and writing. During our sessions, we typically read a couple of short passages and answer questions, then complete a written response related to the passage. _x000a__x000a_Our current goals for Eva include improving her English reading comprehension and writing skills.  Based on her progress, I recommend continuing her current session velocity of at least 60 minutes per week._x000a__x000a_Please let me know if you have any questions or if there are any adjustments you would like to make to our plan. Iâ€™m happy to schedule a time to talk by phone if that would be helpful. I look forward to supporting Eva in her continued academic journey._x000a__x000a_Best regards,_x000a__x000a__x000a__x000a_Gillian W._x000a_gillian.ware@revolutionprep.com_x000a_+14803824188"/>
    <n v="4"/>
    <s v="Recommends continuing current session velocity of at least 60 minutes per week."/>
  </r>
  <r>
    <n v="10938347"/>
    <d v="2026-01-03T00:00:00"/>
    <x v="45"/>
    <s v="Team Haase-Alvey"/>
    <n v="93793"/>
    <s v="Danielle Lane"/>
    <s v="Dear Doris,_x000a__x000a_I hope you have had a great holiday season. Itâ€™s been great working with you and Danielle over the past couple of months. I wanted to touch base to share some of the progress weâ€™ve made so far and share my thoughts on the plan moving forward._x000a__x000a_I have seen significant improvements in Danielle's reading and math. She has shown consistent progress in sight word recognition, sounding out words when reading, and writing her name. _x000a__x000a_Our current goals for Danielle include improving her reading, writing, and math skills to display grade level performance. Based on her progress, I recommend maintaining her current session velocity of 30-60 minutes per week._x000a__x000a_Please let me know if you have any questions or if there are any adjustments you would like to make to our plan. Iâ€™m happy to schedule a time to talk by phone if that would be helpful. I look forward to supporting Danielle in her continued academic journey._x000a__x000a_Best regards,_x000a__x000a__x000a_Gillian W._x000a_gillian.ware@revolutionprep.com_x000a_+14803824188"/>
    <n v="4"/>
    <s v="Recommends maintaining current session velocity of 30-60 minutes per week."/>
  </r>
  <r>
    <n v="10938365"/>
    <d v="2026-01-03T00:00:00"/>
    <x v="46"/>
    <s v="Team Cross"/>
    <n v="81768"/>
    <s v="Aiden Li"/>
    <s v="Dear Jing,_x000a__x000a_I hope you are having a great week! I wanted to share an update on Aidenâ€™s recent progress and the skills we have been focusing on during our sessions._x000a__x000a_Over the past several meetings, Aiden and I have been working on developing his writing, with a particular focus on identifying and expressing theme. He has been doing an excellent job adding details to his writing, which has helped make his ideas clearer and more engaging for the reader._x000a__x000a_More recently, we have been focusing on strengthening his character development. Specifically, we are working on helping Aiden think more deeply about his charactersâ€™ motivations and the reasons behind their actions. This has been an important step in helping his writing feel more intentional and meaningful, and he has been receptive to feedback and willing to revise his work thoughtfully._x000a__x000a_Moving forward, our goal is to continue building on these skills by developing more complex stories with nuanced characters and stronger connections between character actions and theme. To support this growth, I recommend continuing with weekly sessions, either 30 or 60 minutes per week, depending on what best fits Aidenâ€™s schedule and goals._x000a__x000a_If you would like to continue working together, you can redeem additional credits through your Bright Horizons portal. Once the credits are redeemed, you will receive an email from Revolution Prep to add the hours to your account._x000a__x000a_Please let me know if you have any questions or would like to discuss Aidenâ€™s progress further. I look forward to continuing to support his growth as a writer._x000a__x000a_Best,_x000a__x000a_Rehan Z._x000a_rehan.zaib@revolutionprep.com_x000a_+17328105782"/>
    <n v="5"/>
    <s v="Recommends continuing weekly sessions (30 or 60 mins)"/>
  </r>
  <r>
    <n v="10938397"/>
    <d v="2026-01-03T00:00:00"/>
    <x v="46"/>
    <s v="Team Cross"/>
    <n v="82821"/>
    <s v="Evan Sohn"/>
    <s v="Dear Jen,_x000a__x000a_I hope you are having a great week! I wanted to share an update on Evanâ€™s progress and the skills we have been focusing on during our sessions._x000a__x000a_Recently, Evan and I have been working on reading more complex texts and engaging with higher-level literature. He is doing well with these more advanced readings and shows a strong ability to understand key ideas and themes, which reflects positive growth in his reading comprehension._x000a__x000a_We have also been focusing on Evanâ€™s written responses. He can benefit from writing longer, more complete answers that fully restate the question and clearly cite evidence from the passage to support his thinking. As he continues to practice this skill, his responses will become more thorough and academically strong._x000a__x000a_To support his continued growth, I recommend that Evan practice summarizing as he reads, which will help him retain important details and stay focused throughout longer passages. Consistently using this strategy, along with maintaining attention while reading, will strengthen both his comprehension and writing._x000a__x000a_To continue building these skills, I recommend meeting for 60-minute sessions once or twice per week, depending on Evanâ€™s schedule and goals._x000a__x000a_If you would like to continue working together, you can redeem additional credits through your Bright Horizons portal. Once redeemed, you will receive an email from Revolution Prep to add the hours to your account._x000a__x000a_Please let me know if you have any questions or would like to discuss Evanâ€™s progress further. I look forward to continuing to support his development as a reader._x000a__x000a_Best,_x000a_Rehan Z._x000a_rehan.zaib@revolutionprep.com_x000a_+17328105782"/>
    <n v="5"/>
    <s v="Recommends meeting 60 mins once or twice per week"/>
  </r>
  <r>
    <n v="10938420"/>
    <d v="2026-01-03T00:00:00"/>
    <x v="46"/>
    <s v="Team Cross"/>
    <n v="85615"/>
    <s v="Tyler Sugarman"/>
    <s v="Dear Kristen,_x000a__x000a_I hope you are having a great week! I wanted to share an update on Tylerâ€™s progress in Precalculus and the areas we have been focusing on during our sessions._x000a__x000a_Recently, Tyler and I have been working on logarithms, including graphing logarithmic functions, solving and graphing inequalities and compound inequalities, and understanding how these concepts connect both visually and algebraically. We have also spent time reviewing how to approach inequality problems systematically and represent solutions accurately on graphs._x000a__x000a_In addition, our sessions have focused on preparing for Tylerâ€™s quizzes and final exams by reviewing key concepts, practicing representative problems, and reinforcing test-taking strategies. This targeted preparation has helped Tyler feel more organized and confident when approaching assessments._x000a__x000a_When Tyler is reviewing for quizzes or tests, I recommend scheduling 60-minute sessions to allow enough time for thorough review, practice, and clarification of any remaining questions. I look forward to continuing to work with Tyler in the upcoming semester and building on the strong foundation he has developed in Precalculus._x000a__x000a_Please let me know if you have any questions or would like to discuss his progress further._x000a__x000a_Best,_x000a_Rehan Z._x000a_rehan.zaib@revolutionprep.com_x000a_+17328105782"/>
    <n v="3"/>
    <s v="Recommends scheduling 60-minute sessions when reviewing for quizzes or tests."/>
  </r>
  <r>
    <n v="10938428"/>
    <d v="2026-01-03T00:00:00"/>
    <x v="47"/>
    <s v="Team Plamondon"/>
    <n v="94543"/>
    <s v="Alex Castillo"/>
    <s v="Here is a polished, professional version written as a parent communication, with no dashes and a clear, supportive tone._x000a__x000a_Happy New Year, Fatima. I hope you had a great end to the year. I wanted to start the new year off right by sharing an update on Alexâ€™s progress, his strengths and weaknesses, and our plan moving forward._x000a__x000a_Alexâ€™s score increased from a 960 on the September practice SAT to a 1020 on the December official SAT. He is trending upward, and much of this improvement is due to his hard work and dedication to practice. Alex has been working to understand and apply the strategies we have discussed. He has taken the time to complete most of the homework on time, and he will catch up on the remaining assignments this week. His school schedule has been busy, and he has done a solid job balancing his academics._x000a__x000a_In math, his score increased by 130 points, which is a great improvement. In reading, there was a decrease of 60 points, which helps us clearly identify where we need to focus next._x000a__x000a_For the reading section, we will be reviewing grammar more closely. There are two key concepts Alex needs to master for this question type. The first is memorizing grammar rules, and the second is identifying clauses. For the reading passages, we also have more work to do on how to approach and read the questions effectively. We will revisit this after finishing our current math focus, since many of the question answering skills apply to both sections._x000a__x000a_In math, Alexâ€™s biggest obstacle is his mindset when approaching problems. When he sees a question, he often tries to analyze and solve it from scratch instead of first asking what tool or formula should be used. For example, with an area problem involving a square, he may try to reason it out instead of immediately using the area formula. This is a form of overthinking that I see with many students and usually comes from not having a clear, consistent method for approaching math. Over our next four classes, we will focus on how to think about math in a more practical and structured way._x000a__x000a_Our first goal is helping Alex choose the right tool for the job. If the question asks for a certain value, which formula should be used. Which tool helps find a linear rate or an exponential rate. What relationship connects the sides of a right triangle. Being able to clearly identify these tools is essential for success in math and any STEM subject. Math is not about creating new formulas but about using established formulas and functions that were designed to solve specific problems. Before he returns fully to school, I will ask Alex to take another practice SAT to apply what we have discussed in a testing setting._x000a__x000a_We are currently scheduled for four days this week and then Sunday, January 25th. Once school starts, I recommend that we meet twice per week for one hour sessions._x000a__x000a_If you would like to meet, you can use this link to schedule a parent meeting at a time that works best for you. [https://calendly.com/jamaul-pemberton/parent-meetings](https://calendly.com/jamaul-pemberton/parent-meetings)_x000a__x000a_Have a great day. It has been amazing working with you and Alex, and I am looking forward to his continued progress._x000a__x000a_Best regards,_x000a_Jamaul_x000a__x000a__x000a_Jamaul P._x000a_jamaul.pemberton@revolutionprep.com_x000a_+13474337488"/>
    <n v="4"/>
    <s v="Recommends meeting twice per week for one hour sessions."/>
  </r>
  <r>
    <n v="10938451"/>
    <d v="2026-01-03T00:00:00"/>
    <x v="46"/>
    <s v="Team Cross"/>
    <n v="91819"/>
    <s v="Arhaan Saini"/>
    <s v="Dear Geeta,_x000a__x000a_I hope you are having a great week! I wanted to share an update on Arhaanâ€™s progress as we transition his focus from the ACT to the SAT._x000a__x000a_Recently, Arhaan and I reviewed his SAT practice test in detail. During this review, we spent time analyzing his advanced math questions and identifying specific areas that need additional reinforcement. In particular, he struggled most with quadratic problems and geometric word problems, which we will continue to target in upcoming sessions._x000a__x000a_Overall, Arhaan has found the SAT to be a better fit for him than the ACT. He appears more comfortable with the structure and pacing of the SAT, and this has allowed us to focus more effectively on strategy and content review rather than test format adjustments._x000a__x000a_To continue building his skills and addressing these target areas, I recommend meeting for 60-minute sessions once per week. This consistent practice will allow us to strengthen his understanding of quadratics and geometry while continuing to refine his overall SAT strategies._x000a__x000a_Please let me know if you have any questions or would like to discuss Arhaanâ€™s progress further. I look forward to continuing to support him in his SAT preparation._x000a__x000a__x000a_Rehan Z._x000a_rehan.zaib@revolutionprep.com_x000a_+17328105782"/>
    <n v="4"/>
    <s v="Recommends meeting for 60-minute sessions once per week."/>
  </r>
  <r>
    <n v="10938460"/>
    <d v="2026-01-03T00:00:00"/>
    <x v="46"/>
    <s v="Team Cross"/>
    <n v="96175"/>
    <s v="Tatiana Florido"/>
    <s v="Dear Enrique,_x000a__x000a_I hope you are having a great week! I wanted to share an update on Tatianaâ€™s progress in her SAT preparation and outline our plan moving forward._x000a__x000a_During our sessions, we have been focusing on familiarizing Tatiana with key SAT Reading strategies, particularly the ICARE method for Words in Context and Command of Evidence questions. These strategies are helping her learn how to approach passages more systematically and justify her answers using direct support from the text._x000a__x000a_Looking ahead, we will also begin working on SAT Math content, with a focus on Geometry and Trigonometry concepts that frequently appear on the exam. This will allow us to build a well-rounded preparation plan that addresses both strategy and content._x000a__x000a_Tatiana brings great energy to each session and shows a strong willingness to learn, which has made our work together productive and engaging. To maintain momentum and support her progress, I recommend meeting twice a week for 60-minute sessions once she returns from vacation._x000a__x000a_Please let me know if you have any questions or would like to discuss Tatianaâ€™s plan in more detail. I look forward to continuing to support her SAT preparation._x000a__x000a_Best,_x000a_Rehan Z._x000a_rehan.zaib@revolutionprep.com_x000a_+17328105782"/>
    <n v="4"/>
    <s v="Recommends meeting twice a week for 60-minute sessions."/>
  </r>
  <r>
    <n v="10938470"/>
    <d v="2026-01-03T00:00:00"/>
    <x v="47"/>
    <s v="Team Plamondon"/>
    <n v="82506"/>
    <s v="Lilliana Donahue"/>
    <s v="Happy New Year, Carolyn. I hope you had a great end to your year._x000a__x000a_I would like to start the new year by updating you on Lillianaâ€™s progress._x000a__x000a_Over the last two weeks, we have focused on simplifying both chemistry and calculus by explaining concepts in more tangible, real world ways. For example, in calculus we worked on Riemann sums, explaining them as rectangles under a curve that can be used to estimate area. In chemistry, we compared intermolecular forces to the interaction between magnets, since both involve attraction between particles. By connecting math and chemistry to everyday examples, Lilliana has shown improved understanding and mastery of both subjects._x000a__x000a_I have also emailed Julie to update her on what Lilliana and I have been working on so we can stay aligned and continue building on this progress._x000a__x000a_In the coming week, Lilliana will be meeting with Julie, and I will see her again during the week of the 11th. To maintain this progress, I recommend meeting twice a week for one hour sessions._x000a__x000a_With school starting again, if you would like to meet to review how sessions have been going, please feel free to use the link below to schedule a parent meeting:_x000a_https://calendly.com/jamaul-pemberton/parent-meetings_x000a__x000a_It has been great working with Lilliana. If there is anything else I can do to help, please let me know._x000a__x000a_Best regards,_x000a_Jamaul_x000a__x000a_Jamaul P._x000a_jamaul.pemberton@revolutionprep.com_x000a_+13474337488"/>
    <n v="4"/>
    <s v="Recommends meeting twice a week for one hour sessions."/>
  </r>
  <r>
    <n v="10938501"/>
    <d v="2026-01-03T00:00:00"/>
    <x v="47"/>
    <s v="Team Plamondon"/>
    <n v="68913"/>
    <s v="Connor Emch"/>
    <s v="Happy New Year Todd. I hope you had a wonderful end to the year. I am excited to kick off the new year by sharing an update on Connor progress, his strengths and areas of growth, and my plans moving forward._x000a__x000a_Connor continues to show an excellent attitude and a strong mindset. He focuses on truly understanding what he is doing rather than just completing the work, which is a major strength. He has made clear progress in his math testing strategies, particularly with using DESMOS, the built in graphing calculator on the SAT, as well as improving his understanding of functions and why they are important in math._x000a__x000a_These improvements are already showing results. His math section score increased by 40 points on his most recent practice test. Prior to that test, we focused heavily on math, which contributed to this improvement._x000a__x000a_Connor is currently stronger in the reading section, but he will need to review and memorize punctuation rules to continue improving. In reading, we are focusing on skills such as carefully reading the question and analyzing answer choices more effectively. This helps Connor identify relevant information more efficiently and improves his overall test taking ability._x000a__x000a_At the moment, we are primarily working on reading, with the main goal of helping Connor clearly identify what each question is asking and what each answer choice is saying. One of my goals moving forward is to use the reading section to reinforce more deliberate reading, which I believe will also support further growth in his math score._x000a__x000a_As of now, we are scheduled to meet once a week for one hour on Mondays at 4:00 PM EST._x000a__x000a_With school starting again, if you would like to meet to review how sessions have been going, please feel free to use the link below to schedule a parent meeting._x000a_https://calendly.com/jamaul-pemberton/parent-meetings_x000a__x000a_It has been great working with Connor. If there is anything I can do to help or support him further, please let me know._x000a__x000a_Best regards_x000a_Jamaul_x000a__x000a__x000a_Jamaul P._x000a_jamaul.pemberton@revolutionprep.com_x000a_+13474337488"/>
    <n v="4"/>
    <s v="Recommends returning to two sessions per week"/>
  </r>
  <r>
    <n v="10938580"/>
    <d v="2026-01-03T00:00:00"/>
    <x v="48"/>
    <s v="Team De Groot"/>
    <n v="76412"/>
    <s v="Olivia Patti"/>
    <s v="Hi Stephanie,_x000a__x000a_I hope you had a great holiday season! Itâ€™s been great working with you and Olivia over the past couple of weeks. I wanted to touch base to share some of the progress weâ€™ve made._x000a__x000a_I have seen significant improvement in Oliviaâ€™s understanding of the strategies in the verbal section of the exam. She has been increasing the volume of questions that she is able to execute and is making stronger synonym connections rather than just word associations. She was unable to complete a full practice exam before we met this week, so we were not able to fully evaluate the progress she has made; however, she seemed much more confident in her math ability, especially when it came to spatial reasoning!_x000a__x000a_I hope the exam went well, and I am looking forward to hearing how Olivia performed. Please let me know if there is anything else I can do to help moving forward, or if you have any additional questions for me! _x000a__x000a_Best regards, _x000a_Jessica P._x000a_jessica.peterson@revolutionprep.com_x000a_+17208831978"/>
    <n v="2"/>
    <s v="General offer of help"/>
  </r>
  <r>
    <n v="10938607"/>
    <d v="2026-01-03T00:00:00"/>
    <x v="49"/>
    <s v="Team Milner"/>
    <n v="90283"/>
    <s v="Alexa Barouh"/>
    <s v="Hi Amanda,_x000a__x000a_Now that Alexa's December ACT scores have come in this week's update is due for some reflection and looking ahead! Alexa and I have had a chance to discuss where she is at in her progress and what is the next set of hurdles to address, so now I will share that with you._x000a__x000a_In this recent ACT report we see that Alexa now has a 33 in Reading to add to her other best scores of Math 26, English 31, and Science 31. This recent test was a frustrating one for Alexa as we saw better scores in her practice test attempts. While math is often a stubborn learning curve, English has been on the rise, seeing scores of 30-34 on practice tests. Some observations that Alexa shared that might have made a difference in this December sitting was the cramped environment which she found distracting (likely the digital test, which she is taking next, will be less so!) We have also acknowledged that the newer version of the test has some new challenges in the form of new question types. One step we have taken to start to overcome this challenge is to discover more of the materials that ACT themselves have put out to reflect this new &quot;enhanced&quot; test. We will be working with these and troubleshooting the new generation of concerns as we find them._x000a__x000a_Going forward I understand that Alexa will be taking the February exam, and she will be taking the digital test as opposed to the paper. Alexa does have two meetings next week and then 10 hours of meetings to schedule. I do recommend that she continue to meet with me twice a week since many of the issues that arise do require guidance. In math the challenges are part an issue with keeping track of the large quantity of concepts and equations that is needed and part is a discomfort with new question types (even if the skills are one that she knows. I want to help her find her independence with these puzzle-like questions. Then, with English, we continue to swing back to old concepts that get rusty, like the subject verb agreement theme that came up today. I want to make sure Alexa is addressing the &quot;why&quot; and lesson behind missed questions, which is hard to do alone. I know Alexa is determined to achieve the score in the 32-33 range, especially since she and I both believe it is a probable achievement for her!_x000a__x000a__x000a_Feel free to reach out if you have any questions or requests, and if there is anything else I can do to help. You can always contact me directly by text message or e-mail. _x000a__x000a_I hope you are having a wonderful day! _x000a__x000a_Katherine D._x000a_katherine.dickerson@revolutionprep.com_x000a_+12404604249"/>
    <n v="4"/>
    <s v="Recommends continuing to meet twice a week."/>
  </r>
  <r>
    <n v="10938640"/>
    <d v="2026-01-03T00:00:00"/>
    <x v="0"/>
    <s v="Team De Groot"/>
    <n v="91379"/>
    <s v="Kamren Pierce"/>
    <s v="Dear Amy, _x000a__x000a_I hope you are having a great holiday season. Itâ€™s been great working with you and Kamren over the past couple of months. I wanted to touch base to share some of the progress weâ€™ve made so far and share my thoughts on the plan moving forward. _x000a__x000a_Over the past few weeks, Kamren and I have been focusing our attention on applying our revamped test strategies to his topics of struggle. We've discussed and practiced applying iCARE, TRAP, and MAPS strategies to various question types. Kamren told me that, when he took his official exam, he felt like some of strategies we were using previously were not working for him. We've been changing the way weâ€™ve been approaching questions, especially in the English section, by breaking down questions into what he's looking for, anticipating an answer, and comparing his anticipation to the answer choice available. We've also been specifically reviewing punctuation and grammar rules in order to help him gain those points quickly. Every session, Kamren is doing better than previously. I'm hoping that us switching to new strategies and practicing them consistently will help him tremendously. _x000a__x000a_Based on Kamren's progress and his goals for the SAT, I recommend we continue to meet for one 60-minute session per week until his official test in March. Kamren is progressing well, but the break from test prep has set him back a bit and I'd like for us to keep the consistency he needs. We will also be increasing his practice tests moving forward in order to more closely track his progress. _x000a__x000a_I looked at his account and Kamren is out of hours. Here is a link to use to purchase more: _x000a__x000a_â€¢ 24 Hours of Advanced Tutoring for Kamren Pierce with River Nunez_x000a_https://my.revolutionprep.com/s/eUzvGrjApY._x000a__x000a_Please let me know if you have any questions or if there are any adjustments you would like to make to our plan. Iâ€™m happy to schedule a time to talk by phone if that would be helpful. I look forward to supporting Kamren in his continued academic journey. _x000a__x000a_Best, _x000a__x000a_River N._x000a_river.nunez@revolutionprep.com_x000a_+14088020170"/>
    <n v="5"/>
    <s v="Recommends one 60-minute session/week until March test"/>
  </r>
  <r>
    <n v="10938775"/>
    <d v="2026-01-03T00:00:00"/>
    <x v="50"/>
    <s v="Team St. Marie"/>
    <n v="91664"/>
    <s v="Hannah Yap"/>
    <s v="Dear Grace,_x000a__x000a_I know this time of year is busy, and I appreciate you taking the time to review this email. As we begin a new academic semester, I wanted to take a moment to share some updates about Hannah's progress and outline our plans moving forward._x000a__x000a_Over the past several months, I have seen significant improvements in Hannah's handling of derivative concepts, including the mean value theorem, extrema, and optimization. In particular, she has shown consistent progress in optimization and related rates, two difficult topics which she seems to have mastered now. This has been reflected in her most recent test, where she was able to get 50 out of 54 points. Assuming she continues at this level, she should absolutely be able to get a 5 on the AP test._x000a__x000a_Our current short-term goals for Hannah include introducing integrals. The overall goal remains for her to do well on the AP test, of course. If there have been any changes or new goals for this semester, please let me know so we can adjust our plan accordingly._x000a__x000a_For this semester, our plan includes covering integrals, including several different integral techniques, polar coordinates, and infinite series. I would also like to check on Hannah's availability to ensure our sessions fit into their current schedule. If there are any changes, please let me know so we can plan for sessions that align with your studentâ€™s schedule. You can also adjust the schedule from your studentâ€™s dashboard if thatâ€™s more convenient!_x000a__x000a_Based on Hannah's progress, I recommend continuing at our current pace of about 1.5 hours most weeks, across 1-2 sessions, with potential to increase the pace nearer to the AP test.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am looking forward to continuing my work with Hannah and in these next steps of her academic journey._x000a__x000a_Best regards,_x000a_John L._x000a_john.licitra@revolutionprep.com_x000a_+14144652710"/>
    <n v="5"/>
    <s v="Recommends continuing at current pace of ~1.5 hours/week"/>
  </r>
  <r>
    <n v="10938782"/>
    <d v="2026-01-03T00:00:00"/>
    <x v="50"/>
    <s v="Team St. Marie"/>
    <n v="92408"/>
    <s v="Sawyer Ciruli"/>
    <s v="Dear Cindy,_x000a__x000a_I know this time of year is busy, and I appreciate you taking the time to review this email. As we begin a new academic semester, I wanted to take a moment to share some updates about Sawyer's progress and outline our plans moving forward._x000a__x000a_Over the past few months, I have seen significant improvements in Sawyer's handling of ACT math and science concepts, including combinatorics, statistics, and science question paragraph structure. In particular, he has shown consistent progress in math, where he often becomes quite comfortable with new topics over the course of a session. This has been reflected in his recent ACT scores, where he was able to raise both his Math and Science scores by 3 points compared to the previous ACT! This is impressive, and I think shows we're on a good track here._x000a__x000a_Our current short-term goals for Sawyer include reviewing the math concepts we covered last year, covering new math topics (especially geometry), and getting him more comfortable with the pace of the ACT. The overall goal remains for him to continue increasing his scores, of course. If there have been any changes or new goals for this semester, please let me know so we can adjust our plan accordingly._x000a__x000a_I would also like to check on Sawyer's availability to ensure our sessions fit into their current schedule. If there are any changes, please let me know so we can plan for sessions that align with your studentâ€™s schedule. You can also adjust the schedule from your studentâ€™s dashboard if thatâ€™s more convenient!_x000a__x000a_Please be aware that I will be out of the country and unavailable for sessions from January 7th through January 21st. Because this is happening close to Sawyer's next test date, I would recommend having more sessions afterwards to compensate. Alternatively, or in addition to that, Sawyer might wish to meet with a substitute teacher in that time. Please feel free to reach out to your advisor to set that up._x000a__x000a_In light of that disruption, and because Sawyer has not had sessions in the past few months, I think it would be good to get him a lot of practice before the ACT next month. Ideally we would be meeting for 90-120 minutes a week for the few weeks before the test, either as one long session or two shorter ones. That being said, if that's not possible, continuing at one hour per week is also fine. If we go with that plan, Sawyer may wish to spend more time practicing outside of sessions to compensate. Either way, we will reevaluate after his next ACT this February._x000a__x000a_Please let me know if you have any questions or if there are any adjustments you would like to make to our plan. Iâ€™m happy to schedule a time to talk by phone if that would be helpful. I am looking forward to continuing my work with Sawyer and in these next steps of his academic journey._x000a__x000a_Best regards,_x000a_John L._x000a_john.licitra@revolutionprep.com_x000a_+14144652710"/>
    <n v="4"/>
    <s v="Suggests 90-120 mins/week before test"/>
  </r>
  <r>
    <n v="10938802"/>
    <d v="2026-01-03T00:00:00"/>
    <x v="50"/>
    <s v="Team St. Marie"/>
    <n v="97333"/>
    <s v="Lillian Diamond"/>
    <s v="Dear Eugenia,_x000a__x000a_I know this time of year is busy, and I appreciate you taking the time to review this email. As we begin a new academic semester, I wanted to take a moment to share some updates about Lillian's progress and outline our plans moving forward._x000a__x000a_Over the past few months, I have seen significant improvements in Lillian's handling of math concepts, including solving equations and working with word problems, and her understanding of English concepts like conjunctions and commas. In particular, she has shown consistent progress in commas. These are a tricky topic with a lot of rules to absorb, and Lillian is now able to remember the rules consistently, with good progress in applying them._x000a__x000a_Our current short-term goals for Lillian include getting her fully comfortable with commas and other punctuation. The overall goal remains for her to do well on the SAT. Based on her practice scores and her progress so far, there's still a lot of room for improvement, and she's clearly giving it her all, which is great to see. If there have been any changes or new goals for this semester, please let me know so we can adjust our plan accordingly._x000a__x000a_For this semester, our plan also includes a heavy focus on math, including algebra and word problems, and on reading questions, with a focus on vocabulary and reading comprehension. I would also like to check on Lillian's availability to ensure our sessions fit into their current schedule. If there are any changes, please let me know so we can plan for sessions that align with your studentâ€™s schedule. You can also adjust the schedule from your studentâ€™s dashboard if thatâ€™s more convenient!_x000a__x000a_Based on Lillian's progress, I recommend two hours' worth of sessions a week going forward, with plans to reevaluate after she takes the SAT in March/April. This kind of consistent long-term practice will give her the best chance for significant growth._x000a__x000a_Please let me know if you have any questions or if there are any adjustments you would like to make to our plan. Iâ€™m happy to schedule a time to talk by phone if that would be helpful. I am looking forward to continuing my work with Lillian and in these next steps of her academic journey._x000a__x000a_Best regards,_x000a_John L._x000a_john.licitra@revolutionprep.com_x000a_+14144652710"/>
    <n v="4"/>
    <s v="Recommends two hours of sessions a week going forward until March/April."/>
  </r>
  <r>
    <n v="10938826"/>
    <d v="2026-01-03T00:00:00"/>
    <x v="51"/>
    <s v="Team Plamondon"/>
    <n v="83525"/>
    <s v="Loui Takahashi"/>
    <s v="Dear Ippei,_x000a__x000a_I wanted to share a brief update on Louiâ€™s college essay work this week and wrap up the program she has toiled at so hard over the last months. Loui and I completed final drafts for Amherst, Duke, Brown, the University of Chicago, Bowdoin, Swarthmore, Boston University, and Washington University over the course of this weekâ€”an impressive amount of thoughtful and polished work. _x000a_(I also provided her with detailed notes on her Tufts and Carnegie Mellon essays, and Iâ€™ll be reviewing those one last time tomorrow before sharing final feedback with her.)_x000a__x000a_I checked in today with Loui regarding the supplemental recommendations from her rowing coach and her hospital contact. While she hasnâ€™t heard back yet, Johns Hopkins notes on their site (https://apply.jhu.edu/frequently-asked-questions/) that recommendations can be submitted after the official application deadline and still be considered included in the application, so Iâ€™ve encouraged her to continue following up on both._x000a__x000a_(I also hope the recommendation I wrote for your CEO worked outâ€”Iâ€™d love to know whether he was able to submit it!)_x000a__x000a_It has truly been a pleasure working with you and Loui throughout this process. If Loui ever needs support with academic subjects or additional tutoring, Iâ€™d be very happy to work with her again. For academic coursework, I typically recommend one to two, one-hour sessions per week depending on the level of support the student requires. (Like if the teacher is not covering the content fully- or to the student's satisfaction - I usually suggest twice a week for an hour, but to support test preparation in AP courses the student is already relatively comfortable with I usually do one hour once a week - if that explains this prescription better.)._x000a__x000a_Please feel free to reach out from here on until foreverâ€”Iâ€™m always happy to help parents and students I have worked with no matter how shortly. And, no matter what, Iâ€™d love to know where Loui decides to go in the end. Loui will always be one of my favorite students and a young lady whose intellect was a joy to interact with. I will always be honored to have helped in some small way in showcasing her talent and hard work and achieving her (I am positive) glowing success at whatever she ends up deciding to bend her considerable mind to!_x000a__x000a_My best to you all,_x000a_And my best for your wife and her mother,_x000a__x000a_Kristen Luigart, M.Ed., M.A._x000a__x000a_kristen.luigart@revolutionprep.com_x000a_+13018205071"/>
    <n v="2"/>
    <s v="General offer of future help with typical recommendation mentioned but not prescribed."/>
  </r>
  <r>
    <n v="10938899"/>
    <d v="2026-01-04T00:00:00"/>
    <x v="52"/>
    <s v="Team Plamondon"/>
    <n v="94188"/>
    <s v="Ari Savett"/>
    <s v="Dear Team Ari,_x000a__x000a_Happy New Year, and I hope you had a great Holiday break. Itâ€™s been great working with you and Ari over the past couple of months. I wanted to touch base to share some of the progress weâ€™ve made so far and share my thoughts on the plan moving forward._x000a__x000a_Ari and I have been working on all types of reading, writing, and math strategies during our time together. We have worked on strategies for grammar questions, longer reading passages, all types of math questions, and our strategies ICARE, TRAP, and MAPS. We have talked about specific question types, how to identify them, and attack plans on what to do on those types of problems, and Ari has done well, scoring up to a 1400 on his most recent practice exam, and up to a 1280 on official exams._x000a__x000a_Our goal for Ari remains a high SAT score, around 1400. Based on Ariâ€™s goals, I recommend we meet twice a week for 60 minutes at a time. I suggest we set our times and dates as soon as possible to meet consistently leading up to a March exam! Please let me know what days and times you would like, and I will let you know if they are available, and will book those if so! If they are not available, I am happy to provide alternatives around your preferred days/times. _x000a__x000a_We currently have 11 hours left in the bank, enough to get us to mid February, and so we may need to add a few to get us to the March exam at that pace. Please let me and your advisor know if we want to adjust the plan at all, or add hours to get us to the March exam. _x000a__x000a_Please let me know if you have any questions or if there are any adjustments you would like to make to our plan. Iâ€™m happy to schedule a time to talk by phone if that would be helpful. I look forward to supporting Ari in his continued academic journey._x000a__x000a_Best,_x000a_Eddie R._x000a_eddie.rodriguez@revolutionprep.com_x000a_+17275176454"/>
    <n v="5"/>
    <s v="Recommends meeting twice a week for 60 minutes leading to March exam."/>
  </r>
  <r>
    <n v="10938900"/>
    <d v="2026-01-04T00:00:00"/>
    <x v="52"/>
    <s v="Team Plamondon"/>
    <n v="87107"/>
    <s v="Tommy Isbister"/>
    <s v="Dear Team Tommy,_x000a__x000a_Happy New Year, and I hope you had a great Holiday break. Itâ€™s been great working with you and Tommy over the past couple of months. I wanted to touch base to share some of the progress weâ€™ve made so far and share my thoughts on the plan moving forward._x000a__x000a_Tommy and I have been working on all types of reading, writing, and math strategies during our time together. We have worked on strategies for grammar questions, longer reading passages, all types of math questions, and our strategies ICARE, TRAP, and MAPS. We have talked about specific question types, how to identify them, and attack plans on what to do on those types of problems, and Tommy has done well, scoring up to a 1150 on his most recent practice exam._x000a__x000a_One request I have is to please send me Tommyâ€™s December SAT exam so that I may prepare us better for the upcoming exam, learning our strengths and weaknesses! You may send this through email, either taking a screenshot of the college board page or downloading the pdf and sending it that way. Either way works just fine!_x000a__x000a_Our goal for Tommy remains an improved SAT score, above 1200-1250. Based on Tommyâ€™s goals, I recommend we meet at least once a week for 60 minutes at a time. I suggest we set our times and dates as soon as possible to meet consistently leading up to a March exam! Please let me know what days and times you would like, and I will let you know if they are available, and will book those if so! If they are not available, I am happy to provide alternatives around your preferred days/times. _x000a__x000a_We currently have 4.5 hours left in the bank, enough to get us to February, and so we may need to add a few to get us to the March exam at that pace. Please let me and your advisor know if we want to adjust the plan at all, or add hours to get us to the March exam. I suggest we add those hours as soon as possible to retain your preferred times._x000a__x000a_Please let me know if you have any questions or if there are any adjustments you would like to make to our plan. Iâ€™m happy to schedule a time to talk by phone if that would be helpful. I look forward to supporting Tommy in his continued academic journey._x000a__x000a_Best,_x000a_Eddie R._x000a_eddie.rodriguez@revolutionprep.com_x000a_+17275176454"/>
    <n v="5"/>
    <s v="Recommends meeting at least once a week for 60 minutes leading to March exam."/>
  </r>
  <r>
    <n v="10938901"/>
    <d v="2026-01-04T00:00:00"/>
    <x v="52"/>
    <s v="Team Plamondon"/>
    <n v="97233"/>
    <s v="Andrew Flanagan"/>
    <s v="Dear Team Andrew,_x000a__x000a_Happy New Year, and I hope you had a great Holiday break. Itâ€™s been great working with you and Andrew over the past couple of months. I wanted to touch base to share some of the progress weâ€™ve made so far and share my thoughts on the plan moving forward._x000a__x000a_Andrew and I have been working on all types of reading, writing, and math strategies during our time together. We have worked on strategies for grammar questions, longer reading passages, all types of math questions, and our strategies ICARE, TRAP, and MAPS. We have talked about specific question types, how to identify them, and attack plans on what to do on those types of problems, and Andrew has done well, scoring up to a 1250 on his most recent practice exam._x000a__x000a_One request I have is to please send me Andrewâ€™s December SAT exam so that I may prepare us better for the upcoming exam, learning our strengths and weaknesses! You may send this through email, either taking a screenshot of the college board page or downloading the pdf and sending it that way. Either way works just fine!_x000a__x000a_Our goal for Andrew remains an improved SAT score, above 1300. Based on Andrewâ€™s goals, I recommend we meet twice a week for 60 minutes at a time. I suggest we set our times and dates as soon as possible to meet consistently leading up to a March exam! Please let me know what days and times you would like, and I will let you know if they are available, and will book those if so! If they are not available, I am happy to provide alternatives around your preferred days/times. _x000a__x000a_I suggest adding the below to your account to ensure we stay on track._x000a__x000a_â€¢ 12 Hours of Distinguished Tutoring for Andrew Flanagan with Eddie Rodriguez_x000a__x000a_If you'd like to continue working together on achieving these goals, you can easily use this link to add the hours to your account today: https://my.revolutionprep.com/s/Kr0GtUQ7Wu._x000a__x000a_Please let me know if you have any questions or if there are any adjustments you would like to make to our plan. Iâ€™m happy to schedule a time to talk by phone if that would be helpful. I look forward to supporting Andrew in his continued academic journey._x000a__x000a_Best,_x000a_Eddie R._x000a_eddie.rodriguez@revolutionprep.com_x000a_+17275176454"/>
    <n v="5"/>
    <s v="Recommends meeting twice a week for 60 minutes leading to March exam"/>
  </r>
  <r>
    <n v="10938902"/>
    <d v="2026-01-04T00:00:00"/>
    <x v="52"/>
    <s v="Team Plamondon"/>
    <n v="95210"/>
    <s v="Aleah Munro"/>
    <s v="Dear Team Aleah,_x000a__x000a_Happy New Year, and I hope you had a great Holiday break. Itâ€™s been great working with you and Aleah over the past couple of months. I wanted to touch base to share some of the progress weâ€™ve made so far and share my thoughts on the plan moving forward._x000a__x000a_Aleah and I have been working on all types of reading, writing, and math strategies during our time together. We have worked on strategies for grammar questions, longer reading passages, all types of math questions, and our strategies ICARE, TRAP, and MAPS. We have talked about specific question types, how to identify them, and attack plans on what to do on those types of problems, and Aleah has done well, though I would like her to be more active in taking practice tests, even with her congested school schedule._x000a__x000a_One request I have is to please send me Aleahâ€™s December SAT exam so that I may prepare us better for the upcoming exam, learning our strengths and weaknesses! You may send this through email, either taking a screenshot of the college board page or downloading the pdf and sending it that way. Either way works just fine!_x000a__x000a_Our goal for Aleah remains an improved SAT score, above 1200. Based on Aleahâ€™s goals, I recommend we meet twice a week for 60 minutes at a time, or once a week for 90 minutes at a time, whichever fits her schedule best. I suggest we set our times and dates as soon as possible to meet consistently leading up to a March exam! Please let me know what days and times you would like, and I will let you know if they are available, and will book those if so! If they are not available, I am happy to provide alternatives around your preferred days/times. _x000a__x000a_I suggest adding the below to your account to ensure we stay on track._x000a__x000a_â€¢ 12 Hours of Distinguished Tutoring for Aleah Munro with Eddie Rodriguez_x000a__x000a_If you'd like to continue working together on achieving these goals, you can easily use this link to add the hours to your account today: https://my.revolutionprep.com/s/UJ8nfRo231._x000a__x000a_Please let me know if you have any questions or if there are any adjustments you would like to make to our plan. Iâ€™m happy to schedule a time to talk by phone if that would be helpful. I look forward to supporting Aleah in her continued academic journey._x000a__x000a_Best,_x000a_Eddie R._x000a_eddie.rodriguez@revolutionprep.com_x000a_+17275176454"/>
    <n v="5"/>
    <s v="Recommends meeting twice a week for 60 minutes leading to March exam"/>
  </r>
  <r>
    <n v="10938903"/>
    <d v="2026-01-04T00:00:00"/>
    <x v="52"/>
    <s v="Team Plamondon"/>
    <n v="72567"/>
    <s v="Dillon Diaz"/>
    <s v="Dear Team Dillon,_x000a__x000a_Happy New Year, and I hope you had a great Holiday break. Itâ€™s been great working with you and Dillon over the past couple of months. I wanted to touch base to share some of the progress weâ€™ve made so far and share my thoughts on the plan moving forward._x000a__x000a_Dillon and I have been working on all types of reading, writing, and math strategies during our time together. We have worked on strategies for grammar questions, longer reading passages, and our strategies ICARE, TRAP, and MAPS. We have talked about specific question types, how to identify them, and attack plans on what to do on those types of problems, and Dillon has done well, though I would like him to be more active in taking practice tests._x000a__x000a_Our goal for Dillon remains an improved SAT score, above 1300. Based on Dillonâ€™s goals, I recommend we meet once a week for 60 minutes at a time. I suggest we set our times and dates as soon as possible to meet consistently leading up to an exam potentially in August or the fall! Please let me know what days and times you would like, and I will let you know if they are available, and will book those if so! If they are not available, I am happy to provide alternatives around your preferred days/times. _x000a__x000a_I suggest adding the below to your account to ensure we stay on track._x000a__x000a_â€¢ 24 Hours of Distinguished Tutoring for Dillon Diaz with Eddie Rodriguez_x000a__x000a_If you'd like to continue working together on achieving these goals, you can easily use this link to add the hours to your account today: https://my.revolutionprep.com/s/Y88EygzLrT._x000a__x000a_Please let me know if you have any questions or if there are any adjustments you would like to make to our plan. Iâ€™m happy to schedule a time to talk by phone if that would be helpful. I look forward to supporting Dillon in his continued academic journey._x000a__x000a_Best,_x000a_Eddie R._x000a_eddie.rodriguez@revolutionprep.com_x000a_+17275176454"/>
    <n v="5"/>
    <s v="Recommends meeting once a week for 60 minutes leading to potential August exam"/>
  </r>
  <r>
    <n v="10938906"/>
    <d v="2026-01-04T00:00:00"/>
    <x v="52"/>
    <s v="Team Plamondon"/>
    <n v="97011"/>
    <s v="Tasneem Addas"/>
    <s v="Dear Team Tasneem,_x000a__x000a_Happy New Year, and I hope you had a great Holiday break. Itâ€™s been great working with you and Tasneem over the past couple of months. I wanted to touch base to share some of the progress weâ€™ve made so far and share my thoughts on the plan moving forward._x000a__x000a_Tasneem and I have been working on all types of reading, writing, and math strategies during our time together. We have worked on strategies for grammar questions, longer reading passages, all types of math questions, and our strategies ICARE, TRAP, and MAPS. We have talked about specific question types, how to identify them, and attack plans on what to do on those types of problems, and Tasneem has done well, scoring up to a 1350 on her most recent practice exam._x000a__x000a_One request I have is to please send me Tasneemâ€™s December SAT exam so that I may prepare us better for the upcoming exam, learning our strengths and weaknesses! You may send this through email, either taking a screenshot of the college board page or downloading the pdf and sending it that way. Either way works just fine!_x000a__x000a_Our goal for Tasneem remains an improved SAT score, above 1400. Based on Tasneemâ€™s goals, I recommend we meet twice a week for 60 minutes at a time. I suggest we set our times and dates as soon as possible to meet consistently leading up to a March exam! There are a few weeks that we have scheduled currently that only have one session scheduled, so I suggest we change the schedule around a bit to make it more consistent. I am also happy to discuss this with Tasneem when we meet this Thursday._x000a__x000a_We currently have 16 hours left in the bank, with one unscheduled, so I suggest we change the schedule and schedule that last hour to retain your preferred days and times. Our current balance will be enough to get us to the March exam!_x000a__x000a_Please let me know if you have any questions or if there are any adjustments you would like to make to our plan. Iâ€™m happy to schedule a time to talk by phone if that would be helpful. I look forward to supporting Tasneem in her continued academic journey._x000a__x000a_Best,_x000a_Eddie R._x000a_eddie.rodriguez@revolutionprep.com_x000a_+17275176454"/>
    <n v="5"/>
    <s v="Recommends meeting twice a week for 60 minutes leading to March exam."/>
  </r>
  <r>
    <n v="10938907"/>
    <d v="2026-01-04T00:00:00"/>
    <x v="52"/>
    <s v="Team Plamondon"/>
    <n v="92239"/>
    <s v="Jack Manhire"/>
    <s v="Dear Team Jack,_x000a__x000a_Happy New Year, and I hope you had a great Holiday break. Itâ€™s been great working with you and Jack over the past couple of months. I wanted to touch base to share some of the progress weâ€™ve made so far and share my thoughts on the plan moving forward._x000a__x000a_Jack and I have been working on all types of reading, writing, and math strategies during our time together. We have worked on strategies for grammar questions, longer reading passages, all types of math questions, and our strategies ICARE, TRAP, and MAPS. We have talked about specific question types, how to identify them, and attack plans on what to do on those types of problems, and Jack has done well, scoring up to a 1300 on his most recent practice exam._x000a__x000a_One request I have is to please send me Jack's December SAT exam so that I may prepare us better for the upcoming exam, learning our strengths and weaknesses! You may send this through email, either taking a screenshot of the college board page or downloading the pdf and sending it that way. Either way works just fine!_x000a__x000a_Our goal for Jack remains a high SAT score, above 1300. Based on Jackâ€™s goals, I recommend we meet twice a week for 60 minutes at a time. I suggest we set our times and dates as soon as possible to meet consistently leading up to a March exam! Please let me know what days and times you would like, and I will let you know if they are available, and will book those if so! If they are not available, I am happy to provide alternatives around your preferred days/times._x000a__x000a_We currently have 14 hours left in the bank, enough to get us to late February, and so we may need to add a couple to get us to the March exam at that pace. Please let me and your advisor know if we want to adjust the plan at all, or add hours to get us to the March exam._x000a__x000a_Please let me know if you have any questions or if there are any adjustments you would like to make to our plan. Iâ€™m happy to schedule a time to talk by phone if that would be helpful. I look forward to supporting Jack in his continued academic journey._x000a__x000a_Best,_x000a_Eddie R._x000a_eddie.rodriguez@revolutionprep.com_x000a_+17275176454"/>
    <n v="5"/>
    <s v="Recommends meeting twice a week for 60 minutes leading to March exam."/>
  </r>
  <r>
    <n v="10938910"/>
    <d v="2026-01-04T00:00:00"/>
    <x v="52"/>
    <s v="Team Plamondon"/>
    <n v="74090"/>
    <s v="Dylan Whelan"/>
    <s v="Dear Team Dylan,_x000a__x000a_Happy New Year, and I hope you had a great holiday break.  Itâ€™s been great working with you and Dylan over the past couple of months. I wanted to touch base to share some of the progress weâ€™ve made so far and share my thoughts on the plan moving forward._x000a__x000a_Dylan has been doing well on his exams, quizzes, and homeworks so far this year. I still believe there is room for improvement, but he seems to be studying hard and grasping each new concept well. I would love to know how Dylan did on his late December exam, so an update there and on his overall course grade would be great, if you could! _x000a__x000a_Our goals for Dylan remain the same, to become a better Spanish speaker as well as achieve a high grade in his Spanish course. To ensure Dylan is achieving his goals, I recommend we meet consistently at least once a week, and I recommend we meet twice during test weeks, particularly during finals or midterms weeks._x000a__x000a_Please let me know if you have any questions or if there are any adjustments you would like to make to our plan. Iâ€™m happy to schedule a time to talk by phone if that would be helpful. I look forward to supporting Dylan in his continued academic journey._x000a__x000a_Best,_x000a_Eddie R._x000a_eddie.rodriguez@revolutionprep.com_x000a_+17275176454"/>
    <n v="3"/>
    <s v="Recommends meeting at least once a week"/>
  </r>
  <r>
    <n v="10938965"/>
    <d v="2026-01-04T00:00:00"/>
    <x v="53"/>
    <s v="Team Cross"/>
    <n v="91613"/>
    <s v="Lainey Sharkey"/>
    <s v="Dear Team Lainey,_x000a__x000a_I wanted to share an updated progress report now that Lainey has received her December SAT results and we are getting back into a regular tutoring rhythm. Even with a short break from tutoring, her score improvement is a strong sign that the strategies and skills she has built are sticking. I am excited to build on this momentum as we prepare for the March test._x000a__x000a_ðŸ“Š December SAT Results and Score Growth_x000a_Lainey earned a 1220 on the December SAT, improving from her previous 1140. This 80 point increase reflects meaningful progress!_x000a_Reading and Writing showed the largest gain, rising from 560 to 630, which points to stronger comprehension, improved pacing, and greater confidence throughout the section._x000a_Math scored 590, giving us a clear and productive focus area for continued growth._x000a__x000a_ðŸ“˜ Evidence of Learning and Strengths_x000a_Several strengths stood out from Laineyâ€™s test experience and score report._x000a_In Reading and Writing, she reported feeling confident with pacing in Module 1, and her score increase supports this. She is reading more efficiently, using strategies consistently, and avoiding unnecessary overthinking._x000a_In Math, Geometry was a major highlight with 100 percent accuracy, confirming strong formula knowledge and effective application of problem solving strategies. She is also using online tools more intentionally, particularly DESMOS, which is helping her set up problems efficiently and reduce errors._x000a_Overall, Lainey is demonstrating increased awareness of test structure and question design, which is a key marker of readiness for higher scores._x000a__x000a_ðŸ” Challenges Identified_x000a_The December exam also clarified areas that will guide our next phase of preparation._x000a_Time management and stamina remain challenges, especially in Module 2 where questions become longer and more complex. This is very common and reinforces the importance of timed practice and endurance building._x000a_In Math, advanced topics and statistics limited her ability to push her score higher. These concepts appear frequently in the harder modules and will be a priority moving forward._x000a__x000a_ðŸ§  Strategy Foundations_x000a_Before her break, we introduced the MAPS math strategy, which Lainey responded to very well. Marking important information, approaching questions from multiple angles, planning an efficient path, and solving with confidence helped her move through problems more decisively. We will continue building on this framework as we transition into more advanced content._x000a__x000a_ðŸ“ˆ Next Steps_x000a_Lainey is scheduled to take a full length practice test this week so we can assess her current standing after the break. Reviewing this data together will allow us to fine tune her plan for the March SAT._x000a_Our focus moving forward will include strengthening statistics and advanced math concepts, improving pacing and stamina in Module 2, and continuing to refine strategy use for faster and more accurate decision making._x000a__x000a_ðŸ“… Scheduling_x000a_Lainey is booked for sessions on Sundays through March 1 and has 34 tutoring hours remaining that can be scheduled as needed as we approach test day._x000a__x000a_ðŸŒŸ Final Thoughts_x000a_Laineyâ€™s score growth, especially after a tutoring break, reflects real learning and strong retention. With consistent practice, targeted math work, and continued strategy refinement, she is in an excellent position to continue improving her score. I am looking forward to reviewing her upcoming practice test and building out the next phase of her preparation._x000a__x000a_Please feel free to reach out anytime with questions and have a Happy New Year!_x000a_Thank you!_x000a__x000a_Jessica M._x000a_jessica.menkhus@revolutionprep.com_x000a_+13145967704"/>
    <n v="4"/>
    <s v="Refers to pre-booked schedule through March 1."/>
  </r>
  <r>
    <n v="10939067"/>
    <d v="2026-01-04T00:00:00"/>
    <x v="54"/>
    <s v="Team Milner"/>
    <n v="83285"/>
    <s v="Mackenzie Boyer"/>
    <s v="Dear Joanna,_x000a__x000a_I hope this email finds you well. I wanted to touch base regarding Mackenzie's recent progress and discuss a plan moving forward._x000a__x000a_First, I have seen significant improvements in Mackenzie's understanding of key SAT concepts, including quadratic equations, text structure questions, punctuation rules, and measures of central tendency. She has also shown excellent progress in identifying question types and using elimination techniques. This demonstrates that Mackenzie is building a solid foundation of skills. _x000a__x000a_However, weâ€™re not seeing the score increase I had hoped for. Her practice test scores have declined: 1360 (October 6th) â†’ 1310 (November 10th) â†’ 1250 (November 30th). From my observations, this is likely related to rushing through problems without taking time to carefully read questions and apply her strategies. Mackenzie has acknowledged she tends to rush, particularly in math, and isnâ€™t consistently using the 10-minute breaks to reset and refocus._x000a__x000a_Based on Mackenzieâ€™s goal of 1500+, I recommend we increase from two to three 60-minute sessions per week starting next week and going through her June SAT administration. Mackenzie and I have discussed this (and I know sheâ€™s talked to you about it) and she is supportive of the change._x000a__x000a_Our long-term goal is for Mackenzie to score 1500+ on the SAT, with official tests in March and June. To work towards that, I would like us to prioritize improving accuracy through intentional pacing. With that in mind, I recommend we do the following:_x000a__x000a_-In Session: Focus on timed practice emphasizing careful reading and strategic pacing. _x000a_-During Practice Tests: Complete detailed error logs identifying mistakes caused by rushing versus knowledge gaps, and practice taking full 10-minute breaks. _x000a_-Homework Assignments: Complete assignments with minimum time requirements to practice deliberate problem-solving._x000a_-Increased Session Frequency: The additional weekly session will provide more opportunities for guided practice, real-time feedback, and accountability for implementing these strategies._x000a__x000a_Please let me know if you have any questions or if you have any additional insights that might be helpful for me to consider in my work with Mackenzie. Iâ€™m happy to schedule a time to talk by phone as well. I am committed to helping Mackenzie work towards her long-term goals.  _x000a__x000a_Best, _x000a__x000a_Amelia S._x000a_amelia.sain@revolutionprep.com_x000a_+19192658149"/>
    <n v="5"/>
    <s v="Recommends increasing to three 60-minute sessions per week through June"/>
  </r>
  <r>
    <n v="10939080"/>
    <d v="2026-01-04T00:00:00"/>
    <x v="55"/>
    <s v="Team Plamondon"/>
    <n v="83326"/>
    <s v="Lauren Sadka"/>
    <s v="Dear Lauren and Audrey,_x000a__x000a_I hope you have a wonderful New Years, and I appreciate you taking the time to review this email. As we begin a new year, I wanted to take a moment to share some updates about Lauren's progress and outline our plans moving forward._x000a__x000a_Over the past week, I have seen significant improvements in Lauren's understanding of pressureâ€“volume diagrams and diatomic gas pressure. In addition, she has made progress in breaking down chemistry questions more effectively, which has helped her approach problems with greater clarity and confidence. In particular, she has shown consistent progress in applying these strategies during sessions to better support her chemistry coursework._x000a__x000a_Our current goals for Lauren include continuing to support her chemistry course. If there have been any changes or new goals for this semester, please let me know so we can adjust our plan accordingly. Based on Lauren's progress, I recommend maintaining regular sessions of any frequency throughout the semester if chemistry help is still desired. Currently, Lauren has 4.4 hours remaining in her account, and no future sessions are scheduled._x000a__x000a_Please let me know if you have any questions or if there are any adjustments you would like to make to our plan. If you would like time to talk about her progress in more depth, I am happy to set up a Zoom meeting or callâ€”just let me know a few times that work for you. I am looking forward to continuing my work with Lauren in these next steps of her academic journey._x000a__x000a_Thank you and stay safe,_x000a_Myles O._x000a_myles.oldroyd@revolutionprep.com_x000a_+15304434701"/>
    <n v="4"/>
    <s v="Recommends maintaining regular sessions throughout the semester."/>
  </r>
  <r>
    <n v="10939086"/>
    <d v="2026-01-04T00:00:00"/>
    <x v="55"/>
    <s v="Team Plamondon"/>
    <n v="91543"/>
    <s v="James Schumacher"/>
    <s v="Dear James and Amanda,_x000a__x000a_I hope you have a wonderful New Years, and I appreciate you taking the time to review this email. As we begin a new year, I wanted to take a moment to share some updates about Jamesâ€™s progress and outline our plans moving forward._x000a__x000a_Over the past few months, I have seen significant improvements in Jamesâ€™s understanding of measurements of central tendencies as well as his ability to analyze reading structure and purpose. In particular, he has shown consistent progress in applying B-primes and matching for constants, resulting in a new high score of 1430 on recent practice tests, including a perfect score on the reading section._x000a__x000a_Our current goals for James include scoring between a 1400â€“1500 on the official SAT. If there have been any changes or new goals for this semester, please let me know so we can adjust our plan accordingly. During our session on 1/4/26, James pointed out how there is luck involved in obtaining a perfect section. This is an incredibly astute observation, so I recommend taking as many official exams as possible, and the earlier the better. _x000a__x000a_Based on Jamesâ€™s progress, I recommend maintaining a velocity of once per week until he has achieved his goal score. Currently, James has 4 hours remaining in his account, and we are scheduled through 2/7/26, with 2 hours remaining unscheduled._x000a__x000a_For this semester, our plan includes continued SAT preparation with a focus on refining advanced math strategies, reinforcing reading and grammar approaches, and targeted practice to improve consistency and pacing. I would also like to check on Jamesâ€™s availability to ensure our sessions fit into his current schedule. If there are any changes, you can adjust the schedule from your studentâ€™s dashboard, or you can email me if that is easier._x000a__x000a_If you'd like to continue working together on achieving these goals, you can easily use this link to add the hours to your account today: https://my.revolutionprep.com/s/Y5kkt5LYGg._x000a__x000a_Please let me know if you have any questions or if there are any adjustments you would like to make to our plan. If you would like time to talk about his progress in more depth, I am happy to set up a Zoom meeting or callâ€”just let me know a few times that work for you. I am looking forward to continuing my work with James in these next steps of his academic journey._x000a__x000a_Thank you and stay safe,_x000a_Myles O._x000a_myles.oldroyd@revolutionprep.com_x000a_+15304434701"/>
    <n v="5"/>
    <s v="Recommends maintaining one hour per week"/>
  </r>
  <r>
    <n v="10939093"/>
    <d v="2026-01-04T00:00:00"/>
    <x v="55"/>
    <s v="Team Plamondon"/>
    <n v="89522"/>
    <s v="Hannah Lassen"/>
    <s v="Dear Hannah and Kendra,_x000a__x000a_I hope you have a wonderful New Years, and I appreciate you taking the time to review this email. As we begin a new year, I wanted to take a moment to share some updates about Hannahâ€™s progress and outline our plans moving forward._x000a__x000a_Over the past month, I have seen significant improvements in Hannahâ€™s understanding of optimization problems, finding extrema, and continuity. In particular, she has shown consistent progress in applying differentiation rules more effectively, which has supported her ability to work through calculus problems with greater accuracy during sessions._x000a__x000a_Our current goals for Hannah include continuing to support her calculus course. If there have been any changes or new goals for this semester, please let me know so we can adjust our plan accordingly. Based on Hannahâ€™s progress, I recommend maintaining a consistent schedule, possibly once every two weeks, to continue supporting her class. Currently, Hannah has 9.5 hours remaining in her account, and no future sessions are scheduled._x000a__x000a_For this semester, our plan includes ongoing support of her calculus coursework, with continued reinforcement of core concepts and problem-solving strategies aligned with her class material. I would also like to check on Hannahâ€™s availability to ensure our sessions fit into her current schedule. If there are any changes, you can adjust the schedule from your studentâ€™s dashboard, or you can email me if that is easier._x000a__x000a_Please let me know if you have any questions or if there are any adjustments you would like to make to our plan. If you would like time to talk about her progress in more depth, I am happy to set up a Zoom meeting or callâ€”just let me know a few times that work for you. I am looking forward to continuing my work with Hannah in these next steps of her academic journey._x000a__x000a_Thank you and stay safe,_x000a_Myles O._x000a_myles.oldroyd@revolutionprep.com_x000a_+15304434701"/>
    <n v="4"/>
    <s v="Recommends maintaining a consistent schedule"/>
  </r>
  <r>
    <n v="10939108"/>
    <d v="2026-01-04T00:00:00"/>
    <x v="55"/>
    <s v="Team Plamondon"/>
    <n v="91887"/>
    <s v="Henry Merrick"/>
    <s v="Dear Henry and David,_x000a__x000a_I hope you have a wonderful New Years, and I appreciate you taking the time to review this email. As we begin a new year, I wanted to take a moment to share some updates about Henryâ€™s progress and outline our plans moving forward._x000a__x000a_Over the past few months, I have seen significant improvements in Henryâ€™s ability to interpret equations, make inferences, and use textual evidence effectively. In particular, he has shown consistent progress in eliminating out-of-scope answers and breaking down word problems, which helped him achieve a new high score of 1400 on his practice test in October._x000a__x000a_Our current goals for Henry include obtaining an official score of 1400. If there have been any changes or new goals for this semester, please let me know so we can adjust our plan accordingly. Based on Henryâ€™s progress, I recommend maintaining a velocity of one hour per week. Currently, Henry has 32 hours remaining in his account, and we are scheduled through 3/9/26, with 20 hours remaining unscheduled._x000a__x000a_Please let me know if you have any questions or if there are any adjustments you would like to make to our plan. If you would like time to talk about his progress in more depth, I am happy to set up a Zoom meeting or callâ€”just let me know a few times that work for you. I am looking forward to continuing my work with Henry in these next steps of his academic journey._x000a__x000a_Thank you and stay safe,_x000a_Myles O._x000a_myles.oldroyd@revolutionprep.com_x000a_+15304434701"/>
    <n v="4"/>
    <s v="Recommends maintaining velocity of one hour per week."/>
  </r>
  <r>
    <n v="10939121"/>
    <d v="2026-01-04T00:00:00"/>
    <x v="55"/>
    <s v="Team Plamondon"/>
    <n v="94613"/>
    <s v="Tatum Glynn"/>
    <s v="Dear Tatum and Elizabeth,_x000a__x000a_I hope you have a wonderful New Years, and I appreciate you taking the time to review this email. As we begin a new year, I wanted to take a moment to share some updates about Tatumâ€™s progress and outline our plans moving forward._x000a__x000a_Over the past couple of months, I have seen significant improvements in Tatumâ€™s understanding of measures of central tendencies, ratios, and grammar. In particular, she has shown consistent progress in applying the three Cs and IESME strategies, which helped her achieve a score of 33 on her December ACT._x000a__x000a_Our current goals for Tatum include achieving a 1500 on the SAT or a 34 on the ACT. If there have been any changes or new goals for this semester, please let me know so we can adjust our plan accordingly. Based on Tatumâ€™s progress, I recommend maintaining our current velocity of one hour per week. Currently, Tatum has 9 hours remaining in her account, and we are scheduled through 3/1/26._x000a__x000a_For this semester, our plan includes continued progress towards her goal score, with focused practice on test strategies, timing, and targeted skill reinforcement. I would also like to check on Tatumâ€™s availability to ensure our sessions fit into her current schedule. If there are any changes, you can adjust the schedule from your studentâ€™s dashboard, or you can email me if that is easier._x000a__x000a_Please let me know if you have any questions or if there are any adjustments you would like to make to our plan. If you would like time to talk about her progress in more depth, I am happy to set up a Zoom meeting or callâ€”just let me know a few times that work for you. I am looking forward to continuing my work with Tatum in these next steps of her academic journey._x000a__x000a_Thank you and stay safe,_x000a_Myles O._x000a_myles.oldroyd@revolutionprep.com_x000a_+15304434701"/>
    <n v="4"/>
    <s v="Recommends maintaining current velocity of one hour per week."/>
  </r>
  <r>
    <n v="10939122"/>
    <d v="2026-01-04T00:00:00"/>
    <x v="56"/>
    <s v="Team De Groot"/>
    <n v="84411"/>
    <s v="Austin Witt"/>
    <s v="Hi Donna and Austin,_x000a__x000a_I hope you both had a fantastic winter break! I wanted to reach out to hopefully start getting back into the swing of things with Austin. We do have a session scheduled on the 5th and 7th but after that we have nothing on the schedule. Right now, my availability is pretty limited so if you do end up adding more hours, be sure you to reach out so I can help you with scheduling. Ideally we'd continue at the same velocity of two 30 minute session a week. We'd be able to use this time to continue to help keep Austin with math and general accountability_x000a__x000a_As always, please reach out if there is anything you'd like to discuss. _x000a__x000a_Matthew W._x000a_matthew.wert@revolutionprep.com_x000a_+15708998646"/>
    <n v="3"/>
    <s v="Suggests continuing velocity of two 30-minute sessions a week if hours are added."/>
  </r>
  <r>
    <n v="10939127"/>
    <d v="2026-01-04T00:00:00"/>
    <x v="55"/>
    <s v="Team Plamondon"/>
    <n v="98517"/>
    <s v="Daniel Boylan"/>
    <s v="Dear Daniel and Rosellen,_x000a__x000a_I hope you have a wonderful New Years, and I appreciate you taking the time to review this email. As we begin a new year, I wanted to take a moment to share some updates about Danielâ€™s progress and outline our plans moving forward._x000a__x000a_Over the past few weeks, I have seen significant improvements in Danielâ€™s understanding of constants, text structure, and exponents. In particular, he has shown consistent progress in applying MAPS and iCARE strategies, which have helped him approach word problems and grammar with greater accuracy during sessions._x000a__x000a_Our current goals for Daniel include obtaining a 1500 on the SAT. If there have been any changes or new goals for this semester, please let me know so we can adjust our plan accordingly. Based on Danielâ€™s progress, I recommend maintaining our velocity of one session  a week. Currently, Daniel has 16.5 hours remaining in his account, and we are scheduled through 3/8/26._x000a__x000a_For this semester, our plan includes continued application of strategies on word problems and grammar to reinforce his skills and support his SAT preparation. I would also like to check on Danielâ€™s availability to ensure our sessions fit into his current schedule. If there are any changes, you can adjust the schedule from your studentâ€™s dashboard, or you can email me if that is easier._x000a__x000a_Please let me know if you have any questions or if there are any adjustments you would like to make to our plan. If you would like time to talk about his progress in more depth, I am happy to set up a Zoom meeting or callâ€”just let me know a few times that work for you. I am looking forward to continuing my work with Daniel in these next steps of his academic journey._x000a__x000a_Thank you and stay safe,_x000a_Myles O._x000a_myles.oldroyd@revolutionprep.com_x000a_+15304434701"/>
    <n v="4"/>
    <s v="Recommends maintaining velocity of one session a week."/>
  </r>
  <r>
    <n v="10939139"/>
    <d v="2026-01-04T00:00:00"/>
    <x v="39"/>
    <s v="Team Haase-Alvey"/>
    <n v="88624"/>
    <s v="Roxanna Frost"/>
    <s v="Hi Grace,_x000a__x000a_I hope you had a Merry Christmas and Happy New Years! It has been great working with Roxy over the past couple months. I wanted to share a recap of her recent progress and outline our path forward as she continues to build a strong foundation in reading._x000a__x000a_Our sessions have been dedicated to systematically closing early reading skills gaps, with a concentrated focus on key phonics patterns. We began by practicing specific sound units like &quot;ar&quot; and &quot;old&quot; in words such as &quot;park&quot; and &quot;bold,&quot; and have since advanced to mastering the silent 'e' rule, which changes vowel sounds in words like &quot;cube&quot; and &quot;tape.&quot; Most recently, weâ€™ve focused on the &quot;ea&quot; vowel team that makes the long /Ä“/ sound, as in &quot;beach&quot; and &quot;dream.&quot; Throughout this work, a constant thread has been applying these decoding skills to short stories and descriptive sentences to build reading fluency._x000a__x000a_I have seen improvements in Roxy's ability to sound out new words and her growing confidence when approaching text. Her perseverance is a clear strength; she diligently works through unfamiliar words and is becoming more adept at applying phonics rules. This consistent effort is translating into greater accuracy. Our current short-term goals are to solidify the automatic application of the silent 'e' and &quot;ea&quot; patterns during connected reading and to continue building fluency with common sight words. The overarching goal remains to develop her into a confident, independent reader._x000a__x000a_To maintain this positive momentum and ensure these critical skills become second nature, I strongly recommend that we continue our weekly tutoring sessions. This consistent practice is essential for turning decoding strategies into automatic reading skills. _x000a__x000a_Please let me know if you have any questions or if there are any adjustments you would like to make to our plan. Iâ€™m happy to schedule a time to talk by phone if that would be helpful. I look forward to supporting Roxy in her continued academic journey._x000a__x000a_Best,_x000a__x000a_Kristen F._x000a_kristen.fox@revolutionprep.com_x000a_+18636516566"/>
    <n v="4"/>
    <s v="Strongly recommends continuing weekly tutoring sessions."/>
  </r>
  <r>
    <n v="10939145"/>
    <d v="2026-01-04T00:00:00"/>
    <x v="39"/>
    <s v="Team Haase-Alvey"/>
    <n v="86685"/>
    <s v="Ria Sahu"/>
    <s v="Hi Ria and Subrat,_x000a__x000a_This is a reminder that Ria is scheduled for SAT tutoring tomorrow, January 5th, at 1:00 PM CST. I look forward to working with her on more skills then!_x000a_Best,_x000a__x000a_Kristen F._x000a_kristen.fox@revolutionprep.com_x000a_+18636516566"/>
    <n v="1"/>
    <s v="Just a reminder of a scheduled session."/>
  </r>
  <r>
    <n v="10939148"/>
    <d v="2026-01-04T00:00:00"/>
    <x v="15"/>
    <s v="Team Haase-Alvey"/>
    <n v="87461"/>
    <s v="Sanaa Garrett"/>
    <s v="Dear Shilu,_x000a__x000a_I hope you're having a great day! It's been great working with you and Sanaa over the past several months. Following our conversation about its being early to start prepping for the SSAT, I wanted to touch base to discuss future plans._x000a__x000a_I've seen significant improvements in Sanaa's understanding of analogies and fraction operations. This is especially impressive given that both of these topics are a little ahead of her current grade level! Her enthusiasm for learning really comes across in our sessions and makes her a joy to work with._x000a__x000a_Since the middle-level SSAT is for 5th-7th-graders, I agree with your assessment that it's a little beyond what Sanaa is currently prepared for given her grade level. In general, it's advisable to start preparing 4-6 months in advance of the test date, so I recommend starting to prepare this summer or next fall to give her plenty of time to get ready to take the test in January of next year. In the meantime, I recommend reading at home regularly to continue to build her reading comprehension and vocabulary skills. Please let me know if you'd like to discuss books that she may be interested in - I'm more than happy to set up a time!_x000a__x000a_Can you please let me know your thoughts? If you'd like to set up a time to discuss next steps via phone or Zoom, I'm more than happy to do so - please just let me know. I hope you have a great rest of your day and a great start to the new semester!_x000a__x000a_Best regards,_x000a_Margaret W._x000a_margaret.webb@revolutionprep.com_x000a_+15127457572"/>
    <n v="2"/>
    <s v="Recommends starting prep in summer or next fall."/>
  </r>
  <r>
    <n v="10939149"/>
    <d v="2026-01-04T00:00:00"/>
    <x v="39"/>
    <s v="Team Haase-Alvey"/>
    <n v="90719"/>
    <s v="Hanna Carey"/>
    <s v="Hi Hanna and Christopher,_x000a__x000a_I hope you had a great holiday season! It was wonderful to reconnect with Hannah over these last two sessions as we resumed her SAT preparation. With her recent practice test score of 1200 as our starting point, we've been focused on crafting a targeted plan to reach her goal score._x000a__x000a_Our recent work has centered on two key areas revealed by her practice test. We first delved into her performance on Text Structure and Purpose questions, refining her approach to categorizing question types and strengthening her elimination strategies. In our second session, we conducted a thorough review of her errors, placing particular emphasis on Words in Context and Inference questions. For the vocabulary questions, we practiced a method of using the full sentence to predict meaning before evaluating answer choices, which Hannah applied quite effectively._x000a__x000a_I have been impressed by Hannah's ability to quickly re-engage with the test material. She shows an aptitude for dissecting question stems and using context clues to navigate vocabulary challenges. Her commitment to the process is evident in her focused review. Our immediate objectives are to solidify these analytical approaches and expand her comfort with the range of question types, especially through the predictive annotation techniques we discussed for reading passages._x000a__x000a_The overall goal, of course, is to gain those crucial additional points to be in a strong position for her goal schools. To build the necessary momentum and practice consistency before her exam date, I recommend we increase our session frequency. Moving to twice-weekly tutoring would provide the structured, sustained practice needed to reinforce strategies, work on timing, and systematically address any remaining gaps. This accelerated pace is often key for achieving a significant score increase in a condensed timeframe._x000a__x000a_Please feel free to reach out with any questions or to discuss this plan further. I'm also available for a phone call if that would be helpful. I am confident in Hannah's progress and look forward to supporting her through this final push._x000a__x000a_Best regards,_x000a__x000a_Kristen F._x000a_kristen.fox@revolutionprep.com_x000a_+18636516566"/>
    <n v="4"/>
    <s v="Recommends increasing session frequency to twice-weekly."/>
  </r>
  <r>
    <n v="10939151"/>
    <d v="2026-01-04T00:00:00"/>
    <x v="39"/>
    <s v="Team Haase-Alvey"/>
    <n v="94936"/>
    <s v="Nysa Nitin"/>
    <s v="Hi Nitin,_x000a__x000a_I hope you had a great holiday season! It has been a pleasure supporting Nysa in her writing journey over these past weeks. Her genuine enthusiasm for storytelling is a fantastic foundation, and we have been building upon it by integrating the essential mechanics and structure that will elevate her craft._x000a__x000a_Our sessions have balanced creative development with foundational grammar. Nysa has been diligently writing an original story about a whale-watching adventure, progressing through the full narrative arc from exposition to resolution and now into a detailed revision process. Alongside this creative work, we have focused on specific grammatical concepts crucial for strong writing, including complex sentence structures, dependent and independent clauses, proper punctuation with subordinating conjunctions, and distinguishing complete sentences from fragments. This dual focus ensures she can express her imaginative ideas with clarity and precision._x000a__x000a_I have seen improvements in Nysa's ability to analyze her own writing against clear criteria. She is developing an eye for where to add descriptive imagery, deepen characterization, and strengthen thematic connections. Her grammatical understanding is growing, as evidenced by her increasing accuracy in identifying sentence structures and applying punctuation rules. Our current short-term goals are to finalize the revision of her story, focusing on weaving the theme consistently throughout and polishing the final draft, while continuing to solidify her command of sentence-level mechanics._x000a__x000a_The overall goal remains to harness her love for writing by giving her the technical tools and structural understanding to execute her ideas with confidence. To maintain the momentum we've established and provide the consistent support needed for both creative and grammatical development, I recommend increasing our session frequency to twice per week. This schedule will allow us to dedicate focused time to her story's completion while also ensuring regular, reinforced grammar practice, which is key to making these skills automatic._x000a__x000a_Please don't hesitate to reach out with any questions or thoughts about our plan. I'm also happy to schedule a brief call to discuss Nysa's progress in more detail. I am excited to see her story come together and to continue supporting her growth as a writer._x000a__x000a_Best regards,_x000a__x000a_Kristen F._x000a_kristen.fox@revolutionprep.com_x000a_+18636516566"/>
    <n v="4"/>
    <s v="Recommends increasing session frequency to twice per week."/>
  </r>
  <r>
    <n v="10939159"/>
    <d v="2026-01-04T00:00:00"/>
    <x v="7"/>
    <s v="Team Plamondon"/>
    <n v="95625"/>
    <s v="Adison Bloch"/>
    <s v="Dear Jill, _x000a__x000a_I hope you are doing well! I wanted to share an update following Adisonâ€™s recent practice exam and outline our focus moving forward._x000a__x000a_Adison took a full practice exam and scored a 1290, which is a very strong result. There were several standout positives. Her performance on central ideas and meaning-based reading questions was excellent, and this was a real â€œwowâ€ momentâ€”she showed strong comprehension and confidence in understanding what passages were truly asking. Additionally, she earned 100% on algebra, which speaks to her solid foundation and accuracy in core math skills._x000a__x000a_Looking ahead, weâ€™ve identified some clear and manageable areas to work on to continue pushing her score upward. On the reading and writing side, we will focus on words in context, transitions, misplaced modifiers, and overall grammar consistency. In math, our priorities will be problem solving and data analysis (especially percent problems), quadratics in context (word problems), and reinforcing trigonometry concepts using SOH CAH TOA._x000a__x000a_Overall, this practice exam shows that Adison is in a great position. With targeted work in these areas and continued consistency, she is well set up to see further score gains on future tests._x000a__x000a_Please let me know if you have any questions or would like to talk through next steps or scheduling. Iâ€™m excited about Adisonâ€™s progress and look forward to continuing to support her._x000a__x000a_Best regards,_x000a__x000a_Hannah L._x000a_hannah.lodge@revolutionprep.com_x000a_+16515044849"/>
    <n v="5"/>
    <s v="Recommends meeting twice a week for one hour each session through March."/>
  </r>
  <r>
    <n v="10939162"/>
    <d v="2026-01-04T00:00:00"/>
    <x v="39"/>
    <s v="Team Haase-Alvey"/>
    <n v="95121"/>
    <s v="Philip Weiler"/>
    <s v="Hi Marina,_x000a__x000a_I hope you had a great holiday season! I am writing to share an overview of the work we've started with Philip in our recent sessions and to outline the next steps for his continued development in writing and grammar._x000a__x000a_Our initial sessions have focused on establishing a baseline and building core skills. Philip began with a grammar diagnostic, which revealed solid strengths in areas like conjunction use and pronoun agreement. We used these insights to target specific areas for growth, beginning with the fundamentals of sentence structure by differentiating complete sentences from fragments. Alongside this grammatical foundation, Philip has engaged in creative writing, demonstrating a strong ability to construct coherent and imaginative narratives, such as his response to a prompt about the future. In our most recent session, we shifted focus to revision techniques, where he practiced identifying and replacing vague language with more precise terms and worked on eliminating filler words to achieve a clearer, more direct writing style._x000a__x000a_I have observed progress in Philip's analytical approach to language. He is becoming more adept at recognizing imprecise wording in provided texts and is beginning to understand how to strengthen his own sentences through specific details. This growing awareness, combined with his natural creativity, forms a strong foundation for further development. Our immediate goals are to support him in independently applying these revision strategies to his original work and to enrich his descriptive writing with consistent imagery and detail. We will also continue to reinforce grammatical concepts, particularly consistent verb tense usage in narratives._x000a__x000a_The overall aim is to equip Philip with the technical skills and revision strategies needed to match the clarity and impact of his writing to his creative ideas. To ensure steady progress and allow these skills to become second nature, I recommend continuing our weekly tutoring sessions. This regular practice is essential for building confidence and achieving lasting improvement._x000a__x000a_Please do not hesitate to contact me with any questions or if you would like to discuss Philip's progress in more detail. I am also available for a phone conversation at your convenience. I look forward to continuing to support Philip's growth as a writer._x000a__x000a_Best,_x000a__x000a_Kristen F._x000a_kristen.fox@revolutionprep.com_x000a_+18636516566"/>
    <n v="4"/>
    <s v="Recommends continuing weekly tutoring sessions."/>
  </r>
  <r>
    <n v="10939190"/>
    <d v="2026-01-04T00:00:00"/>
    <x v="25"/>
    <s v="Team De Groot"/>
    <n v="96778"/>
    <s v="Ishitha Chowdavaram"/>
    <s v="Dear Ujwal,_x000a__x000a_I wanted to provide a comprehensive update on Ishitha's excellent progress over the past few weeks as we've worked through momentum, energy, work, and power concepts in AP Physics._x000a__x000a_We began with momentum fundamentals, learning that momentum is a vector quantity (meaning direction matters) calculated as mass times velocity. Ishitha learned to use directional notation to keep track of which way objects are moving. An important breakthrough was introducing a structured problem-solving framework: listing knowns, unknowns, and the target variable to create a clear &quot;flowchart&quot; for finding solutions. This approach is especially helpful when problems require multiple steps, such as using kinematics equations to find velocity before calculating momentum. Ishitha demonstrated a strong understanding of this systematic approach and has been applying it consistently._x000a__x000a_We then moved into energy concepts, starting with the fundamental principle that energy can't be created or destroyedâ€”it just changes forms. When a pendulum swings from its highest point to its lowest, all the &quot;stored&quot; energy (potential energy) converts to motion energy (kinetic energy). Ishitha learned to set these equal and solve for unknowns like speed or height. We worked through several challenging problems including calculating work done on a moving block with friction, analyzing spring compression when a moving block hits a spring, and calculating power for a crane lifting a 300 kg load 60 meters in 15 seconds (12,000 wattsâ€”about as much as 160 light bulbs!). Ishitha practiced using two different methods for the crane problem and got the same answer both ways, reinforcing her understanding of how work and energy are connected._x000a__x000a_Most recently, we introduced the conservation of mechanical energy principleâ€”the idea that the total mechanical energy (potential + kinetic) stays constant in systems without friction or air resistance. This is a powerful tool that often makes problems much simpler than using other methods. We worked through five progressively complex examples: objects dropped from rest, objects thrown downward with initial velocity, pendulum motion, and roller coaster problems where speed changes as height changes. We also emphasized unit analysisâ€”tracking units throughout calculations is a powerful self-checking method that catches algebraic errors before submitting answers._x000a__x000a_Throughout our work together, Ishitha has demonstrated strong analytical skills, careful attention to mathematical details, and the ability to apply systematic problem-solving frameworks effectively. She asks thoughtful questions when concepts aren't clear and works through challenging problems with persistence. Her willingness to work through multiple solution methods (like comparing energy conservation to kinematics approaches) shows she's building deep conceptual understanding, not just memorizing formulas._x000a__x000a_With Ishitha's unit test expected around January 21-27 and the AP exam in May, I recommend we meet for two 60-minute sessions per week. This increased frequency will allow us to cover new material systematically while dedicating adequate time to practice problems and reviewing challenging concepts. The momentum and energy units are foundational for everything that follows (including rotation, oscillations, and circuits), so building strong mastery now will pay dividends throughout the rest of the course._x000a__x000a_If you'd like to continue working together on achieving these goals, you can redeem more credits through your Bright Horizon's portal. After you redeem your credits, you will receive an email from Revolution Prep to add the hours to your account._x000a__x000a_I'm very impressed with Ishitha's progress and confident she's building the foundation needed for success on the AP exam!_x000a__x000a_Warmly,_x000a_Brandon Engle_x000a__x000a__x000a_Brandon E._x000a_brandon.engle@revolutionprep.com_x000a_+19708890867"/>
    <n v="5"/>
    <s v="Recommends meeting for two 60-minute sessions per week"/>
  </r>
  <r>
    <n v="10939209"/>
    <d v="2026-01-04T00:00:00"/>
    <x v="40"/>
    <s v="Team St. Marie"/>
    <n v="77709"/>
    <s v="Aidan Smith"/>
    <s v="Dear Christine,_x000a__x000a_I hope you had a great holiday! It has been great working with Aidan. I wanted to touch base to share some of the progress weâ€™ve made so far and share my thoughts on the plan moving forward._x000a__x000a_We've primarily focused lately on Aiden's precalculus homework and his understanding of it. Topics have often centered around exponents and logarithms and the properties of each. Aiden has decidedly improved upon his skills in each of these areas, and he should be test ready on these topics._x000a__x000a_We will likely continue to work on his classwork in the coming months, with a likely focus on trigonometry. He's trending well for the course, but will need to continue to work to improve his recognition and accuracy. The overall goal remains maintaining a high grade in his classes and a high level of understanding of the concepts. Based on Aidan's progress, I recommend maintaining our once per week schedule._x000a__x000a_Please let me know if you have any questions or if there are any adjustments you would like to make to our plan. Iâ€™m happy to schedule a time to talk by phone if that would be helpful. I look forward to supporting Aidan in their continued academic journey._x000a__x000a_Best regards,_x000a__x000a_Scott B._x000a_scott.boyd@revolutionprep.com_x000a_+15022997530"/>
    <n v="4"/>
    <s v="Recommends maintaining once per week schedule."/>
  </r>
  <r>
    <n v="10939219"/>
    <d v="2026-01-04T00:00:00"/>
    <x v="57"/>
    <s v="Team De Groot"/>
    <n v="96236"/>
    <s v="Patrick Mucksavage"/>
    <s v="Hi Jennifer,_x000a__x000a_I hope you are doing well. Iâ€™m writing to share a progress update on Patrickâ€™s ACT preparation and to reflect on what weâ€™ve accomplished since the last update._x000a__x000a_Patrick took his official Enhanced ACT on December 13th, and he has since received his scores. He earned a 27 composite score and a 29 STEM score. His subject breakdown was a 31 in English, a 31 in Science, a 27 in Math, and a 23 in Reading._x000a__x000a_I would like to clarify how ACT scoring works, as it can be confusing. Patrickâ€™s composite score includes Math, Reading, and Science, while the STEM score is calculated using only Math and Science. This distinction is important when interpreting his results, especially given how strong his Science performance was on this exam._x000a__x000a_Overall, this was a very strong first official exam, and Patrick should be proud of the progress he has made in such a short amount of time. I understand that the Reading score was disappointing, and I want to address that in detail, but I also want to emphasize the significant gains Patrick achieved in English and Science. Since his first practice test, Patrick raised his Science score by 11 points and his English score by 7 points, which is an impressive jump in just a couple of months. This progress reflects the focused work weâ€™ve done in these areas, particularly on mixed punctuation in English and charts and graphs in Science. These are clearly strengths for Patrick now, and moving forward, our goal will be to maintain both scores in the 30s by continuing to reinforce grammar concepts for English and figure interpretation and data analysis for Science._x000a__x000a_I want to spend some time addressing the Reading score, as I understand it was a major concern. It can be discouraging to see an official score come in lower than practice tests, especially on a section Patrick has historically performed better in. However, I remain very optimistic about his Reading score. As we saw with English, when Patrick is first introduced to new strategies, it takes time and repetition for those skills to become second nature. When we initially learned punctuation rules, his English score dropped from a 28 to a 24. However, after spending more time practicing and reviewing those question types, Patrick began to recognize where he was going wrong, and his score rebounded to a 31 on this official exam. I strongly believe Reading will follow a similar pattern._x000a__x000a_We had not spent enough time practicing new Reading strategies prior to the December exam, and these strategies are some of the most time-intensive to master because they require both confidence and speed. In our most recent session, we identified that Patrick sometimes infers beyond what the passage explicitly states. Moving forward, the key focus will be ensuring that every answer he selects is directly supported by a specific sentence or set of sentences in the text. We also noticed that retrieving information efficiently from the passage was challenging for him, which likely contributed to his time management issues on the exam. We will work on improving this by strengthening his annotation skills and using the iCARE strategy so that he can locate information more quickly and confidently. Patrick mentioned running out of time on Reading during the official exam, so building both efficiency and accuracy will be a major priority. While this will take time and practice, I truly believe this is a skill Patrick can develop, and doing so will significantly raise his Reading score. Itâ€™s actually a positive step that weâ€™ve now clearly identified these areas of opportunity so we can address them head on. We have been working primarily on natural science passages, and moving forward, I would like us to focus more on humanities and social science passages, as Patrick noted those were the most challenging on the official exam._x000a__x000a_In Math, Patrick has shown a steady upward trend, with a 24 on his first practice test, a 26 on his second, and a 27 on the official exam. Prior to the December test, we had done limited Math work beyond proportional reasoning, as Patrick was also meeting with his teacher for ACT Math class. Based on Patrickâ€™s feedback and his exam results, I agree that we should focus more on core Algebra and Geometry concepts, as those were the areas where he missed the most questions. I was very happy to see that he only missed one statistics and probability question, as those types of questions were especially difficult for him earlier on. Moving forward, we will work on strengthening his confidence with foundational math concepts._x000a__x000a_Patrick and I are currently meeting once per week for 60 minutes, and due to his busy schedule with school and soccer, we can continue at this velocity. If Patrickâ€™s schedule allows, I would also recommend gradually increasing his Reading and Math homework, as additional independent practice will be especially helpful for building speed and confidence in these sections. At the moment, we do not have any future sessions scheduled. Your advisor, Cody Eden, is copied to this email and can assist you with purchasing additional hours. I recommend purchasing 14 hours, which would allow us to meet consistently leading up to the April 11th ACT. I also encourage you to schedule those sessions as soon as possible to secure the best time slots for Patrick. You can view my availability on Patrickâ€™s student dashboard under &quot;My Calendar&quot;, and I currently have openings on Sundays, Mondays, and Tuesdays. If none of those times work, please let me know, and I will see what accommodations I can make._x000a__x000a_Overall, I am very hopeful about Patrickâ€™s progress and future ACT potential. He is clearly motivated to reach his goal score, and with the effort he continues to put in, I truly believe he will. Iâ€™m grateful to support him throughout this process, and as always, please feel free to reach out with any questions or concerns. Take care!_x000a__x000a_Warm regards,_x000a__x000a_Yvrine N._x000a_yvrine.nguiwenga-nketcha@revolutionprep.com_x000a_+14045661917"/>
    <n v="5"/>
    <s v="Recommends 14 hours for weekly sessions leading to April ACT."/>
  </r>
  <r>
    <n v="10939221"/>
    <d v="2026-01-04T00:00:00"/>
    <x v="57"/>
    <s v="Team De Groot"/>
    <n v="96236"/>
    <s v="Patrick Mucksavage"/>
    <s v="Hello,_x000a__x000a_I wanted to clarify a small typo in my previous email. The ACT composite score is calculated using Math, English, and Reading, while the ACT STEM score is calculated using Math and Science. I apologize for the mix-up._x000a__x000a_I hope this helps clarify Patrickâ€™s scores a bit more. Wishing you a wonderful rest of your week!_x000a__x000a_Warm regards,_x000a__x000a_Yvrine N._x000a_yvrine.nguiwenga-nketcha@revolutionprep.com_x000a_+14045661917"/>
    <n v="1"/>
    <s v="Correction to previous email regarding score calculation."/>
  </r>
  <r>
    <n v="10939222"/>
    <d v="2026-01-04T00:00:00"/>
    <x v="58"/>
    <s v="Team Plamondon"/>
    <n v="94435"/>
    <s v="Jack Reynolds"/>
    <s v="Dear Marlene,_x000a__x000a_I hope youÂ are having a great start to your year. Itâ€™s been great working with you and Jack recently. I wanted to touch base to share some of the progress weâ€™ve made so far and share my thoughts on the plan moving forward._x000a__x000a_I have seen significant improvements in Jack's overall mastery of first-semester geometry. JackÂ has also shown consistent progress with identifying literarily significant passages. These consistent improvements have been evident in Jack's progress in accurately identifying figurative language and rhetorical devices!Â Â _x000a__x000a_Jack currently has 1 unscheduled hour in his account and 3Â scheduled sessions left, ending 1/21. Since Jack is still working towards his goals, I recommend we continue our velocity of one 60-minute session per week through the rest of the school year, with extra sessions as needed._x000a__x000a_PleaseÂ letÂ me know if you have any questions or if there are any adjustments you would like to make to our plan. Iâ€™m happy to schedule a timeÂ to talk by phone if that would be helpful. I look forward to supporting Jack's continued academic journey._x000a__x000a_Best regards,_x000a_Sam Wetz"/>
    <n v="5"/>
    <s v="Recommends continuing one 60-minute session per week through school year."/>
  </r>
  <r>
    <n v="10939224"/>
    <d v="2026-01-04T00:00:00"/>
    <x v="58"/>
    <s v="Team Plamondon"/>
    <n v="92245"/>
    <s v="Cyrus Djunic"/>
    <s v="Dear Vuk,_x000a__x000a_I hope youÂ are having a great start to your year. Itâ€™s been great working with you and Cyrus recently. I wanted to touch base to see how Cyrus' test went._x000a__x000a_Cyrus currently has 5 unscheduled hours in his account. If Cyrus is still working towards his goals, I recommend we continue our velocity of two 60-minute sessions per week through the rest of the school year, with extra sessions as needed. Otherwise, hours can be used for academic support._x000a__x000a_Iâ€™m happy to schedule a timeÂ to talk by phone if that would be helpful. I look forward to supporting Cyrus' continued academic journey._x000a__x000a_Best regards,_x000a_Sam Wetz"/>
    <n v="3"/>
    <s v="Recommends continuing two 60-minute sessions per week if still working towards goals."/>
  </r>
  <r>
    <n v="10939227"/>
    <d v="2026-01-04T00:00:00"/>
    <x v="59"/>
    <s v="Team Plamondon"/>
    <n v="85144"/>
    <s v="Kailynn Hernandez"/>
    <s v="Hi Kailynn and Wendye,_x000a__x000a_I wanted to take a moment to share a progress update on Kailynnâ€™s work in physics and outline some targeted next steps as we move forward. Since our last update, Kailynn has continued to demonstrate strong engagement with the material and a solid conceptual foundation, particularly in momentum, impulse, and collision-related topics. With the semester progressing and assessments serving as key indicators of mastery, this felt like a good opportunity to reflect on patterns weâ€™re seeing and identify areas where we can further strengthen her performance._x000a__x000a_Recent Session Highlights &amp;amp; Common Themes_x000a_Across our December sessions, a consistent strength has been Kailynnâ€™s conceptual understanding of physics principles. She clearly distinguishes between elastic and inelastic collisions, explosions, and the conservation laws that govern each scenario. She also applies the Impulseâ€“Momentum Theorem accurately in both quantitative and conceptual contexts and does a nice job reasoning through real-world applications (e.g., crumple zones, sports equipment, fireworks)._x000a__x000a_A recurring area for improvement, however, has been execution rather than understanding. In multi-step problems, Kailynn occasionally loses points due to:_x000a_   - Inconsistent sign conventions for direction (positive vs. negative velocity or impulse)_x000a_   - Momentary mix-ups matching the correct mass to the correct velocity in complex systems_x000a_   - Not explicitly stating governing equations or theorems when explaining her reasoning, even when she is using them correctly_x000a__x000a_Weâ€™ve been addressing this by reinforcing a structured problem-solving framework (GUESS: Given, Unknown, Equation, Substitution, Solve) and slowing down setup steps to reduce avoidable errors._x000a__x000a_Attendance &amp;amp; Engagement_x000a_Kailynn did miss two sessions over the winter break, which is understandable given the timing. Going forward, consistent attendance and arriving prepared will be important, as physics builds quickly on prior topics. Regular homework completion and review between sessions will be key to turning her strong conceptual grasp into consistently high assessment performance._x000a__x000a_Assessments &amp;amp; Data_x000a_At this point, I would strongly recommend reviewing Kailynnâ€™s most recent physics midterm or final exam scores (if available). Those results will help us pinpoint whether errors are concentrated in specific areasâ€”such as vector setup, free-body analysis, or algebraic executionâ€”and allow us to tailor sessions even more precisely. If youâ€™re able to share those scores or feedback, Iâ€™m happy to incorporate them into our plan._x000a__x000a_Hours Remaining &amp;amp; Planning Ahead_x000a_Kailynn currently has 24 hours remaining in her account, which gives us ample time to reinforce fundamentals, address test-specific strategies, and build confidence heading into upcoming units and exams._x000a__x000a_Recommendations Moving Forward_x000a_   - Continue emphasizing careful setup and sign conventions in all momentum and impulse problems_x000a_   - Practice verbalizing equations and principles explicitly before solving_x000a_   - Use homework and practice problems as opportunities to slow down and check setup before calculating_x000a_   - Maintain consistent attendance and preparation to maximize session effectiveness_x000a__x000a_Recommended Velocity_x000a_I recommend continuing at 2 sessions per week for 60 minutes each, which provides enough frequency to reinforce accuracy while still allowing time between sessions for independent practice._x000a__x000a_Please feel free to reach out if youâ€™d like to connect by phone or Zoom to discuss Kailynnâ€™s progress in more detail or review assessment data together. Iâ€™m very encouraged by her conceptual strength and am confident that with focused attention on execution, she can continue to see strong gains._x000a__x000a_Thanks!_x000a_Cara_x000a__x000a__x000a_Cara R._x000a_cara.mclaughlin@revolutionprep.com_x000a_+16056596774"/>
    <n v="4"/>
    <s v="Recommends continuing at 2 sessions per week for 60 minutes each."/>
  </r>
  <r>
    <n v="10939228"/>
    <d v="2026-01-04T00:00:00"/>
    <x v="58"/>
    <s v="Team Plamondon"/>
    <n v="72640"/>
    <s v="Georgia Agoritsas"/>
    <s v="Dear Sofia,_x000a__x000a_I hope youÂ are having a great start to your year. Itâ€™s been great working with you and Georgia recently. I wanted to touch base to share some of the progress weâ€™ve made so far and share my thoughts on the plan moving forward._x000a__x000a_I have seen significant improvements in Georgia's overall mastery of writing clear, concise essays. GeorgiaÂ has also shown consistent progress with connecting prompts to extended metaphors. These consistent improvements have been evident in Georgia's progress in creating nuanced essays that reflect both her personality and her accomplishments!Â Â _x000a__x000a_GeorgiaÂ currently has 0 unscheduled hours in her account and 0 scheduled sessions left with me. After Georgia finishes her essays, I recommend weekly review for AP English starting in mid-March. _x000a__x000a_PleaseÂ letÂ me know if you have any questions or if there are any adjustments you would like to make to our plan. Iâ€™m happy to schedule a timeÂ to talk by phone if that would be helpful. I look forward to supporting Georgia's continued academic journey._x000a__x000a_Best regards,_x000a_Sam Wetz"/>
    <n v="3"/>
    <s v="Recommends weekly review for AP English starting in mid-March."/>
  </r>
  <r>
    <n v="10939229"/>
    <d v="2026-01-04T00:00:00"/>
    <x v="59"/>
    <s v="Team Plamondon"/>
    <n v="79228"/>
    <s v="Jake Urban"/>
    <s v="Hi Jake and Shauna,_x000a__x000a_I wanted to share a progress update on Jakeâ€™s French work and outline a clear plan to help him finish the semester as strongly as possible. Since our last update, Jake has been showing consistent effort and maturity in how he approaches the classâ€”especially in how he advocates for himself when something feels unfair or unclear. Iâ€™m genuinely proud of the way he has been engaging with French, not just academically, but also in terms of ownership, follow-through, and communication._x000a__x000a_Program Overview_x000a_Jake currently has 10 sessions scheduled between myself and Jesse. Based on the amount of remaining content typically covered in the second half of the semester (and the importance of sustained review for language retention), it may be worth considering adding additional hours to ensure we can support him through remaining assessments and keep his skills stable through finals._x000a__x000a_Recent Session Highlights &amp;amp; Common Threads_x000a_Across sessions from late October through December, a few consistent strengths and patterns have emerged:_x000a_   - Strong comprehension and quick uptake of grammar concepts: Jake picks up new structures efficiently, including futur simple, conditionnel prÃ©sent, and future antÃ©rieur, and he has demonstrated strong accuracy during guided practice._x000a_   - Growing confidence in reading and interpretation: He did excellent work analyzing Le Petit Prince (Ch. 6â€“7) using a side-by-side text to navigate older French structures and literary phrasing._x000a_   - A major positive: self-advocacy and academic maturity: When his grade was impacted by a project assigned during an illness-related absence, Jake responded thoughtfully and appropriately. We developed a plan to communicate respectfully with the counselor (with his mom CCâ€™d) and use Schoology screenshots as supporting documentation._x000a__x000a_The primary growth area is consistency and organization with classworkâ€”not ability. When assignments are scattered or unclear, Jake can lose momentum, miss smaller foundational practice opportunities, and then feel pressure right before an assessment. This is exactly where consistent use of the Google Classroom (GC) French work becomes essential._x000a__x000a_Homework &amp;amp; Attendance Reminder (Key to Continued Growth)_x000a_To keep Jakeâ€™s progress moving upward, homework completion and consistent attendance are keyâ€”especially in a language course where skills fade quickly without frequent repetition. The French work in Google Classroom is particularly important because it provides the foundational repetition that turns grammar â€œunderstandingâ€ into grammar â€œautomaticity,â€ which is what improves quiz/test performance and writing accuracy._x000a__x000a_Scores / Grades &amp;amp; Data Request_x000a_Jake earned a 21/23 on a French quiz after targeted Quizlet and Conjugamos preparation, which is an excellent indicator that the right practice methods are working. At this stage, I would also love to review any recent grades (recent quiz/test scores, writing grades, and the current overall course grade). That information will help us pinpoint:_x000a_   - Whether errors are mostly grammar-based (agreement, verb forms, relative pronouns)_x000a_   - Writing mechanics (spelling, accents, sentence structure)_x000a_   - Comprehension vs. output (reading/understanding strong, writing/speaking lagging)_x000a__x000a_If you can share Jakeâ€™s current grade and any recent assessment feedback, I can align our sessions even more precisely to what will move his overall score._x000a__x000a_Recommendations Moving Forward_x000a_   - Continue foundational review through GC consistently (this is the biggest lever for improving his overall score)_x000a_   - Maintain weekly targeted practice using Quizlet/Conjugamos/Lingolia as assigned and mark work â€œdoneâ€ to keep everything trackable_x000a_   - Keep building structured writing fluency (short compositions with repeat rewriting to solidify vocabulary + grammar)_x000a_   - Support Jakeâ€™s continued self-advocacy with clear, polite documentation when assignments/illness timing creates grading issues_x000a__x000a_Recommended Velocity_x000a_To finish the semester strong, I recommend 1 sessions per week (60 minutes each) through the remainder of the term. If upcoming assessments cluster (tests, writing exams, projects), a short-term increase to 2 sessions in a week during peak periods can be very effective._x000a__x000a_If youâ€™d like, Iâ€™m happy to connect via phone or Zoom to review Jakeâ€™s recent grades and map out a clean plan for the rest of the semesterâ€”including whether adding hours now would best support him through finals._x000a__x000a_Thanks!_x000a_Cara_x000a__x000a_Cara R._x000a_cara.mclaughlin@revolutionprep.com_x000a_+16056596774"/>
    <n v="5"/>
    <s v="Recommends 1 session/week (60 min) through term"/>
  </r>
  <r>
    <n v="10939232"/>
    <d v="2026-01-04T00:00:00"/>
    <x v="59"/>
    <s v="Team Plamondon"/>
    <n v="82993"/>
    <s v="Lucy Leonardi"/>
    <s v="Hi Yully and Lucy,_x000a__x000a_I wanted to share a progress update on Lucyâ€™s work in Algebra 2 and Spanish, as well as outline our plan moving forward. Lucy has been doing an excellent job balancing two demanding subjects, and her consistency, preparation, and follow-through have allowed us to use tutoring time very efficiently. Since she is scheduled through March and currently has 22 hours available, this felt like a good moment to reflect on her progress and confirm that our current plan continues to meet her needs._x000a__x000a_Overall Progress &amp;amp; Common Themes_x000a_Across sessions this fall and winter, Lucy has shown a consistent pattern of strong foundational understanding paired with increasing precision. Whether in math or Spanish, she learns concepts quickly and responds well to feedback, especially when we focus on strategy and error prevention rather than re-teaching content._x000a__x000a_Algebra 2 Progress_x000a_Lucy is performing very strongly in Algebra 2 and has demonstrated mastery across a wide range of advanced topics, including:_x000a_   - Polynomial factoring (grouping, special products, substitution)_x000a_   - Synthetic and polynomial long division_x000a_   - Finding zeros using Descartesâ€™ Rule of Signs and the Rational Root Theorem_x000a_   - Building polynomials from given roots (including complex and irrational conjugates)_x000a_   - Simplifying, multiplying, and dividing rational expressions and complex fractions_x000a__x000a_Recent assessments reflect this growth:_x000a_   - Lucy has scored over 90 on recent math tests, including a 96 on her most recent quiz, indicating strong retention and application of skills._x000a__x000a_The main area we continue to refine is careful executionâ€”specifically:_x000a_   - Tracking signs accurately_x000a_   - Applying distributive properties cleanly_x000a_   - Remembering that cancellation applies only to factors, not terms connected by addition or subtraction_x000a__x000a_These are exactly the types of details that distinguish high A-level performance from occasional point loss, and Lucy has been very receptive to tightening these habits._x000a__x000a_Spanish Progress_x000a_Lucy has also made excellent progress in Spanish:_x000a_   - She earned a 92 on a challenging Spanish grammar test, a significant improvement and a strong indicator that her study strategies are working._x000a_   - We have focused on the preterite tense, including correct endings, accent placement, reflexive verbs, and distinguishing preterite from present tense forms._x000a_   - Lucy uses Conjugamos and Lingolia through Google Classroom for targeted practice, which has been key to reinforcing accuracy._x000a__x000a_A consistent takeaway in Spanish is that regular, short practice sessions are essential. The grammar itself is well within Lucyâ€™s capability; maintaining momentum through consistent review is what ensures continued improvement and confidence on quizzes and exams._x000a__x000a_Attendance &amp;amp; Homework Reminder_x000a_Lucy has been well-prepared and engaged in sessions. As always, consistent attendance and completion of assigned practice are critical to sustaining progressâ€”especially as we approach finals later in the year. This consistency is a major reason Lucy has been able to maintain strong grades across multiple subjects._x000a__x000a_Hours &amp;amp; Plan Moving Forward_x000a_Lucy currently has 22 hours available and is already scheduled through March, which places her in a very strong position._x000a__x000a_Recommended Velocity_x000a_   - Continue meeting once per week (60 minutes) as our baseline._x000a_   - Increase to additional sessions as needed ahead of:_x000a_     - Algebra 2 tests or finals_x000a_     - Spanish unit exams or cumulative assessments_x000a__x000a_This flexible structure allows us to stay efficient while scaling support during high-stakes periods._x000a__x000a_Please feel free to reach out if youâ€™d like to connect by phone or Zoom to discuss Lucyâ€™s progress in more detail or to plan ahead for finals. Lucy is doing excellent work, and Iâ€™m very pleased with how steadily she continues to grow._x000a__x000a_Cara R._x000a_cara.mclaughlin@revolutionprep.com_x000a_+16056596774"/>
    <n v="5"/>
    <s v="Recommends meeting once per week (60 mins)"/>
  </r>
  <r>
    <n v="10939234"/>
    <d v="2026-01-04T00:00:00"/>
    <x v="59"/>
    <s v="Team Plamondon"/>
    <n v="87604"/>
    <s v="Jace Schilling"/>
    <s v="Hi Jace, Vanessa, and Riley,_x000a__x000a_I wanted to share a comprehensive progress update on Jaceâ€™s work across SAT prep, AP coursework, and FBLA, and outline our plan as we move into the spring. Jace continues to be a highly capable and motivated student, and what stands out most consistently is his independence, creativity, and ability to manage complex, long-term projects alongside rigorous academics._x000a__x000a_Program Overview_x000a_Jace currently has 11 hours available and scheduled, which places him in a solid position for continued support. Our work spans SAT preparation (with a March test target), AP coursework (APUSH and AP Lang), and competitive FBLA projects, all of which require different but complementary skill sets._x000a__x000a_Academic Progress &amp;amp; Common Threads_x000a_Across subjects, a clear pattern has emerged:_x000a_   - Strong conceptual understanding and fast processing: Jace performs very well on content-heavy assessments. Notably, he completed a 100-question final in 8 minutes with an 89, demonstrating speed and accuracy._x000a_   - High-level project execution: His APUSH board-game project and FBLA recruitment booth designs reflect advanced planning, creativity, and strategic thinking well beyond grade level._x000a_   - Self-sufficiency with periodic accountability needs: Jace can complete large volumes of work independently (e.g., finishing two months of APUSH homework in a single session), but benefits from structured check-ins to ensure consistency and timely submission._x000a__x000a_AP Coursework_x000a_   - APUSH: Jace is caught up on coursework and exempt from the APUSH final under school policy. He has shown deep understanding of historical cause/effect relationships and excels when allowed to demonstrate learning through projects rather than rote tasks._x000a_   - AP Lang: Our SAT grammar and punctuation work directly reinforces AP Lang skills, especially sentence boundaries, clause structure, and precision in written expression._x000a__x000a_A helpful strategy Jace already applies well is making structure visible for graders (e.g., underlining cause/effect or clearly labeling components), which is especially effective on AP writing tasks._x000a__x000a_SAT Preparation_x000a_Jace is targeting the March SAT, with the goal of securing a strong score before AP exams intensify._x000a__x000a_Strengths:_x000a_   - Solid grasp of individual grammar and punctuation rules_x000a_   - Strong foundational math skills (linear equations, quadratics, discriminant, geometry patterns)_x000a__x000a_Growth Area:_x000a_   - Consistency with practice tests and homework completion_x000a_The SAT is less about learning new content and more about pattern recognition under time pressure. Regular completion of assigned OnePrep and Bluebook practice is essential to translate Jaceâ€™s ability into a higher score._x000a__x000a_FBLA_x000a_Jace has been doing outstanding work with FBLA:_x000a_   - Designed a competitive recruitment booth with thoughtful layout, branding, and engagement strategies_x000a_   - Demonstrated professional-level thinking around presentation balance, logo usage, and audience interaction_x000a_   - Actively working toward state-level competition with the goal of qualifying for nationals, which would be a significant rÃ©sumÃ©-builder_x000a__x000a_Attendance &amp;amp; Homework Reminder_x000a_Jace is generally engaged and productive in sessions. As we move closer to the March SAT, consistent completion of assigned SAT practice and timely follow-through will be key to maximizing results. Attendance and homework completion are critical drivers of progress, particularly for standardized testing._x000a__x000a_Recommendations Moving Forward_x000a_   - Maintain regular SAT practice (Bluebook + OnePrep) between sessions_x000a_   - Continue using tutoring time to:_x000a_      - Refine test-taking strategy and pacing_x000a_      - Polish AP writing structure_x000a_      - Support FBLA project execution and presentation quality_x000a_   - Use sessions as accountability checkpoints to prevent last-minute workload compression, especially with the play happening this coming semester_x000a__x000a_Recommended Velocity_x000a_I recommend continuing at the current scheduled pace through the March SAT. If practice test completion stalls or if AP/FBLA deadlines cluster, a short-term increase to 2 sessions per week would be highly effective._x000a__x000a_Please feel free to reach out if youâ€™d like to connect by phone or Zoom to discuss Jaceâ€™s SAT trajectory or spring planning in more detail. Jace is doing impressive work across the board, and with consistent practice, heâ€™s very well positioned for a strong spring._x000a__x000a_Thanks!_x000a_Cara_x000a__x000a_Cara R._x000a_cara.mclaughlin@revolutionprep.com_x000a_+16056596774"/>
    <n v="4"/>
    <s v="Recommends continuing at current scheduled pace through March SAT."/>
  </r>
  <r>
    <n v="10939236"/>
    <d v="2026-01-04T00:00:00"/>
    <x v="59"/>
    <s v="Team Plamondon"/>
    <n v="88407"/>
    <s v="Henry Volpone"/>
    <s v="Hi Henry and Jenna,_x000a__x000a_I wanted to share a progress update on Henryâ€™s work in Precalculus and Physics, and to highlight just how impressed I am with his commitment, maturity, and growth this year. With 25 hours available and sessions already scheduled through June (with flexibility to cancel as needed), Henry is in an excellent position academicallyâ€”and he is using that support thoughtfully and strategically._x000a__x000a_Overall Snapshot_x000a_Henry has been doing an outstanding job balancing academics, work, and athletics, and what stands out most is not just his academic performance, but his executive functioning and self-advocacy. He comes prepared, follows through on practice, andâ€”most importantlyâ€”asks for help when he needs it, which is a critical skill for long-term success._x000a__x000a_Academic Strengths &amp;amp; Growth Areas_x000a_Across our sessions, several consistent strengths have emerged:_x000a_   - Strong conceptual understanding: Henry grasps new mathematical concepts quickly, especially when they are explained step-by-step or tied back to underlying rules._x000a_   - Improved execution and accuracy: Weâ€™ve seen steady improvement in applying exponent rules, simplifying radicals, working with logarithms, and handling trigonometric relationships._x000a_   - Excellent problem-solving mindset: Henry approaches challenging problems calmly and methodically, and he is increasingly confident tackling multi-step questions independently._x000a_   - Exceptional self-advocacy: Henry communicates clearly when he feels unsure, requests clarification appropriately, and actively seeks additional supportâ€”this is a major strength and something to be very proud of._x000a__x000a_Precalculus Progress_x000a_Henry has made strong progress across a wide range of Precalculus topics, including:_x000a_   - Exponents, radicals, and rational exponents_x000a_   - Logarithmic and exponential functions (solving, simplifying, graphing)_x000a_   - Conic sections (circles, ellipses, hyperbolas), including completing the square, identifying orientation, and finding vertices and foci_x000a_   - Trigonometry, including:_x000a_      - Special right triangles (30â€“60â€“90, 45â€“45â€“90)_x000a_      - SOH CAH TOA and reciprocal trig functions_x000a_      - Inverse trig functions (used correctly to find angles)_x000a_      - Angles of elevation and depression_x000a__x000a_When small errors occur, they tend to be detail-based rather than conceptual, such as:_x000a_   - Inconsistent recall of formulas under pressure_x000a_   - Occasional sign or setup errors_x000a_These are exactly the kinds of issues that improve with repetition and structured reviewâ€”and Henry has been very responsive to feedback in these areas._x000a__x000a_Physics &amp;amp; Cross-Disciplinary Skills_x000a_Henryâ€™s math skills are translating well into Physics, particularly in:_x000a_   - Setting up equations correctly_x000a_   - Interpreting diagrams and word problems_x000a_   - Applying trigonometry to real-world contexts_x000a_His ability to connect math concepts across subjects continues to strengthen, and his confidence in doing so has noticeably increased._x000a__x000a_Executive Functioning &amp;amp; Study Habits_x000a_One of the most impressive aspects of Henryâ€™s progress is his growth in executive functioning:_x000a_   - He manages a demanding schedule with consistency and maturity_x000a_   - He keeps track of assignments and deadlines effectively_x000a_   - He advocates for himself proactively rather than waiting until he is overwhelmed_x000a_This combination of responsibility, communication, and follow-through is a major assetâ€”especially as coursework becomes more rigorous._x000a__x000a_Plan Moving Forward_x000a_Given Henryâ€™s current progress and schedule:_x000a_   - We are well-covered through the remainder of the school year_x000a_   - Sessions can continue at the current pace, with flexibility to add or cancel as needed around tests, games, or heavier weeks_x000a_   - Tutoring time will continue to focus on:_x000a_      - Reinforcing core formulas and strategies_x000a_      - Practicing accuracy and efficiency_x000a_      - Preparing ahead of assessments rather than reacting after them_x000a__x000a_Henry is doing an exceptional job, both academically and personally. His work ethic, self-awareness, and willingness to ask for help are setting him up for continued success, and it has been a pleasure working with him._x000a__x000a_Please feel free to reach out if youâ€™d ever like to check in or adjust plans as the year progresses._x000a__x000a_Thanks!_x000a_Cara_x000a__x000a_Cara R._x000a_cara.mclaughlin@revolutionprep.com_x000a_+16056596774"/>
    <n v="4"/>
    <s v="Sessions can continue at current pace with flexibility to add/cancel."/>
  </r>
  <r>
    <n v="10939238"/>
    <d v="2026-01-04T00:00:00"/>
    <x v="59"/>
    <s v="Team Plamondon"/>
    <n v="94111"/>
    <s v="Georgina Wilson"/>
    <s v="Hi Claire and Georgina,_x000a__x000a_Iâ€™m writing to share a comprehensive update on Georginaâ€™s tutoring progress and academic momentum as we move through the spring term. Georgina continues to be an exceptionally organized, motivated student who absorbs new material quickly and applies it with confidence across subjects. She is currently scheduled for tutoring through May 14 and has ample hours available should additional support be helpful as assessments approach._x000a__x000a_Academically, Georgina is working across Algebra 3, SAT Prep, and Spanish, and she has demonstrated consistent growth in all three areas. In mathematics, she shows strong conceptual understanding and problem-solving ability, particularly in Algebra 3 topics such as factoring, rational functions, polynomial behavior, and equation solving. In SAT Math, she has made notable progress using Desmos strategically to solve systems, analyze functions, and verify results efficiently. Our ongoing focus is on minimizing small, avoidable errors by slowing down, checking work systematically, and fully leveraging calculator tools._x000a__x000a_In Spanish, Georgina has an excellent grasp of grammar concepts and vocabulary, and she picks up new structures very quickly. Our current emphasis is on solidifying mastery of the subjunctive mood, particularly recognizing triggers, identifying subject changes, and distinguishing when the infinitive or indicative is required instead. With continued targeted practice, this is an area where she is well-positioned to see rapid improvement. She has also been preparing effectively for listening comprehension by previewing questions and tracking audio structure._x000a__x000a_Overall, Georginaâ€™s strongest academic traits are her organization, speed of comprehension, and willingness to engage deeply with challenging material. She consistently comes prepared to sessions and applies feedback immediately. Moving forward, our plan is to continue reinforcing accuracy in math, deepen SAT strategy work, and refine Spanish grammar application to ensure confidence on assessments._x000a__x000a_Please feel free to reach out if youâ€™d like to add sessions, adjust focus areas, or discuss long-term planning. Georgina is doing excellent work, and Iâ€™m very proud of her progress._x000a__x000a_Thanks!_x000a_Cara_x000a__x000a_Cara R._x000a_cara.mclaughlin@revolutionprep.com_x000a_+16056596774"/>
    <n v="4"/>
    <s v="Plan to continue reinforcing accuracy in math"/>
  </r>
  <r>
    <n v="10939239"/>
    <d v="2026-01-04T00:00:00"/>
    <x v="60"/>
    <s v="Team De Groot"/>
    <n v="95833"/>
    <s v="Skylar Wolfe"/>
    <s v="Dear Stevie,_x000a__x000a_It's really been a pleasure to get to know Skylar this year. Her energy and humor always brighten up my days when she's on my schedule. I thought that now, as we finish out 2025 and look forward to 2026, would be a perfect time to check in on our progress as well as our plans moving forward._x000a__x000a_In our work together, I've seen Skylar improve with simplifying expressions and solving equations, rigid body transformations in the plane, and understanding the philosophical roots of the Declaration of Independence. I've seen her confidence improve in all these areas, as well as her understanding. We've worked hard to make sure her assignments are getting completed and turned in._x000a__x000a_That said, at our recent check-in about Skylar's grades, she reported Ds or Fs in all her classes, and I think we ought to make sure we're on the same page about this situation. I don't think that Skylar is incapable of understanding any of the material I've seen, and struggling in every class suggests some problem more holistic than a subject she finds difficult. Therefore, we would be best served by a holistic solution; if Skylar's school is able to offer any resources, I would love to be kept up to date so that I can integrate our work with theirs._x000a__x000a_Obviously, a major factor for Skylar is her difficulty maintaining focus. I imagine this has been something she's been working on for some time, and probably will be a skill she must hone throughout her life. As we move forward, I'm going to be more proactive in looking for ways that I can better work with Skylar's needs to make more of our session time productive. One possible way would be to change our scheduling, and I intend to ask Skylar about that in our next meeting._x000a__x000a_If Skylar is able to get some coordinated help through school, I think maintaining our velocity of two hours a week may be the right choice. If not, then we really need multiple hours a week per subject. I also recommend remaining flexible about how we schedule that time; I'm not sure right now whether we'd benefit most from switching to 30-minute sessions where Skylar can commit to really locking in for the duration, sticking with one-hour chunks, or even going up to two hour sessions to bake in extra time for refocusing. As her parent, do you have any intuition as to which of these might work best? Of course, I'm also open to any other knowledge you have on Skylar's particular brain._x000a__x000a_If you'd like to continue working together on achieving these goals, you can redeem more credits through your Bright Horizons portal. After you redeem your credits, you will receive an email from Revolution Prep to add the hours to your account._x000a__x000a_I really appreciate you taking the time to read this long update. Please let me know if you'd like to schedule some time to discuss our plans, either by phone or Zoom. I look forward to continuing to help Skylar succeed in her academic career._x000a__x000a_Hopefully,_x000a_Skye Silmenna,_x000a_skye.silmenna@revolutionprep.com_x000a_+14019030809"/>
    <n v="5"/>
    <s v="Recommends 2 hours/week (possibly more) and flexibility in scheduling"/>
  </r>
  <r>
    <n v="10939241"/>
    <d v="2026-01-04T00:00:00"/>
    <x v="59"/>
    <s v="Team Plamondon"/>
    <n v="86690"/>
    <s v="Olivia Murray"/>
    <s v="Hi Linda and Olivia,_x000a__x000a_I wanted to share an update on Oliviaâ€™s academic progress and outline next steps as we move into the upcoming semester. Olivia currently has 52 tutoring hours available, and the priority now is to intentionally schedule sessions to support her coursework, assessments, and long-term academic success._x000a__x000a_Over the past several months, Olivia has done an excellent job refocusing her energy on academics. She has shown meaningful growth not only in her grades, but also in her organization, follow-through, and self-management. She consistently comes to sessions prepared, asks thoughtful questions, and has become much more proactive in keeping track of assignments and expectations. This shift has had a clear, positive impact across subjects._x000a__x000a_Academically, Olivia is performing strongly in AP Economics, AP Government, French, and Math. In AP Economics, she has demonstrated solid conceptual understanding, particularly with demand, elasticity, and core microeconomic vocabulary, and continues to refine her ability to distinguish closely related terms and apply formulas accurately. In Government, she has a strong grasp of foundational concepts and is improving recall of specific examples and applications. In French, she remains a standout student, maintaining high performance while polishing accuracy and ensuring all assignment requirements are fully met. In Math, she shows strong foundational understanding and benefits from structured, step-by-step problem-solving and consistent application of formulas._x000a__x000a_Moving forward, our focus will be on:_x000a_   - Ongoing academic support aligned to current classes_x000a_   - Maintaining and strengthening performance in AP-level coursework_x000a_   - Preparing for quizzes, exams, and major assignments_x000a_   - Establishing a consistent weekly structure using Oliviaâ€™s existing hour bank_x000a__x000a_The next step is to schedule recurring sessions for the upcoming semester so Olivia has predictable, proactive academic support rather than relying on last-minute sessions. Iâ€™m happy to recommend an ideal schedule once we confirm availability and priorities._x000a__x000a_Overall, Olivia has made impressive progress this year. Her improved organization, focus, and commitment to her studies have positioned her very well for a strong semester ahead. Iâ€™m proud of the work sheâ€™s done and look forward to continuing to support her academic growth._x000a__x000a_Please feel free to reach out so we can finalize scheduling and make the best use of her remaining hours._x000a__x000a_Thanks!_x000a_Cara R._x000a_cara.mclaughlin@revolutionprep.com_x000a_+16056596774"/>
    <n v="3"/>
    <s v="Priority is to intentionally schedule sessions"/>
  </r>
  <r>
    <n v="10939244"/>
    <d v="2026-01-04T00:00:00"/>
    <x v="59"/>
    <s v="Team Plamondon"/>
    <n v="72435"/>
    <s v="Ian McGee"/>
    <s v="Hi Ian and Ann,_x000a__x000a_I wanted to share a detailed update on Ianâ€™s progress in Precalculus, Physics, and SAT preparation, along with recommendations for scheduling and planning through the remainder of the semester. Ian currently has 10.5 tutoring hours available, with approximately 5.5 hours still needing to be scheduled, and Iâ€™d like to be proactive about ensuring he has sufficient support in place as coursework and exams continue._x000a__x000a_Ian continues to demonstrate strong conceptual understanding, particularly in Physics and Precalculus. In Physics, he excels with free-body diagrams, force analysis, and applying conservation principles once the correct framework is identified. Our recent work has focused on helping him independently determine which equations and strategies to apply in more complex AP-style word problems, especially those drawn from AP Classroom assessments that require multi-step reasoning and careful equation selection. His understanding has improved noticeably when problems are approached methodically and tied back to the equation sheet._x000a__x000a_In Precalculus, Ian shows solid mastery of trigonometric identities, inverse trigonometric functions, logarithms, rational functions, and sinusoidal graphs. He benefits most from consistent review of foundational tools (such as the unit circle and algebraic factoring) so that these do not become obstacles under test conditions. When he keeps up with practice, his accuracy and confidence increase significantly._x000a__x000a_A key factor in Ianâ€™s continued progressâ€”especially for SAT practice and Google Classroom assignmentsâ€”is consistency with homework. Regular completion of assigned practice is essential for reinforcing skills, identifying gaps early, and making tutoring sessions as effective as possible. When homework is kept up to date, our sessions are able to focus on higher-level reasoning rather than re-teaching missed material._x000a__x000a_Scheduling &amp;amp; Hour Recommendation_x000a_To finish the semester strongly and avoid last-minute, reactive sessions, I recommend:_x000a_   - Scheduling the remaining 5.5 hours as soon as possible_x000a_   - Adding additional hours to bring Ian closer to ~20 total hours for the semester_x000a_This would allow for:_x000a_   - Ongoing support in Physics as units become more equation-dense_x000a_   - Consistent Precalculus reinforcement leading into finals_x000a_   - Structured SAT and Google Classroom follow-through without time pressure_x000a__x000a_Having a predictable weekly structure will help Ian stay organized, reduce stress before assessments, and ensure steady academic momentum._x000a__x000a_Overall, Ian is a capable, thoughtful student with strong potential. With consistent homework completion and a stable tutoring schedule in place, he is well positioned to continue improving across all subjects this semester._x000a__x000a_Please feel free to reach out so we can finalize scheduling and discuss adding hours to best support Ian through the remainder of the term._x000a__x000a_Thanks!_x000a_Cara_x000a__x000a_Cara R._x000a_cara.mclaughlin@revolutionprep.com_x000a_+16056596774"/>
    <n v="4"/>
    <s v="Recommends scheduling remaining hours and adding hours for ~20 total."/>
  </r>
  <r>
    <n v="10939245"/>
    <d v="2026-01-05T00:00:00"/>
    <x v="59"/>
    <s v="Team Plamondon"/>
    <n v="92008"/>
    <s v="Louisa Harris"/>
    <s v="Hi Lulu and Laura,_x000a__x000a_Iâ€™m writing with a streamlined semester update and plan for Lulu across Physics, Precalculus, and SAT. At this point, Lulu is in a very solid place from a pacing and support standpoint: she currently has 52 tutoring hours available, which means we are well covered for the semester and can stay proactive rather than reactive._x000a__x000a_Over the last several sessions, Lulu has shown strong problem-solving abilityâ€”especially once the correct approach and equations are identifiedâ€”and she continues to demonstrate excellent mathematical intuition in Precalculus. In Physics, she has made meaningful progress on more advanced topics (particularly circular motion and orbit mechanics), and she successfully completed a major project by deriving and applying the orbital period and velocity equations. The main area I will keep reinforcing is precision with unit conversions and selecting the correct formula set (linear vs. circular/rotational situations), since that has been the most consistent source of preventable errors._x000a__x000a_Plan moving forward (semester emphasis):_x000a_   - Primary focus during the school semester: Academics first. We will prioritize whatever Lulu needs most urgently for schoolâ€”upcoming quizzes/tests, homework sets, projects, and content review in Physics and Precalculusâ€”to protect grades and reduce stress during heavier weeks._x000a_   - SAT as the â€œflexâ€ focus: We will work on SAT prep when there is no immediate academic work to cover (lighter homework weeks, post-test weeks, or during breaks). This keeps SAT progress steady without competing with course performance._x000a_   - SAT maintenance approach: When appropriate, Iâ€™ll continue using short, targeted practice (rather than long modules) so Lulu can retain skills without getting overloaded._x000a__x000a_With the hours available, weâ€™re in a great position to maintain consistent academic support through the term and still build SAT momentum strategically when Luluâ€™s coursework allows._x000a__x000a_Thanks!_x000a_Cara_x000a__x000a_Cara R._x000a_cara.mclaughlin@revolutionprep.com_x000a_+16056596774"/>
    <n v="4"/>
    <s v="Plan focuses on academics first"/>
  </r>
  <r>
    <n v="10939246"/>
    <d v="2026-01-05T00:00:00"/>
    <x v="59"/>
    <s v="Team Plamondon"/>
    <n v="89775"/>
    <s v="Essence Bagwell"/>
    <s v="Hi Essence and Susan,_x000a__x000a_Iâ€™m writing with a semester scheduling update for Essence. At this point, Essence has 13 tutoring hours available, and we should plan to intentionally schedule those hours across the remainder of the semester so she has consistent support without over-booking time she may not need week-to-week._x000a__x000a_Because Essenceâ€™s needs can shift quickly (especially around quizzes, tests, and midterm/final deadlines), I recommend a flexible structure that still gives us predictable touchpoints:_x000a__x000a_Recommended structure (high flexibility + strong accountability):_x000a_   - Weekly Sunday check-in: A short Sunday message/check-in to confirm whether Essence needs a session that week and what the priority topic is (Geometry, Chemistry, Spanish, History, English, etc.)._x000a_   - Shorter sessions when appropriate: To stretch the 13 hours further, we can use 30-minute sessions for targeted supportâ€”homework troubleshooting, proof practice, vocabulary review, quick reteaching of a chemistry concept, or a short study plan reset._x000a_   - Topic-by-topic focus as needed: Weâ€™ll cover whatever is most urgent that week (test review, homework completion, study planning, skill reinforcement), rather than locking into a single subject focus that might not match her current workload._x000a__x000a_Why this works well for Essence:_x000a_   - It keeps support available for her â€œpressure pointsâ€ (tests, proofs, study planning)._x000a_   - It prevents using full hours on weeks where she is already caught up._x000a_   - It builds consistency and executive-functioning structure without adding stress._x000a__x000a_If this works for everyone, Iâ€™ll begin using the Sunday check-in as our weekly decision point and weâ€™ll schedule sessions accordinglyâ€”mixing 30-minute and 60-minute sessions based on need and timing._x000a__x000a_Cara R._x000a_cara.mclaughlin@revolutionprep.com_x000a_+16056596774"/>
    <n v="3"/>
    <s v="Recommends flexible structure with weekly check-ins and session lengths based on need."/>
  </r>
  <r>
    <n v="10939249"/>
    <d v="2026-01-05T00:00:00"/>
    <x v="59"/>
    <s v="Team Plamondon"/>
    <n v="92017"/>
    <s v="Natalie Moon"/>
    <s v="Hi Natalie and Sasha,_x000a__x000a_Iâ€™m reaching out with a semester planning update for Natalie. At this time, Natalie has 21 tutoring hours remaining, and we should intentionally schedule those hours for the rest of the semester to maintain momentum and prevent last-minute â€œcrunchâ€ prep right before major tests._x000a__x000a_SAT progress update (October vs. November):_x000a_While Natalieâ€™s October and November scores were roughly the same, the skills performance charts show a meaningful improvement in the number of correct answers overall, and her Reading &amp;amp; Writing performance improved across question types. This tells me the underlying skill growth is happeningâ€”even if it hasnâ€™t fully translated into a score jump yet._x000a__x000a_Primary concern: fatigue and retention_x000a_The main issue Iâ€™m seeing is Natalieâ€™s level of exhaustion during sessions. When she is very tired, she can still work through problems, but Iâ€™m concerned she may not be retaining strategies as effectively (especially for SAT math tools/Desmos workflow and recurring grammar patterns). In other words, her effort is thereâ€”her energy level is the limiting factor._x000a__x000a_Scheduling recommendation (to support energy + consistency):_x000a_To make the most of the 21 hours, I recommend we adjust timing and structure so weâ€™re practicing when Natalie can be fully â€œonline.â€ If possible, could we explore either:_x000a_   - A different weekend time (earlier in the day tends to be best for focus), or_x000a_   - A school-based option, like a study hall or another consistent school period where sheâ€™s more alert and less depleted from the day._x000a_If we can find a better time window, weâ€™ll get much higher return on every hour we use._x000a__x000a_The other key driver: homework consistency_x000a_The strongest predictor of score growth for Natalie is consistent homework completion. When homework is skipped or done inconsistently, we see the same pattern: strategies fade, and test performance (especially math module placement) suffers. When homework is completed consistentlyâ€”even in small, targeted setsâ€”Natalieâ€™s accuracy and speed improve noticeably._x000a__x000a_Proposed semester plan (practical and sustainable):_x000a_   - Consistent weekly session time (preferably a higher-energy window on weekends or during study hall)._x000a_   - Targeted homework between sessions (short, specific practice sets that reinforce exactly what weâ€™re training)._x000a_   - Ongoing balance: maintain Reading &amp;amp; Writing gains while continuing to strengthen SAT math efficiency and accuracy._x000a__x000a_If you can share what weekend times might be feasible (or whether a school study hall is available), we can build a schedule that uses the 21 hours strategically and keeps progress steady._x000a__x000a__x000a_Thanks!_x000a_Cara_x000a__x000a_Cara R._x000a_cara.mclaughlin@revolutionprep.com_x000a_+16056596774"/>
    <n v="4"/>
    <s v="Recommends adjusting timing/structure for energy"/>
  </r>
  <r>
    <n v="10939250"/>
    <d v="2026-01-05T00:00:00"/>
    <x v="59"/>
    <s v="Team Plamondon"/>
    <n v="94134"/>
    <s v="Abby Terrell"/>
    <s v="Hi Abby and Alison,_x000a__x000a_Iâ€™m sending a quick semester planning update for Abby. She currently has 24 tutoring hours available, with 9 hours already scheduled, which puts us in a great position to stay consistent while still having flexibility to add sessions as we get closer to the SAT._x000a__x000a_Major score update (most recent test):_x000a_Abby saw an ~100-point improvement on the practice test she took yesterday. This gain is especially meaningful because 11SD is significantly more difficult than 2SD, so weâ€™re not just seeing improvement on an easier formâ€”weâ€™re seeing stronger performance on a more demanding test._x000a__x000a_Whatâ€™s driving the improvement:_x000a_The biggest factor here is Abbyâ€™s consistency. She has done an excellent job with:_x000a_   - Keeping up with homework_x000a_   - Taking notes and organizing strategies_x000a_   - Actually applying what weâ€™ve practiced (instead of â€œre-learningâ€ the same tools each session)_x000a_That combination is exactly what leads to real score jumps._x000a__x000a_Current focus moving forward:_x000a_Based on her recent results, our focus will remain strategic and targeted:_x000a_   - Math: Prioritize time management and clean Desmos execution (small input errors and rushing, not concept gaps, were the main causes of missed questions)._x000a_   - Reading &amp;amp; Writing: Keep building on her strong comprehension while tightening up the two biggest â€œleak pointsâ€: idioms/phrasing and a few recurring grammar structures (sentence boundaries, verb agreement)._x000a__x000a_Plan for the semester:_x000a_   - Maintain the sessions already on the calendar to protect consistency._x000a_   - Use remaining hours strategically for:_x000a_      - targeted test review,_x000a_      - timed section work, and_x000a_      - short â€œskills burstsâ€ that reinforce what Abby is already doing well._x000a__x000a_If youâ€™d like, I can also propose a simple cadence for how we allocate the remaining 15 unscheduled hours (e.g., steady maintenance now + ramp-up closer to the test), but weâ€™re already in a strong spot given Abbyâ€™s follow-through._x000a__x000a_Thanks!_x000a_Cara_x000a__x000a_Cara R._x000a_cara.mclaughlin@revolutionprep.com_x000a_+16056596774"/>
    <n v="4"/>
    <s v="Recommends maintaining scheduled sessions and using remaining hours strategically."/>
  </r>
  <r>
    <n v="10939251"/>
    <d v="2026-01-05T00:00:00"/>
    <x v="59"/>
    <s v="Team Plamondon"/>
    <n v="8236"/>
    <s v="Mila Bak"/>
    <s v="Hi Mila and Aimee,_x000a__x000a_Iâ€™m writing with a semester planning update and progress note for Mila. She currently has 4 tutoring hours available, which we can use flexibly across AP Environmental Science, AP World History, and Math as needs arise._x000a__x000a_Scheduling &amp;amp; flexibility:_x000a_Please feel free to reach out at any point to schedule sessions during the semester. Given Milaâ€™s academic workload and extracurricular commitments, we can deploy hours strategicallyâ€”whether for test preparation, DBQs, cumulative reviews, or short content refreshers before assessments._x000a__x000a_Semester progress:_x000a_Mila has done an excellent job this past semester. She is highly organized, consistent, and dedicated, which has made our sessions efficient and productive across all subjects. She comes prepared, follows through on strategies, and transitions smoothly between disciplines, which is a strong indicator of long-term academic success._x000a__x000a_Academic strengths observed:_x000a_   - AP World History: Strong historical foundation, clear analytical reasoning, and steady improvement in DBQ structure, evidence usage, and thesis clarity._x000a_   - AP Environmental Science: Solid grasp of demographic and population concepts, accurate use of vocabulary, and strong application of models like the DTM and population pyramids._x000a_   - Math: Careful, methodical work with strong procedural accuracy, especially when recalling formulas and completing multi-step problems._x000a__x000a_Recommendation: additional hours for the semester_x000a_Based on the rigor of Milaâ€™s courses and the fact that only 4 hours remain, I recommend adding 16â€“24 additional tutoring hours to comfortably complete the semester. This would allow us to:_x000a_   - Maintain consistent academic support through major tests, DBQs, and cumulative units_x000a_   - Use sessions proactively rather than only in high-pressure situations_x000a_   - Flex smoothly between subjects as deadlines shift week to week_x000a_   - Preserve Milaâ€™s strong momentum without gaps that require re-teaching_x000a__x000a_If helpful, these hours can be structured as weekly or biweekly sessions, with flexibility to add extra support ahead of major assessments._x000a__x000a_Please let me know if youâ€™d like me to help plan out a schedule or discuss how best to allocate the additional hours._x000a__x000a_Cara R._x000a_cara.mclaughlin@revolutionprep.com_x000a_+16056596774"/>
    <n v="4"/>
    <s v="Recommends adding 16-24 hours for consistent support through semester."/>
  </r>
  <r>
    <n v="10939318"/>
    <d v="2026-01-05T00:00:00"/>
    <x v="61"/>
    <s v="Team De Groot"/>
    <n v="86392"/>
    <s v="Ornella Ammons"/>
    <s v="Hi Tasha,_x000a__x000a_It has been great working with Ornella! Here is a summary of her recent progress:_x000a__x000a_Back in November, Ornella was working on breaking words into syllables and learning patterns for identifying vowel sounds in unfamiliar words. She was also growing her reading skills to more easily find context clues, understand the plot, and expand her vocabulary. With math, Ornella was working on decomposing numbers bigger than 11, subtracting within 20, and writing numbers in the forward direction. She was also learning to draw arrays to represent numbers, and she needed to review skip counting by 5â€™s and build skills for word problems._x000a__x000a_Since then, Ornella has developed a stronger number sense and is much more confident with decomposing numbers. She can write subtraction equations and find multiple ways to make a number by using either adding or subtracting. Ornella has worked really hard to build an understanding of multiplication by learning how to make equal groups of objects and putting the number of groups and number of items into a number sentence! _x000a__x000a_With reading skills, Ornella has built lots of confidence with counting syllables and this has helped her to sound out words like ENTIRELY, ORDINARY, and OXYGEN. She is growing in her ability to explain the plot of a story or meanings of words that come up in our reading, and she can find specific sentences to use as evidence for her answers to questions about the story. Ornella also does great with recognizing words even when they have missing letters, and she can sound out the word to find the missing letter with minimal support. She is also improving with writing numbers in the forward direction, and she can recognize the difference between forward and backward. _x000a__x000a_Ornella still needs to practice decomposing 2-digit numbers larger and subtracting within 20. She is also ready to learn about place value, and she can continue to grow in her multiplication skills. With reading, Ornella can continue to grow her vocabulary skills, and she is ready to learn more about parts of speech, punctuation, and sentence structure. She can also use more practice with inferring information and using context clues to understand the meanings of unfamiliar words._x000a__x000a_To support Ornella in continuing to develop these skills, I recommend that we continue with 1 to 2 sessions per week, 60-minutes each. Ornella currently has only 1 session left, so I recommend adding more hours asap so you can maintain your preferred schedule. _x000a__x000a_If youâ€™d like to meet to discuss in more detail, here are some days when Iâ€™m available:_x000a__x000a_Tuesday, 1/13 at 12:30pm _x000a_Wednesday, 1/14 at 12pm _x000a_Thursday, 1/15 at 1pm_x000a__x000a_best,_x000a_Sharon_x000a____x000a_sharon.vincuilla@revolutionprep.com_x000a_(323) 774 - 4547"/>
    <n v="5"/>
    <s v="Recommends continuing 1-2 sessions/week"/>
  </r>
  <r>
    <n v="10939322"/>
    <d v="2026-01-05T00:00:00"/>
    <x v="38"/>
    <s v="Team De Groot"/>
    <n v="91869"/>
    <s v="Kenta Kawabe"/>
    <s v="Dear Tomoko Kawabe,_x000a__x000a_I know this time of year is busy, and I appreciate you taking the time to review this email. As we begin a new academic semester, I wanted to take a moment to share some updates about Kenta's progress and outline our plans moving forward._x000a__x000a_Over the past month, I have seen significant improvements in Kenta's SAT abilities. In particular, they have shown consistent progress in applying our test taking strategies to English questions. This has been reflected in their increased accuracy when answering questions on the homework and during sessions._x000a__x000a_Our current short-term goals for Kenta include reinforcing understanding of vocab as well as grammatical rules like punctuation. The overall goal remains achieving a raised SAT score of at least a 1350. With the spring test approaching, we want to continue our rigorous studying and push hard to achieve this goal. If there have been any changes or new goals for this semester, please let me know so we can adjust our plan accordingly._x000a__x000a_For this semester, our plan includes continuing to progress through our SAT English review modules and additional vocab review. I would also like to check on Kenta's availability to ensure our sessions fit into their current schedule. If there are any changes, please let me know so we can plan for sessions that align with your studentâ€™s schedule. You can also adjust the schedule from your studentâ€™s dashboard if thatâ€™s more convenient._x000a__x000a_Since Kenta is achieving their goals, I recommend we continue with our one 60 minute class per week through the school year._x000a__x000a_Please let me know if you have any questions or if there are any adjustments you would like to make to our plan. Iâ€™m happy to schedule a time to talk by phone if that would be helpful. I am looking forward to continuing my work with Kenta and in these next steps of their academic journey._x000a__x000a_Best regards,_x000a__x000a_Brock Dilley_x000a_brock.dilley@revolutionprep.com_x000a_+19724006172"/>
    <n v="5"/>
    <s v="Recommends continuing one 60-minute class per week through school year."/>
  </r>
  <r>
    <n v="10939324"/>
    <d v="2026-01-05T00:00:00"/>
    <x v="61"/>
    <s v="Team De Groot"/>
    <n v="82089"/>
    <s v="Sydney Jackson"/>
    <s v="Hi Caroline,_x000a__x000a_It has been wonderful working with Sydney this year! Below is a summary of her recent progress:_x000a__x000a_Back in November, Sydney was working on improving her ability to remember to do important tasks that are outside her normal routine, follow through with her long-term study plan for the History final exam, and learning question strategies and stress management tools to do well on the SAT. _x000a__x000a_Since then, Sydney has implemented use of a timer and notes and has improved consistency with hygiene care and chores. She also learned how to modify her environment to help herself remember to study. Sydney did a great job staying on task and prepping for her history final, and she ended up with an 85% on that exam! _x000a__x000a_Sydney also learned the TRAP and iCare strategies for approaching Reading and Math questions, respectively, on the SAT, and she developed a better sense of how to pace herself and worked on double checking her work to avoid silly mistakes. Sydney also grew a lot of confidence regarding how and when to use Desmos on Math questions.  _x000a__x000a_Going into the Spring semester, Sydney will benefit from having scaffolding for making study plans and staying organized with school assignments. She would benefit from growing her reading comprehension skills to both use context clues to understand unfamiliar words and have an easier time decoding word problems in math. Depending on how she did on the SAT and whether she plans to take it again, she could also benefit from continued practice with exponential functions, word problems, and standard conventions of English._x000a__x000a_To continue to support Sydneyâ€™s growth, I recommend that we continue with 60-minute sessions once per week throughout the spring semester.  _x000a__x000a_If youâ€™d like to connect via zoom call to discuss in more detail, here are some dates when Iâ€™m available:_x000a__x000a_Tuesday, 1/13 at 12pm cst_x000a_Thursday, 1/15 at 12:30pm cst_x000a_Wednesday, 1/21 at 12:30pm cst_x000a__x000a_Please let me know if you have any questions._x000a__x000a_best,_x000a_Sharon_x000a____x000a_sharon.vincuilla@revolutionprep.com_x000a_(323) 774 - 4547"/>
    <n v="5"/>
    <s v="Recommends continuing 60-minute sessions once per week through spring semester."/>
  </r>
  <r>
    <n v="10939354"/>
    <d v="2026-01-05T00:00:00"/>
    <x v="47"/>
    <s v="Team Plamondon"/>
    <n v="92056"/>
    <s v="Charlotte Papir"/>
    <s v="Happy New Year, Erica! I hope you and your family had a wonderful holiday season._x000a__x000a_Now that the December SAT results are in, I wanted to share my perspective on where we are with Charlotteâ€™s SAT preparation and outline some plans moving forward._x000a__x000a_From the October test, Charlotteâ€™s score increased by 130 points, and she improved by 90 points from her highest official score prior to December, earning a 1370 on the December SAT. This is an outstanding improvement over just two months. Charlotte has been very persistent in understanding why questions work the way they do and which strategies are most effective. She has been consistent with her homework and has maintained a great attitude throughout our work together._x000a__x000a_On her most recent test, the math section was nearly perfect. There is very little left to address in Math, particularly in Problem-Solving and Data Analysis. I plan to have her work through any remaining questions independently and bring them to our sessions for review._x000a__x000a_The main area that still needs focused attention is Reading. Since we have not been meeting face-to-face, I canâ€™t say with complete certainty what needs the most work, but based on her score (670/800â€”great job), we will focus on navigating questions and answer choices that use tricky language or attempt to obscure the meaning of the text._x000a__x000a_Our initial goal was a 1300, and as we discussed previously, I believe Charlotte is capable of reaching the 1450+ range. With her recent improvement, we are getting closer to that target. At the moment, we do not have any sessions scheduled, and there are two hours remaining on the account. I would recommend returning to two sessions per week, one hour per session._x000a__x000a_Given Charlotteâ€™s significant score increase, I would also like to meet with you to adjust the overall plan. The next SAT is in March; after that, the May and June tests tend to be more challenging due to AP exams and final exams. My goal is for Charlotte to be solidly in the 1450 range by the March test._x000a__x000a_You can use the link below to schedule a meeting:_x000a_https://calendly.com/jamaul-pemberton/parent-meetings_x000a__x000a_Please let me know if you have any questions or if there are any adjustments youâ€™d like to make to the plan. Iâ€™d also be happy to schedule a phone call if that would be helpful. I look forward to continuing to support Charlotte in her academic journey._x000a__x000a_Best regards,_x000a_Jamaul_x000a__x000a_Jamaul P._x000a_jamaul.pemberton@revolutionprep.com_x000a_(347) 433-7488_x000a__x000a__x000a_Jamaul P._x000a_jamaul.pemberton@revolutionprep.com_x000a_+13474337488"/>
    <n v="5"/>
    <s v="Recommends returning to two sessions per week"/>
  </r>
  <r>
    <n v="10939355"/>
    <d v="2026-01-05T00:00:00"/>
    <x v="62"/>
    <s v="Team De Groot"/>
    <n v="95083"/>
    <s v="Christian Davis"/>
    <s v="Dear Jennifer,_x000a__x000a_I hope you had a great holiday season! Itâ€™s been wonderful working with you and Christian over the past couple of months. I wanted to touch base to share an update on his progress as he prepares for his upcoming exam as well as outline my recommendations moving forward._x000a__x000a_I have seen steady improvement in Christianâ€™s understanding of key algebra concepts, particularly in linear equations and systems of equations. Over our recent sessions, he has demonstrated increased confidence and consistency when graphing linear equations, isolating variables, translating between word problems and algebraic equations, and solving system of equations. His progress has been evident in his ability to approach problems more independently and apply strategies across different question types._x000a__x000a_Our current short-term goals include continuing to strengthen his fluency with systems of equations, reinforcing variable isolation, and improving efficiency and accuracy under test-style conditions. The overall goal remains ensuring that Christian feels confident and well-prepared heading into his exam and the remainder of the year. Based on his progress and the scope of material still being reviewed, I recommend continuing with weekly 60-minute sessions through the exam to maintain momentum._x000a__x000a_I also wanted to note that we are currently scheduled only through Christianâ€™s exam. As the spring semester begins, my schedule tends to fill up quickly, so I strongly recommend scheduling out the remaining weekly sessions now to ensure my availability continues to align with his needs. Additionally, there is a 15-minute credit on the account from previous technology issues. This credit can be applied by extending one of Christianâ€™s sessions and must be scheduled directly by meâ€”please let me know when youâ€™d like to use it._x000a__x000a_I suggest adding the below to your account to ensure we stay on track._x000a__x000a_â€¢ 12 Hours of Distinguished Tutoring for Christian Davis with Megan Osgood_x000a__x000a_If you'd like to continue working together on achieving these goals, you can easily use this link to add the hours to your account today: https://my.revolutionprep.com/s/5uXnC7F8BI._x000a__x000a_Please donâ€™t hesitate to reach out if you have any questions or would like to adjust our plan. Iâ€™m always happy to connect by phone if that would be helpful. I look forward to continuing to support Christian as he finishes the semester strong._x000a__x000a_Best regards,_x000a_Megan_x000a__x000a_Megan O._x000a_megan.osgood@revolutionprep.com_x000a_+12077140045"/>
    <n v="5"/>
    <s v="Recommends increasing to two 60-minute sessions per week"/>
  </r>
  <r>
    <n v="10939383"/>
    <d v="2026-01-05T00:00:00"/>
    <x v="52"/>
    <s v="Team Plamondon"/>
    <n v="96217"/>
    <s v="Mahi Surafel"/>
    <s v="Dear Team Mahi,_x000a__x000a_Happy New Year, and I hope you had a great holiday break.  Itâ€™s been great working with you and Mahi over the past couple of months. I wanted to touch base to share some of the progress weâ€™ve made so far and share my thoughts on the plan moving forward._x000a__x000a_Mahi has been doing well on her exams, quizzes, and homework so far this year. I still believe there is room for improvement, but she seems to be studying hard and grasping each new concept well. I would love to know how Mahi did on her late December exam, so an update there and on her overall course grade would be great, if you could! _x000a__x000a_Our goals for Mahi remain the same, to become a better Spanish speaker as well as achieve a high grade in her Spanish course. To ensure Mahi is achieving his goals, I recommend we meet consistently at least once a week, and I recommend we meet twice during test weeks, particularly during finals or midterms weeks. As of now we do not have anything scheduled, so please let me know some times/dates that work well for her schedule and I will do my best to book exactly what you want. _x000a__x000a_Please let me know if you have any questions or if there are any adjustments you would like to make to our plan. Iâ€™m happy to schedule a time to talk by phone if that would be helpful. I look forward to supporting Mahi in her continued academic journey._x000a__x000a_Best,_x000a_Eddie R._x000a_eddie.rodriguez@revolutionprep.com_x000a_+17275176454"/>
    <n v="3"/>
    <s v="Recommends meeting consistently at least once a week"/>
  </r>
  <r>
    <n v="10939385"/>
    <d v="2026-01-05T00:00:00"/>
    <x v="52"/>
    <s v="Team Plamondon"/>
    <n v="95864"/>
    <s v="Eli Schoepfer"/>
    <s v="Dear Team Eli,_x000a__x000a_Happy New Year, and I hope you had a great holiday break.  Itâ€™s been great working with you and Eli over the past couple of months. I wanted to touch base to share some of the progress weâ€™ve made so far and share my thoughts on the plan moving forward._x000a__x000a_Eli has been doing well on his exams, quizzes, and homework so far this year. I still believe there is room for improvement, but he seems to be studying hard and grasping each new concept well. I would love to know how Eli has been doing recently as it has been a while since we have had the chance to meet, so an update on his course grade and upcoming schedule would be fantastic. _x000a__x000a_Our goals for Eli remain the same, to become a better Spanish speaker as well as achieve a high grade in his Spanish course. To ensure Eli is achieving his goals, I recommend we meet consistently at least once a week, and I recommend we meet twice during test weeks, particularly during finals or midterms weeks. As of now we do not have anything scheduled, so please let me know some times/dates that work well for his schedule and I will do my best to book exactly what you want. _x000a__x000a_Please let me know if you have any questions or if there are any adjustments you would like to make to our plan. Iâ€™m happy to schedule a time to talk by phone if that would be helpful. I look forward to supporting Eli in his continued academic journey._x000a__x000a_Best,_x000a_Eddie R._x000a_eddie.rodriguez@revolutionprep.com_x000a_+17275176454"/>
    <n v="3"/>
    <s v="Recommends meeting consistently at least once a week"/>
  </r>
  <r>
    <n v="10939390"/>
    <d v="2026-01-05T00:00:00"/>
    <x v="52"/>
    <s v="Team Plamondon"/>
    <n v="76996"/>
    <s v="Leah Heimer"/>
    <s v="Dear Team Leah,_x000a__x000a_Happy New Year, and I hope you had a great holiday break.  Itâ€™s been great working with you and Leah over the past couple of months. I wanted to touch base to share some of the progress weâ€™ve made so far and share my thoughts on the plan moving forward._x000a__x000a_Leah and I worked hard to ensure we covered as much as possible in a short period of time for her final last semester, and we got to cover a lot of important information! A more regular schedule might be more beneficial, however, and I recommend we do so if Leah would like support in this semesterâ€™s Spanish course. _x000a__x000a_Our goals for Leah are to become a better Spanish speaker as well as achieve a high grade in her Spanish course. To ensure Leah is achieving her goals, I recommend we meet consistently at least once a week, and I recommend we meet twice during test weeks, particularly during finals or midterms weeks. As of now we do not have anything scheduled, so please let me know some times/dates that work well for his schedule and I will do my best to book exactly what you want. Leah currently has 5 hours left in her account, which should be enough to provide support for a good portion of this semester. If you would like to add more, please let me or your advisor know, and we will be happy to support you._x000a__x000a_Please let me know if you have any questions or if there are any adjustments you would like to make to our plan. Iâ€™m happy to schedule a time to talk by phone if that would be helpful. I look forward to supporting Leah in her continued academic journey._x000a__x000a_Best,_x000a_Eddie R._x000a_eddie.rodriguez@revolutionprep.com_x000a_+17275176454"/>
    <n v="4"/>
    <s v="Recommends meeting at least once a week"/>
  </r>
  <r>
    <n v="10939392"/>
    <d v="2026-01-05T00:00:00"/>
    <x v="38"/>
    <s v="Team De Groot"/>
    <n v="99080"/>
    <s v="Snithik Cheemakurthi"/>
    <s v="Dear Swapna Cheemakurthi,_x000a__x000a_I know this time of year is busy, and I appreciate you taking the time to review this email. As we begin a new academic semester, I wanted to take a moment to share some updates about Snithik's progress and outline our plans moving forward._x000a__x000a_Over the past month, I have seen significant improvements in Snithik's Algebra II abilities. In particular, they have shown consistent progress in polynomial factorization. This has been reflected in their increased accuracy on each assigned packet and consistency with solving Algebraic equations._x000a__x000a_Our current short-term goals for Snithik include developing further factoring techniques like completing the square. The overall goal remains achieving high grades in Algebra II. If there have been any changes or new goals for this semester, please let me know so we can adjust our plan accordingly._x000a__x000a_For this semester, our plan includes reviewing further Algebra II topics as they are introduced in school. I would also like to check on Snithik's availability to ensure our sessions fit into their current schedule. If there are any changes, please let me know so we can plan for sessions that align with your studentâ€™s schedule. You can also adjust the schedule from your studentâ€™s dashboard if thatâ€™s more convenient._x000a__x000a_Since Snithik is achieving their goals, I recommend we continue with our current pace of 3-4 sessions across the week._x000a__x000a_Please let me know if you have any questions or if there are any adjustments you would like to make to our plan. Iâ€™m happy to schedule a time to talk by phone if that would be helpful. I am looking forward to continuing my work with Snithik and in these next steps of their academic journey._x000a__x000a_Best regards,_x000a__x000a_Brock Dilley_x000a_brock.dilley@revolutionprep.com_x000a_+19724006172"/>
    <n v="4"/>
    <s v="Recommends continuing current pace of 3-4 sessions across the week."/>
  </r>
  <r>
    <n v="10939393"/>
    <d v="2026-01-05T00:00:00"/>
    <x v="52"/>
    <s v="Team Plamondon"/>
    <n v="94067"/>
    <s v="Yahli Kotler"/>
    <s v="Dear Team Yahli,_x000a__x000a_Happy New Year, and I hope you had a great holiday break.  Itâ€™s been great working with you and Yahli over the past couple of months. I wanted to touch base to share some of the progress weâ€™ve made so far and share my thoughts on the plan moving forward._x000a__x000a_Yahli and I worked hard to ensure we covered as much as possible in a short period of time for his exam last semester, and we got to cover a lot of important information! A more regular schedule might be more beneficial, however, and I recommend we do so if Yahli would like support during this semesterâ€™s course. _x000a__x000a_Our goals for Yahli are to become a better history student as well as achieve a high grade in his APUSH course. To ensure Yahli is achieving his goals, I recommend we meet consistently at least once a week, and I recommend we meet twice during test weeks, particularly before AP Test week. _x000a__x000a_As of now we do not have anything scheduled, so please let me know some times/dates that work well for his schedule and I will do my best to book exactly what you want. Yahli currently has 11 hours left in his account, which should be enough to provide support for a good portion of this semester. If you would like to add more, please let me or your advisor know, and we will be happy to support you._x000a__x000a_Please let me know if you have any questions or if there are any adjustments you would like to make to our plan. Iâ€™m happy to schedule a time to talk by phone if that would be helpful. I look forward to supporting Yahli in his continued academic journey._x000a__x000a_Best,_x000a_Eddie R._x000a_eddie.rodriguez@revolutionprep.com_x000a_+17275176454"/>
    <n v="4"/>
    <s v="Recommends meeting at least once a week"/>
  </r>
  <r>
    <n v="10939395"/>
    <d v="2026-01-05T00:00:00"/>
    <x v="38"/>
    <s v="Team De Groot"/>
    <n v="98574"/>
    <s v="Oliver Irvine"/>
    <s v="Dear Florencia Luccioni,_x000a__x000a_I know this time of year is busy, and I appreciate you taking the time to review this email. As we begin a new academic semester, I wanted to take a moment to share some updates about Oliver's progress and outline our plans moving forward._x000a__x000a_Over the past month, I have seen significant improvements in Oliver's SAT math performance. In particular, they have shown consistent progress in adapting test taking strategies. This has been reflected in their ability to implement these strategies in example SAT problems, including backsolving, MAPS, graphing, using DESMOS, and so on._x000a__x000a_Our current short-term goals for Oliver include specialized math module review like constants and linear equations review. The overall goal remains attaining a 700+ on the math section of the SAT. If there have been any changes or new goals for this semester, please let me know so we can adjust our plan accordingly._x000a__x000a_For this semester, our plan includes further math modules like proportional reasoning and percentages. I would also like to check on Oliver's availability to ensure our sessions fit into their current schedule. If there are any changes, please let me know so we can plan for sessions that align with your studentâ€™s schedule. You can also adjust the schedule from your studentâ€™s dashboard if thatâ€™s more convenient._x000a__x000a_Since Oliver is achieving their goals, I recommend we continue with our timeline of at least one session a week throughout the school year.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am looking forward to continuing my work with Oliver and in these next steps of their academic journey._x000a__x000a_Best regards,_x000a__x000a_Brock Dilley_x000a_brock.dilley@revolutionprep.com_x000a_+19724006172"/>
    <n v="5"/>
    <s v="Recommends continuing at least one session a week"/>
  </r>
  <r>
    <n v="10939397"/>
    <d v="2026-01-05T00:00:00"/>
    <x v="52"/>
    <s v="Team Plamondon"/>
    <n v="92083"/>
    <s v="Lia Drazin"/>
    <s v="Clearing this from email list, progress update done by email"/>
    <n v="1"/>
    <s v="Internal note clearing list."/>
  </r>
  <r>
    <n v="10939413"/>
    <d v="2026-01-05T00:00:00"/>
    <x v="38"/>
    <s v="Team De Groot"/>
    <n v="93010"/>
    <s v="Nathan James"/>
    <s v="Dear Marieline James,_x000a__x000a_I know this time of year is busy, and I appreciate you taking the time to review this email. As we begin a new academic semester, I wanted to take a moment to share some updates about Nathan's progress and outline our plans moving forward._x000a__x000a_At our sessions in the last month, I saw significant improvements in Nathan's algebra performance. In particular, they have shown consistent progress in working with trigonometric functions. This has been reflected in their increased abilities to handle algebra questions with consistency and understanding._x000a__x000a_Our current short-term goals for Nathan include further algebra review such as working with systems of linear equations and multistep equations. The overall goal remains to ensure that Nathan has a strong algebra baseline to help with future subjects. If there have been any changes or new goals for this semester, please let me know so we can adjust our plan accordingly._x000a__x000a_For this semester, our plan includes additional topics in algebra such as factoring practice and graphing review. I would also like to check on Nathan's availability to ensure our sessions fit into their current schedule. If there are any changes, please let me know so we can plan for sessions that align with your studentâ€™s schedule. You can also adjust the schedule from your studentâ€™s dashboard if thatâ€™s more convenient._x000a__x000a_Since Nathan is achieving their goals, I recommend we use a pace of one 60 minute class per week through the school year.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am looking forward to continuing my work with Nathan and in these next steps of their academic journey._x000a__x000a_Best regards,_x000a__x000a_Brock Dilley_x000a_brock.dilley@revolutionprep.com_x000a_+19724006172"/>
    <n v="5"/>
    <s v="Recommends one 60-minute class per week through school year"/>
  </r>
  <r>
    <n v="10939421"/>
    <d v="2026-01-05T00:00:00"/>
    <x v="38"/>
    <s v="Team De Groot"/>
    <n v="96611"/>
    <s v="Aarush Sharma"/>
    <s v="Dear Vijay Sharma,_x000a__x000a_I know this time of year is busy, and I appreciate you taking the time to review this email. As we begin a new academic semester, I wanted to take a moment to share some updates about Aarush's progress and outline our plans moving forward._x000a__x000a_Over the past month, I have seen significant improvements in Aarush's SAT English abilities. In particular, they have shown consistent progress in identifying SAT question types and applying test taking strategies. This has been reflected in their improved question accuracy on our sample packets._x000a__x000a_Our current short-term goals for Aarush include working with additional modules for difficult SAT English topics like sentence organization. The overall goal remains attaining at least a 1300 on the SAT. Aarush is set to take another practice test after this Thursday session, so we will be able to assess his improvements then. If there have been any changes or new goals for this semester, please let me know so we can adjust our plan accordingly._x000a__x000a_For this semester, our plan includes continuing through the modules, especially in areas where Aarush showed difficulty on past practice test results. I would also like to check on Aarush's availability to ensure our sessions fit into their current schedule. If there are any changes, please let me know so we can plan for sessions that align with your studentâ€™s schedule. You can also adjust the schedule from your studentâ€™s dashboard if thatâ€™s more convenient._x000a__x000a_Since Aarush is achieving their goals, I recommend we continue with our two 60 minute classes per week through the school year._x000a__x000a_Please let me know if you have any questions or if there are any adjustments you would like to make to our plan. Iâ€™m happy to schedule a time to talk by phone if that would be helpful. I am looking forward to continuing my work with Aarush and in these next steps of their academic journey._x000a__x000a_Best regards,_x000a__x000a_Brock Dilley_x000a_brock.dilley@revolutionprep.com_x000a_+19724006172"/>
    <n v="4"/>
    <s v="Recommends continuing two 60-minute classes per week through school year."/>
  </r>
  <r>
    <n v="10939537"/>
    <d v="2026-01-05T00:00:00"/>
    <x v="63"/>
    <s v="Team Haase-Alvey"/>
    <n v="75637"/>
    <s v="Asher Fullerton"/>
    <s v="Hello Kristina and Ricardo,_x000a__x000a_Happy New Year! I hope the family time and holidays were amazing._x000a__x000a_I noticed that Asher has some sessions coming up, and I'm really excited to pick back up with him! I was going to reach out at the end of the week to get him scheduled, but I'm glad you all were thinking ahead. Thank you for that._x000a__x000a_Has anything changed in what you'd like for us to work on - with his homework or executive functioning supports? If there's a newsletter that his teacher has been sending, or if they have topics that they are covering for this upcoming unit, please feel free to send the information my way. Also, if his goals haven't changed since the end of the semester, I think keeping his current schedule works. If there's some availability over the next few months opens up, I'm sure we can book additional sessions, as needed. _x000a__x000a_Iâ€™m happy to schedule a time to talk by phone, before our next session, if that would be helpful, too. Just let me know and we can schedule something._x000a__x000a_Please give the boys my love!!_x000a__x000a_Best,_x000a_Diamond A._x000a_diamond.anderson@revolutionprep.com_x000a_+17037985175"/>
    <n v="2"/>
    <s v="Suggests keeping current schedule works."/>
  </r>
  <r>
    <n v="10939568"/>
    <d v="2026-01-05T00:00:00"/>
    <x v="38"/>
    <s v="Team De Groot"/>
    <n v="98231"/>
    <s v="Ojaswin Sharma"/>
    <s v="Dear Divyanshu Sharma,_x000a__x000a_I know this time of year is busy, and I appreciate you taking the time to review this email. As we begin a new academic semester, I wanted to take a moment to share some updates about Ojaswin's progress and outline our plans moving forward._x000a__x000a_Over these first sessions we've had together, I have already seen significant improvements in Ojaswin's grasp of geometry. In particular, they have shown consistent progress in understanding geometry proofs, which they identified as a key issue at the start. This has been reflected in their greater ability at answering proofs questions on our work together._x000a__x000a_Our current short-term goals for Ojaswin include reviewing parallel line theorems. The overall goal remains keeping an A in geometry. If there have been any changes or new goals for this semester, please let me know so we can adjust our plan accordingly._x000a__x000a_For this semester, our plan includes following along with the school's curriculum closely to ensure Ojawsin is always prepared for tests. I would also like to check on Ojaswin's availability to ensure our sessions fit into their current schedule. If there are any changes, please let me know so we can plan for sessions that align with your studentâ€™s schedule. You can also adjust the schedule from your studentâ€™s dashboard if thatâ€™s more convenient._x000a__x000a_Since Ojaswin is achieving their goals, I recommend we continue with our one 60 minute class per week through the school year._x000a__x000a_BUC FAMILIES: 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am looking forward to continuing my work with Ojaswin and in these next steps of their academic journey._x000a__x000a_Best regards,_x000a__x000a_Brock Dilley_x000a_brock.dilley@revolutionprep.com_x000a_+19724006172"/>
    <n v="5"/>
    <s v="Recommends continuing two 60-minute classes per week through school year"/>
  </r>
  <r>
    <n v="10939579"/>
    <d v="2026-01-05T00:00:00"/>
    <x v="64"/>
    <s v="Team Haase-Alvey"/>
    <n v="96629"/>
    <s v="Carter Sweeney"/>
    <s v="Dear Dede,_x000a_I hope you had a great CO trip and are enjoying winter at home! It has been great working with you and Carter over the past couple of months. I wanted to touch base to share some of the progress weâ€™ve made so far and share my thoughts on the plan moving forward._x000a__x000a_I have seen improvements in Carter's use of the Desmos calculator to efficiently solve difficult constants problems, use of the iCARE strategy for difficult inference passages, and identifying the correct subject for proper subject-verb agreement. _x000a__x000a_Our current short-term goals for Carter include being more efficient in the harder math module, using the Desmos calculator more effectively, and being more accurate with Standard English Conventions questions. The overall goal remains achieving 1400+ on his official SAT. Based on Carter's progress, I recommend continuing our 60-minute session per week through the March 14th SAT._x000a__x000a_Please let me know if you have any questions or if there are any adjustments you would like to make to our plan. Iâ€™m happy to schedule a time to talk by phone if that would be helpful. It is a pleasure working with Carter and I look forward to supporting Carter in their continued academic journey._x000a__x000a_Cheers,_x000a_Zack_x000a_zack.robertson@revolutionprep.com_x000a_+15098598579"/>
    <n v="5"/>
    <s v="Recommends continuing 60-minute session per week through March 14th SAT."/>
  </r>
  <r>
    <n v="10939580"/>
    <d v="2026-01-05T00:00:00"/>
    <x v="49"/>
    <s v="Team Milner"/>
    <n v="99375"/>
    <s v="Grayson Mabry"/>
    <s v="Hi Marcus and Christopher,_x000a__x000a_In this email I would like to go over what Grayson and I planned in our Saturday meeting following up on his terrific practice test.  As we have discussed, with Grayson's unexpected natural ability for the SAT, we would likely restructure the tutoring program to best serve him in a more wholistic way.  My biggest concern was that we would be able to see consistency at a highly competitive score level (1520+) and that Grayson would have an understanding of what is making him successful so it can be repeatable.  _x000a__x000a_Over winter break we were able to see, not only consistency in his score, but that there was an improvement shown is this recent 1550 score.  We have also been working on establishing what mindsets and approaches are working for  Grayson so that, on the official exam, he can reproduce the results without question.  Grayson and I both agree that a casual approach heading into the March exam, meant to retain skill, would be best.  Continued practice test roughly every 2-3 weeks would be part of his plan to find further confirmation that the results are repeatable.  In addition, we plan to meet every over week to check in and clear up any questions or concerns that come up in his own practice.  These meetings are set for: 1/15 at 6pm, 1/28 at 4:30pm, 2/12 at 6pm, 3/7 at 6pm. _x000a__x000a_This leaves Grayson with 14 hours to use for another purpose.  He would like to put the attention on AP Chemistry, meeting once a week with a tutor who could supplement the class with an AP exam focus.  I do not cover this course, but we will find someone who can.  I am reaching out to the advisor on the program to set up that match._x000a__x000a_Meanwhile, please feel free to reach out with any concerns.  I look forward to seeing Grayson on the 15th and I will be in touch then!_x000a__x000a_Best regards,_x000a__x000a_Katherine Dickerson_x000a__x000a__x000a_katherine.dickerson@revolutionprep.com_x000a_+12404604249"/>
    <n v="5"/>
    <s v="Specific plan for biweekly check-ins and shifting hours to AP Chem."/>
  </r>
  <r>
    <n v="10939584"/>
    <d v="2026-01-05T00:00:00"/>
    <x v="64"/>
    <s v="Team Haase-Alvey"/>
    <n v="96231"/>
    <s v="Nicholas Triolo"/>
    <s v="Dear Jeannine,_x000a_I hope you are enjoying winter! It has been great working with you and Nick over the past couple of months. I wanted to touch base to share some of the progress weâ€™ve made so far and share my thoughts on the plan moving forward._x000a__x000a_I have seen improvements in Nick's use of the Desmos calculator to efficiently solve problems he might not know how to do on paper, use of the iCARE strategy for difficult command of quantitative evidence passages, and identifying the correct subject for proper subject-verb agreement. _x000a__x000a_Our current short-term goals for Nick include being more comfortable with geometry concepts he hasnâ€™t used in several years, using the Desmos calculator more effectively, and being more accurate with Standard English Conventions questions. The overall goal remains achieving 1300+ on his official SAT. Based on Nick's progress, I recommend continuing our 60-minute session per week through the March 14th SAT._x000a__x000a_Please let me know if you have any questions or if there are any adjustments you would like to make to our plan. Iâ€™m happy to schedule a time to talk by phone if that would be helpful. I look forward to supporting Nick in their continued academic journey._x000a__x000a_Cheers,_x000a_Zack._x000a_zack.robertson@revolutionprep.com_x000a_+15098598579"/>
    <n v="5"/>
    <s v="Recommends continuing 60-minute session per week through March 14th SAT."/>
  </r>
  <r>
    <n v="10939590"/>
    <d v="2026-01-05T00:00:00"/>
    <x v="38"/>
    <s v="Team De Groot"/>
    <n v="98231"/>
    <s v="Ojaswin Sharma"/>
    <s v="Dear Divyanshu Sharma,_x000a__x000a_I know this time of year is busy, and I appreciate you taking the time to review this email. As we begin a new academic semester, I wanted to take a moment to share some updates about Ojaswin's progress and outline our plans moving forward._x000a__x000a_Over these first sessions we've had together, I have already seen significant improvements in Ojaswin's grasp of geometry. In particular, they have shown consistent progress in understanding geometry proofs, which they identified as a key issue at the start. This has been reflected in their greater ability at answering proofs questions on our work together._x000a__x000a_Our current short-term goals for Ojaswin include reviewing parallel line theorems. The overall goal remains keeping an A in geometry. If there have been any changes or new goals for this semester, please let me know so we can adjust our plan accordingly._x000a__x000a_For this semester, our plan includes following along with the school's curriculum closely to ensure Ojaswin is always prepared for tests. I would also like to check on Ojaswin's availability to ensure our sessions fit into their current schedule. If there are any changes, please let me know so we can plan for sessions that align with your studentâ€™s schedule. You can also adjust the schedule from your studentâ€™s dashboard if thatâ€™s more convenient._x000a__x000a_Since Ojaswin is achieving their goals, I recommend we continue with our two 60 minute classes per week through the school year._x000a__x000a_Please let me know if you have any questions or if there are any adjustments you would like to make to our plan. Iâ€™m happy to schedule a time to talk by phone if that would be helpful. I am looking forward to continuing my work with Ojaswin and in these next steps of their academic journey._x000a__x000a_Best regards,_x000a__x000a_Brock Dilley_x000a_brock.dilley@revolutionprep.com_x000a_+19724006172"/>
    <n v="4"/>
    <s v="Recommends continuing two 60-minute classes per week through school year."/>
  </r>
  <r>
    <n v="10939628"/>
    <d v="2026-01-05T00:00:00"/>
    <x v="65"/>
    <s v="Team De Groot"/>
    <n v="96296"/>
    <s v="Kate Carson"/>
    <s v="Hi team Kate!_x000a__x000a_I hope you are having a great week! As we prepare for Kate's upcoming practice test, I wanted to share some updates and information about what to expect._x000a__x000a_I have seen significant improvements in Kate's use of strategies to solve SAT questions. We have seen the MAPS strategy for math questions, the iCARE strategy for Reading, and the TRAP strategy for grammar questions. In particular, Kate is demonstrating real strength with applying the iCARE strategy to anticipate answers to reading questions and match her intuition with the correct answer choice._x000a__x000a_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_x000a__x000a_To be set up for long-term success, it's crucial to replicate official test day conditions as closely as possible when taking their practice test -- find a quiet place and take the test in one sitting._x000a__x000a_After the practice test, I will review the results and discuss the test experience with Kate to determine our focus moving forward, and Iâ€™ll follow up with you on takeaways, improvements, and next steps in my next parent update._x000a__x000a_Since Kate is achieving these goals, I recommend we continue with our one 60 minute class per week through the school year._x000a__x000a_Please let me know if you have any questions or if there are any adjustments you would like to make to our plan. Iâ€™m happy to schedule a time to talk by phone if that would be helpful. I am excited to continue supporting Kate in reaching their goals._x000a__x000a_Best regards,_x000a__x000a_Elliot E._x000a_elliot.emadian@revolutionprep.com_x000a_+15409682458"/>
    <n v="5"/>
    <s v="Recommends continuing one 60-minute class per week through school year."/>
  </r>
  <r>
    <n v="10939706"/>
    <d v="2026-01-05T00:00:00"/>
    <x v="25"/>
    <s v="Team De Groot"/>
    <n v="96493"/>
    <s v="Jamie Yu"/>
    <s v="Dear Cheryl,_x000a__x000a_I hope youâ€™re having a warm winter season and keeping balance during this busy time of year. I wanted to provide a comprehensive update on Jamie's excellent progress as we work through AP Physics 1._x000a__x000a_We've worked through Newton's Laws and dynamics, where weâ€™ve been building Jamie's systematic problem-solving skills using Free Body Diagrams. Jamie's homework on Newton's Second Law was completely correct, confirming her solid understanding! We've explored forces extensively, including friction (discovering that static friction is stronger than kinetic friction, and deriving the formula showing that sliding angle is independent of mass), orbital mechanics and universal gravitation (learning how satellites stay in orbit and why gravitational forces behave as they do), and Atwood machine problems where multiple masses connect through pulleys and ropes._x000a__x000a_Throughout this work, we've used PHET simulations as virtual labs to build intuition, and Jamie has demonstrated exceptional ability to apply systematic approaches across different problem types. She consistently works through problems methodicallyâ€”setting up coordinate systems, writing force equations for each direction, and solving algebraically before plugging in numbers._x000a__x000a_Jamie is managing an incredibly demanding scheduleâ€”debate (where she qualified for championships!), her new snowboarding job, college applications, and this rigorous physics courseâ€”yet she remains focused and engaged. Her ability to teach concepts back clearly shows deep understanding, and she asks excellent clarifying questions that target exactly where she needs support._x000a__x000a_With the May 6th AP exam approaching and increasingly complex topics ahead (energy, momentum, and rotational dynamics), I recommend we meet for at least two 60-minute sessions per week. This frequency will ensure adequate time to master new material and practice problem-solving before concepts compound._x000a__x000a_I'm extremely impressed with Jamie's dedication and progress, and I'm confident she's building the strong foundation needed for success on the AP exam!_x000a__x000a_Warmly,_x000a_Brandon Engle_x000a__x000a__x000a_Brandon E._x000a_brandon.engle@revolutionprep.com_x000a_+19708890867"/>
    <n v="4"/>
    <s v="Recommends meeting at least two 60-minute sessions per week."/>
  </r>
  <r>
    <n v="10939715"/>
    <d v="2026-01-05T00:00:00"/>
    <x v="25"/>
    <s v="Team De Groot"/>
    <n v="94163"/>
    <s v="Nicole Tong"/>
    <s v="Dear David and Carolyn,_x000a__x000a_I wanted to provide a comprehensive update on Nicole's excellent progress over the past several weeks as we've worked through data analysis, linear equations, and systems of equations._x000a__x000a_We began with scatterplots and trendlinesâ€”an important skill for understanding relationships between variables. Nicole demonstrated strong natural abilities in this area, accurately drawing lines of best fit, interpreting data axes, and identifying trends. We analyzed a real-world dataset showing the relationship between crocodile body mass and bite force. Nicole created a manual trendline with equation y = 4.83x - 83 and used it to predict the bite force of a 220-pound crocodileâ€”her prediction was only 10 pounds off the actual value! This shows excellent intuition for how data relationships work._x000a__x000a_Nicole then moved into writing linear equations from word problems, learning to model situations using slope-intercept form (y = mx + b). She learned to use the point-slope form as her primary starting point when given a point the line goes through, if that point is not the y-intercept, where she would instead use the slope-intercept form. We practiced with various scenarios including delivery services with base fees and per-item charges, solving for unknowns like number of packages or total costs, and modeling a decreasing temperature with increasing altitude._x000a__x000a_Most recently, we introduced systems of equationsâ€”situations where there are two equations with two unknowns and need to find values that satisfy both simultaneously. Nicole learned that geometrically, the solution is the intersection point of two lines, and she will explore this more in class. We focused on the elimination method, where she can strategically combine the equations to eliminate a variable to solve for the remaining one. We explored that today, and she did exceptionally well!_x000a__x000a_An important strategy we emphasized: when building systems of equations, group information by units (hours vs. dollars, for instance) to ensure equations are dimensionally consistent. This prevents common errors where students accidentally mix incompatible quantities (eg., trying to algebraically add a dollar amount to a number of hours, which makes no sense)._x000a__x000a_Throughout our work together, Nicole has demonstrated strong problem-solving skills, excellent intuition for mathematical relationships, and the ability to quickly grasp new concepts. She works efficiently, asks clarifying questions when needed, and applies learned strategies to new problems effectively. Her work with trendlines showed particularly strong visual-spatial reasoning and understanding of how equations model real-world relationships._x000a__x000a_Nicole is doing excellent work and staying ahead of her school curriculum. To maintain this momentum and ensure she has adequate support as topics increase in complexity, I recommend we continue meeting two or three times per week for one hour, depending on her schedule and upcoming school demands. Systems of equations will be her new school unit starting tomorrow, so we've gotten ahead of the material, which will help her feel confident in class._x000a__x000a_I'm very impressed with Nicole's progress and confident she's building a strong mathematical foundation! Sheâ€™s definitely come a long way, and I am very proud of where sheâ€™s at._x000a__x000a_Warmly,_x000a_Brandon Engle_x000a__x000a__x000a_Brandon E._x000a_brandon.engle@revolutionprep.com_x000a_+19708890867"/>
    <n v="4"/>
    <s v="Recommends meeting two or three times per week for one hour."/>
  </r>
  <r>
    <n v="10939740"/>
    <d v="2026-01-05T00:00:00"/>
    <x v="8"/>
    <s v="Team Plamondon"/>
    <n v="90078"/>
    <s v="Kenna Baldwin"/>
    <s v="Dear Ryan,_x000a__x000a_I hope youâ€™re doing well. Itâ€™s been great working with Kenna over the past couple of months, and I wanted to share an update on the progress sheâ€™s made and outline my recommendation moving forward._x000a__x000a_Over our recent sessions, Iâ€™ve seen great improvement in Kennaâ€™s understanding of derivatives. She has progressed from using the limit definition of a derivative to confidently applying the main derivative rules, including the power, product, quotient, and chain rules. More recently, she has been working on implicit differentiation and using derivatives to find equations of tangent lines. Kenna has shown improved problem setup, stronger algebraic simplification, and a better ability to identify which differentiation strategy is appropriate for a given problem. This progress has been especially important as she prepares for quizzes, tests, and upcoming finals._x000a__x000a_At this point, our short-term goal is to continue reinforcing these derivative concepts while ensuring Kenna feels confident applying them accurately under test conditions. The overall goal remains staying on pace with course content and being well prepared for assessments as they arise._x000a__x000a_Based on Kennaâ€™s progress, I recommend continuing with one tutoring session per week. This will allow us to stay on top of new material, review and reinforce key concepts, and address any gaps before they become obstacles. Maintaining this consistent cadence will help support her understanding and confidence as the course continues._x000a__x000a_Please feel free to reach out if you have any questions or would like to discuss Kennaâ€™s progress in more detail. Iâ€™m happy to schedule a phone call if that would be helpful. I look forward to continuing to support Kenna in her academic journey._x000a__x000a_Best regards,_x000a_Cristina A._x000a__x000a_cristina.ascenzipettenuzzo@revolutionprep.com_x000a_+17863092063"/>
    <n v="4"/>
    <s v="Recommends continuing with one tutoring session per week."/>
  </r>
  <r>
    <n v="10939741"/>
    <d v="2026-01-05T00:00:00"/>
    <x v="8"/>
    <s v="Team Plamondon"/>
    <n v="97056"/>
    <s v="Sofia Giannetti"/>
    <s v="Dear Lauren,_x000a__x000a_I hope youâ€™re having a great week. As we continue with Sofiaâ€™s SAT preparation, I wanted to share an update from our first session and outline next steps before our upcoming meeting._x000a__x000a_During our initial session, we set goals for the program and establishing a baseline for Sofiaâ€™s SAT preparation. Her target score range is 1250â€“1300, with a focus on scholarship opportunities. We worked on SAT Reading and Writing, specifically targeting main idea questions. Sofia was introduced to and practiced the iCARE strategy, which helps students slow down, identify the question type, anticipate an answer, and systematically eliminate incorrect choices. She did a nice job engaging with the strategy and applying it to practice passages._x000a__x000a_In order for our next session to be as productive as possible, itâ€™s important that Sofia completes the full-length SAT practice test that was assigned. This practice test must be completed before our next session (not scheduled yet), as reviewing her results will guide our focus, help identify strengths and gaps, and allow us to create a targeted plan moving forward. Without the completed practice test, we wonâ€™t be able to effectively review data or adjust our strategy._x000a__x000a_Please let me know if you have any questions or if anything comes up that might affect completing the practice test before our next session. Iâ€™m happy to help clarify expectations or discuss the plan further. Iâ€™m looking forward to continuing to work with Sofia and supporting her SAT goals._x000a__x000a_Best regards,_x000a_Cristina A._x000a__x000a_cristina.ascenzipettenuzzo@revolutionprep.com_x000a_+17863092063"/>
    <n v="2"/>
    <s v="Focus is on completing practice test before next session."/>
  </r>
  <r>
    <n v="10939743"/>
    <d v="2026-01-05T00:00:00"/>
    <x v="8"/>
    <s v="Team Plamondon"/>
    <n v="92481"/>
    <s v="Charlotte Fitzgibbons"/>
    <s v="Dear Jennifer,_x000a__x000a_I hope youâ€™re having a great week. As we continue working toward Charlotteâ€™s SAT and ACT goals, I wanted to share a brief progress update and outline important next steps ahead of our upcoming session._x000a__x000a_Over our recent sessions, Charlotte and I have focused on building a strong foundation in both SAT and ACT strategy. On the SAT, weâ€™ve reviewed test format, pacing strategies, and key math approaches such as MAPS, back-solving, and plug-and-chug, with particular attention to strengthening Advanced Math. Weâ€™ve also begun preparing for the ACT by reviewing its format and introducing Reading strategies, including question prioritization and inference-based questions. These skills will be essential as Charlotte prepares to take both exams._x000a__x000a_Before our next scheduled session on January 25th, itâ€™s important that Charlotte completes both a full-length SAT practice test and a full-length ACT practice test. Reviewing the results of both exams will allow us to compare performance, identify strengths and gaps across tests, and make informed decisions about how to focus our sessions moving forward. Completing both practice tests ahead of time is essential for our next session to be productive._x000a__x000a_Based on Charlotteâ€™s goals, I recommend we continue with one 60-minute session per week for now to maintain steady progress and reinforce strategies. In addition, I recommend adding an extra weekly session starting two weeks before each official testâ€”two weeks prior to the SAT in March and one month prior to the ACT in April. This increased support closer to each test date will allow us to intensify practice, and fine-tune pacing._x000a__x000a_Please let me know if you have any questions about the practice tests or the plan moving forward. Iâ€™m happy to discuss details or scheduling by phone if that would be helpful. Iâ€™m looking forward to reviewing Charlotteâ€™s practice test results and continuing to support her test preparation._x000a__x000a_Best regards,_x000a_Cristina A._x000a__x000a_cristina.ascenzipettenuzzo@revolutionprep.com_x000a_+17863092063"/>
    <n v="5"/>
    <s v="Recommends one 60-min session/week"/>
  </r>
  <r>
    <n v="10939799"/>
    <d v="2026-01-06T00:00:00"/>
    <x v="13"/>
    <s v="Team De Groot"/>
    <n v="97100"/>
    <s v="Olivia Bendes"/>
    <s v="Dear Heather,_x000a__x000a_I hope you are having a great start to your year. Itâ€™s been great working with you and Olivia over the past couple of months. Some things have come to my attention that I needed to share with you._x000a__x000a_First, Olivia has been making progress towards preparing for the SAT. At this point in the program, we have covered Math strategies for the SAT. Olivia is starting to grasp these strategies and is starting to understand when and how to use them. When she does not understand something, Olivia does a good job of asking for further explanation and help. Olivia should continue to consider these strategies as she continues to practice SAT Math. _x000a__x000a_Olivia hopes to improve in multiple sections of the Reading and Writing portion of the SAT, and she wants to improve her understanding of SAT Math. Her overall goal is to score a 1300 on the SAT. Oliviaâ€™s current program is an Academic program. Unfortunately, we cannot continue covering SAT specific material while Olivia is using this program. Oliviaâ€™s program would need to be switched in order to continue with SAT tutoring. We can cover Algebra related topics (including ones that Olivia may see on the SAT) however, that is all that we can cover while Oliviaâ€™s program is an Academic program. _x000a__x000a_There are two options for the program moving forward. The first option is to keep the program unchanged and only focus on Algebra topics. Once we have used the current program hours, you could purchase hours in a program that would allow us to continue SAT coverage. If this is your preferred option, then I would recommend that we increase the number of hours we meet to 2 or 3 hours a week. Since the March SAT is about two months away, it would be best to use these hours quickly in order to increase the amount of time we can spend focusing on the SAT._x000a__x000a_If you would like Olivia and I to continue focusing on the SAT, the second option would be purchasing hours in a program that allows us to cover SAT specific material and immediately switching to that program. This option would allow us to immediately continue what we have been covering in preparation for the SAT on March 14th. Since the hours for your current program do not expire, we could continue covering Algebra (and I could help Olivia with her Algebra homework) after the March SAT. This is that option that I would recommend since the March SAT is quickly approaching. If we go with this option, I would also recommend that we meet for two hours a week in order to cover more in the limited amount of time that we have. If you have any questions about changing the program or purchasing hours, please reach out to your Advising Contact Cynthia._x000a__x000a_Please let me know if you have any questions or if there are any adjustments you would like to make to our plan. If you need further explanation on this proposed change, Iâ€™d be happy to schedule a time to talk either by phone or on Zoom. I will talk to Olivia about this when we meet later today._x000a__x000a_Best regards,_x000a__x000a_Ayman S._x000a_ayman.smoot@revolutionprep.com_x000a_+17652527661"/>
    <n v="4"/>
    <s v="Recommends increasing to 2-3 hours/week and switching programs."/>
  </r>
  <r>
    <n v="10939912"/>
    <d v="2026-01-06T00:00:00"/>
    <x v="18"/>
    <s v="Team De Groot"/>
    <n v="96532"/>
    <s v="Grace Baggott"/>
    <s v="Dear Anne,_x000a__x000a_I hope you are having a great start to the new year. Itâ€™s been wonderful working with you and Grace over the past couple of months, and I wanted to share an update on the progress sheâ€™s made along with my recommendations moving forward._x000a__x000a_We have seen significant progress in Graceâ€™s ability to apply the MAPS strategy effectively, as well as in her understanding and factoring of quadratic equations. She has also shown consistent improvement in eliminating answer choices using the iCARE strategy. This growth has been especially evident in her homework performance and in her increased confidence and clarity when explaining her reasoning during sessions._x000a__x000a_Our short-term goal for Grace is to continue strengthening her annotation skills while reading passages, which will support her accuracy and efficiency in the ACT reading section. The long-term goal remains for Grace to earn a 25 on the ACT. Given her steady improvement, I recommend continuing our current velocity of two 60-minute sessions per week to maintain progress and build consistency._x000a__x000a_Please let me know if you have any questions or if youâ€™d like to discuss her plan further. Iâ€™m always happy to schedule time to talk by phone if helpful. I look forward to continuing to support Grace as she works toward her ACT goals._x000a__x000a_Best regards,_x000a_Brandon L._x000a_brandon.lora@revolutionprep.com_x000a_+13528187694"/>
    <n v="4"/>
    <s v="Recommends continuing current velocity of two 60-minute sessions per week."/>
  </r>
  <r>
    <n v="10939922"/>
    <d v="2026-01-06T00:00:00"/>
    <x v="18"/>
    <s v="Team De Groot"/>
    <n v="96651"/>
    <s v="Brooke Bledsoe"/>
    <s v="Dear Lydia,_x000a__x000a_I hope you are having a great start to the new year. Itâ€™s been great working with you and Brooke over the past couple of months, and I wanted to share an update on the progress sheâ€™s made along with my recommendations moving forward._x000a__x000a_There have been significant improvements in Brookeâ€™s use of Desmos, as well as in her algebra skills, particularly when manipulating and rearranging equations to solve problems efficiently. She has also shown consistent progress with the MAPS strategy, which has been evident in her homework and in her increased confidence and clarity when explaining her reasoning during sessions._x000a__x000a_Our short-term goal for Brooke is to improve her time management by consistently applying the two-pass method on SAT sections. The long-term goal remains for Brooke to earn a 1500 on the SAT. To work toward this strong target score, I recommend continuing our current velocity of two 90-minute sessions per week to ensure she has the time and support needed to make steady progress._x000a__x000a_If you'd like to continue working together on achieving these goals, you can easily use this link to add the hours to your account today: https://my.revolutionprep.com/s/LJBRk8FdSL._x000a__x000a_Please let me know if you have any questions or if youâ€™d like to discuss Brookeâ€™s plan further. Iâ€™m happy to schedule a time to talk by phone if that would be helpful. I look forward to continuing to support Brooke as she works toward her SAT goals._x000a__x000a_Brandon L._x000a_brandon.lora@revolutionprep.com_x000a_+13528187694"/>
    <n v="5"/>
    <s v="Recommends continuing two 90-minute sessions per week"/>
  </r>
  <r>
    <n v="10940078"/>
    <d v="2026-01-06T00:00:00"/>
    <x v="28"/>
    <s v="Team Cross"/>
    <n v="91847"/>
    <s v="Owen Kachmarik"/>
    <s v="Dear Kelly,_x000a__x000a_I hope you are having a great new year. It was great working with Owen again, but, because it has been awhile since we've worked together, I wanted to touch base to share some of what we plan to work on going forward._x000a__x000a_Based on the results of Owen's ACT, we still want to focus a lot of our attention on the standard conventions of English. This will include verbs, pronouns, and punctuation. We will continue to review reading comprehension and the other areas tested in the English passages, but this is the area with the most room for improvement. We may also review some of the math concepts too. My suggestion is that we continue to meet around once per week. I also want to ensure we do practice tests every few weeks, so we can see our progress._x000a__x000a_Please let me know if you have any questions or if there are any adjustments you would like to make to our plan. Iâ€™m happy to schedule a time to talk by phone if that would be helpful. I look forward to supporting Owen on his continued academic journey._x000a__x000a_Best regards,_x000a_Edwin W._x000a_edwin.west@revolutionprep.com_x000a_+18134213087"/>
    <n v="4"/>
    <s v="Suggests continuing to meet around once per week."/>
  </r>
  <r>
    <n v="10940126"/>
    <d v="2026-01-06T00:00:00"/>
    <x v="59"/>
    <s v="Team Plamondon"/>
    <n v="96193"/>
    <s v="Maddie Shure"/>
    <s v="Hi Maddie and Jen,_x000a__x000a_I wanted to share a consolidated update on Maddieâ€™s SAT progress, remaining hours, and recommendations as we plan ahead for the March SAT._x000a__x000a_Hours &amp;amp; scheduling_x000a_Maddie currently has 4 tutoring hours available, and these still need to be scheduled. If we are continuing SAT preparation through the March SAT, I strongly recommend adding additional hours so we can maintain momentum and make meaningful score gains rather than rushing or spacing sessions too far apart._x000a__x000a_Engagement &amp;amp; work ethic_x000a_Maddie has been very engaged in sessions and consistently working hard, and I want to emphasize how proud I am of her effort and attitude. She asks thoughtful questions, applies feedback, and has shown real growthâ€”especially in her use of Desmos for SAT math. Continuing to complete her assigned work in Google Classroom is essential for retention and score improvement, and she has been doing a solid job staying on top of that._x000a__x000a_Score context &amp;amp; request_x000a_To help refine our plan moving forward, I would really appreciate a copy of Maddieâ€™s December SAT score report if you have it. Seeing the full breakdown will allow me to target specific question types and confirm whether recent strategy shifts are translating into measurable gains._x000a__x000a_Current SAT profile (summary)_x000a_Reading &amp;amp; Writing:_x000a_   - Clear strength in reading comprehension, inferences, and â€œInformation &amp;amp; Ideasâ€ questions_x000a_   - Grammar (Standard Conventions &amp;amp; Craft/Structure) remains the primary English area to shore up_x000a__x000a_Math:_x000a_   - Strong potential with data interpretation, systems, and word problems_x000a_   - Algebra and Advanced Math remain the biggest opportunities for growth_x000a_   - Desmos usage has improved significantly, but continued repetition is key for speed and confidence_x000a__x000a_Strategy moving forward_x000a_   - Primary focus: SAT Math, particularly unlocking the harder adaptive module using Desmos_x000a_   - Secondary focus: Light but consistent English practice to maintain reading strengths and reinforce grammar rules_x000a__x000a_Homework: Continue completing all assigned work in Google Classroom, with an emphasis on Desmos-based math practice_x000a__x000a_Recommendation: additional hours_x000a_With only 4 hours remaining, it will be difficult to sustain progress through March. To prep effectively and avoid last-minute cramming, I recommend adding at least 12â€“20 additional hours, which would allow us to:_x000a_   - Maintain consistent weekly or biweekly sessions_x000a_   - Build math speed and retention through repetition_x000a_   - Strategically review mistakes from practice tests_x000a_   - Enter the March SAT confident rather than rushed_x000a__x000a_Please let me know if youâ€™d like help planning a schedule or discussing hour options. Iâ€™m very encouraged by Maddieâ€™s effort and progress, and Iâ€™m excited to keep building on it._x000a__x000a_Thanks!_x000a_Cara_x000a__x000a_Cara R._x000a_cara.mclaughlin@revolutionprep.com_x000a_+16056596774"/>
    <n v="5"/>
    <s v="Recommends adding 12-20 hours for consistent weekly/biweekly sessions."/>
  </r>
  <r>
    <n v="10940148"/>
    <d v="2026-01-06T00:00:00"/>
    <x v="59"/>
    <s v="Team Plamondon"/>
    <n v="79035"/>
    <s v="Josie Rodgers"/>
    <s v="Hi Josie and Kelly, _x000a__x000a_It was great working with Josie last semester! She did a great job with trigonometric identities and is clearly very capable when she has the right structure and repetition. Iâ€™m happy to continue working with her this semester and build on the progress sheâ€™s already made._x000a__x000a_Hours &amp;amp; Scheduling_x000a_Josie currently has 1.75 hours remaining, and those hours still need to be scheduled. Since we are continuing with Precalculus, I recommend adding additional hours so we have enough time to cover upcoming topics thoroughly and avoid rushing as the semester progresses._x000a__x000a_Current Progress Highlights_x000a_   - Trig identities: Josie is doing really wellâ€”especially when she converts expressions into a consistent form (typically sine/cosine) and uses the Pythagorean identities strategically._x000a_   - Momentum: Her organization and follow-through make her sessions productive, and continued practice will help lock in speed and independence._x000a__x000a_Recommended Focus Moving Forward (Precalc)_x000a_   - Continue strengthening identity work (efficiency + pattern recognition)_x000a_   - Maintain steady review so skills donâ€™t fade between assessments_x000a_   - Use guided practice sets to increase speed and reduce second-guessing_x000a__x000a_Please feel free to reach out to get the remaining 1.75 hours scheduled, and Iâ€™m also happy to propose a weekly cadence if thatâ€™s helpful._x000a__x000a_Thanks!_x000a_Cara_x000a__x000a_Cara R._x000a_cara.mclaughlin@revolutionprep.com_x000a_+16056596774"/>
    <n v="4"/>
    <s v="Recommends adding hours to cover upcoming topics without rushing."/>
  </r>
  <r>
    <n v="10940218"/>
    <d v="2026-01-06T00:00:00"/>
    <x v="24"/>
    <s v="Team Plamondon"/>
    <n v="94297"/>
    <s v="Jack Leichter"/>
    <s v="Hi Nancy, _x000a__x000a_I wanted to share a detailed update on Jackâ€™s recent SAT progress and the work weâ€™ve been doing together over the past several weeks. Jack has made excellent, measurable gains and is showing clear growth not only in score, but in strategy, confidence, and problem-solving maturity._x000a__x000a_Most notably, Jack recently earned a 1310 composite score, reflecting a 240â€“300 point improvement overall since we began tutoring. Earlier practice tests showed steady upward momentum as well, including a 1290 on Bluebook Practice Test #9, which already represented a 200+ point increase. These gains are the result of Jackâ€™s increasing ability to slow down, apply systematic strategies, and resist the urge to rush through more challenging questions._x000a__x000a_In Reading and Writing, Jack has strengthened his performance across Standard English Conventions, Expression of Ideas, and Information &amp;amp; Ideas. A major focus has been developing a disciplined elimination process: justifying why three answers are wrong before selecting the correct one. This has significantly reduced trap-answer errors. He has also improved his vocabulary accuracy by generating a context-based synonym before reviewing answer choices, forcing reliance on passage meaning rather than surface-level familiarity. In grammar, we have been reinforcing clause identification by labeling independent and dependent clauses, which has helped address comma splices and punctuation errors involving semicolons and colons._x000a__x000a_In Math, Jack has made strong gains in Advanced Math, Geometry, and Problem Solving &amp;amp; Data Analysis. Our work has emphasized efficiency and accuracy through Desmos, particularly for quadratics, systems of equations, equivalent expressions, and â€œnumber of solutionsâ€ problems. Jack is now consistently using graphing to verify algebraic work, model functions from data points, and check intersections or x-intercepts. Recent errors have largely been minor calculation slips or misreading the final question, rather than conceptual gaps. We are actively addressing this by reinforcing immediate self-checks and rereading the question prompt before answering. Jack has also shown improved understanding of exponent rules, exponential growth and decay, dimensional analysis with squared units, and constant matching in polynomial expressions._x000a__x000a_Equally important is Jackâ€™s mindset growth. He has become much more aware of his tendency to rush or disengage when problems feel difficult and is now actively correcting that behavior. Feeling more time pressure during the test, rather than finishing too early, is actually a positive sign that he is engaging more thoughtfully with each question._x000a__x000a_Given Jackâ€™s strong upward trajectory and the remaining areas we are refiningâ€”particularly minimizing small math errors and continuing to solidify punctuation rulesâ€”I recommend continuing with one hour of tutoring per week. This schedule is ideal for maintaining momentum, reviewing practice tests, and fine-tuning strategy leading up to his official SAT. Jack is very close to unlocking additional score gains with consistency and continued strategic reinforcement._x000a__x000a_Please feel free to reach out with any questions. Jack has been working hard, and his progress reflects that effort._x000a__x000a_Best,_x000a__x000a_Alexis B._x000a_alexis.boucher@revolutionprep.com_x000a_+17544224388"/>
    <n v="4"/>
    <s v="Recommends continuing with one hour of tutoring per week."/>
  </r>
  <r>
    <n v="10940240"/>
    <d v="2026-01-06T00:00:00"/>
    <x v="66"/>
    <s v="Team Milner"/>
    <n v="89920"/>
    <s v="Rebecca Hernandez"/>
    <s v="Hi Rebecca and Maritza,_x000a__x000a_Happy New Year! Thanks for sending along your more recent ACT score! (28, 28M, 23S, 32E, 23R) The good news there is that you have locked in a pretty good math score and English score as a starting point! Given your variability in testing, taking multiple tests and superscoring was probably always going to be a good bet._x000a__x000a_If you reach the 35 R and the 30 S that youâ€™ve achieved in practice on your next test, youâ€™ll be one point away from your goal score of 32. As for self-studying, taking practice test is a great idea. You might find this website helpful for some background noise._x000a__x000a_https://mynoise.net/NoiseMachines/examinationClassroomNoiseGenerator.php_x000a__x000a_Sometimes it is also useful to go to a library or some place that feels less comfortable than home. All of the material weâ€™ve covered will remain available to you in your lesson directory for at least a couple months. Let me know if you have any other needs or questions._x000a__x000a_Best, Zach"/>
    <n v="2"/>
    <s v="Suggests reserving needed times."/>
  </r>
  <r>
    <n v="10940265"/>
    <d v="2026-01-06T00:00:00"/>
    <x v="8"/>
    <s v="Team Plamondon"/>
    <n v="96708"/>
    <s v="Aathira Manoj"/>
    <s v="Dear Manoj,_x000a__x000a_I hope youâ€™re doing well. I wanted to take a moment to share an update on Aathiraâ€™s progress so far and outline my recommendation moving forward. Since this is our first progress update, I also wanted to provide some context around the work weâ€™ve been doing together._x000a__x000a_Over our recent sessions, weâ€™ve been focusing on thermochemistry in preparation for Aathiraâ€™s upcoming chemistry assessments. Aathira has been working through multi-step heat calculation problems, including those involving both temperature changes and phase changes. She has made solid progress in learning how to separate complex problems into clear steps and choose the correct equations depending on the situation. Weâ€™ve also spent time reinforcing key concepts such as energy sign conventions and how remaining energy from one step affects subsequent steps._x000a__x000a_More recently, we introduced thermal equilibrium and worked on setting up heat-exchange problems using the principle that heat gained equals heat lost. Aathira has been practicing how to track energy carefully across multiple stages, apply the correct formulas, and maintain unit consistency. These skills are especially important as thermal equilibrium and multi-step calorimetry problems are appearing more frequently in class and on assessments._x000a__x000a_Aathira has an upcoming chemistry test on**Â January 15th**, and our short-term goal is to ensure she feels confident with thermochemistry and thermal equilibrium questions. The overall goal is to stay on top of course content and prevent gaps as new material is introduced._x000a__x000a_Based on Aathiraâ€™s progress and the pace of the course, I recommend continuing with **one tutoring session per week** after our session on January 24th. This will allow us to reinforce current topics, preview upcoming material when helpful, and address questions before tests and quizzes._x000a__x000a_Please feel free to reach out if you have any questions or would like to discuss Aathiraâ€™s progress in more detail. Iâ€™m happy to schedule a phone call if that would be helpful. I look forward to continuing to support Aathira in her chemistry course._x000a__x000a_Best regards,_x000a_Cristina A._x000a__x000a_cristina.ascenzipettenuzzo@revolutionprep.com_x000a_+17863092063"/>
    <n v="4"/>
    <s v="Recommends continuing with one tutoring session per week."/>
  </r>
  <r>
    <n v="10940299"/>
    <d v="2026-01-06T00:00:00"/>
    <x v="67"/>
    <s v="Team St. Marie"/>
    <n v="97642"/>
    <s v="Vivaan Vyas"/>
    <s v="Greetings All,_x000a__x000a_I hope you are doing well. I wanted to follow up regarding Vivaanâ€™s most recent tutoring session._x000a__x000a_Vivaan has been making progress when he attends sessions, and consistent participation is important for maintaining momentum and continued skill development. I noticed that Vivaan missed the last scheduled session, and I wanted to check in to be sure everything is okay._x000a__x000a_Regular attendance helps us stay aligned with learning goals and build skills steadily. When sessions are missed, it can slow progress and make it more challenging to maintain consistency._x000a__x000a_Moving Forward:_x000a_I recommend continuing with our current schedule and ensuring consistent attendance so Vivaan can make the most of each session. If scheduling has become challenging, Iâ€™m happy to discuss alternative days or times that may work better for your family._x000a__x000a_Please feel free to reach out if you have any questions or need to make adjustments. I look forward to continuing to support Vivaanâ€™s progress._x000a__x000a_Madia B._x000a_madia.banda@revolutionprep.com_x000a_+17043527601"/>
    <n v="2"/>
    <s v="Recommends continuing with current schedule."/>
  </r>
  <r>
    <n v="10940321"/>
    <d v="2026-01-06T00:00:00"/>
    <x v="15"/>
    <s v="Team Haase-Alvey"/>
    <n v="97268"/>
    <s v="Vera Ori"/>
    <s v="Dear Alessandro,_x000a__x000a_I hope you're having a great winter! It's been great working with you and Vera over the past several months. As we move into the next semester, I wanted to share some observations on our progress so far and my thoughts on a plan moving forward._x000a__x000a_I've seen significant progress in Vera's fluency with fraction operations, ability to solve long division questions, and ability to create and interpret scatterplots. She's also showing excellent growth in her confidence with math, which has been great to see! She mentioned today that she's been working on her organizational skills to improve her math grade and that she's confident in the algebra topics currently being covered in math, both of which are great to hear._x000a__x000a_Our current short-term goals for Vera include mastering decimal operations, mastering operations with exponents and roots, and reviewing dilations and transformations. The overall goals remain earning a score of 4 in math and preparing for the Advanced Math exam at the end of the year. To continue working towards these goals, I'd like to continue reviewing Vera's content from class and working through her advanced math exam review in our sessions. Since she's making strong progress, I recommend continuing to meet for one hour per week throughout the upcoming semester._x000a__x000a_Please let me know if you have any questions or if there are any adjustments you'd like to make to our plan. If you'd like to set up a time to talk by phone or Zoom, I'm more than happy to do so - please just let me know. I look forward to supporting Vera in her continued academic journey!_x000a__x000a_Best regards,_x000a_Margaret W._x000a_margaret.webb@revolutionprep.com_x000a_+15127457572"/>
    <n v="5"/>
    <s v="Recommends continuing to meet for one hour per week through upcoming semester."/>
  </r>
  <r>
    <n v="10940327"/>
    <d v="2026-01-06T00:00:00"/>
    <x v="62"/>
    <s v="Team De Groot"/>
    <n v="94838"/>
    <s v="Jack Cannizzo"/>
    <s v="Dear Kristen,_x000a__x000a_I hope you had a wonderful holiday season! Itâ€™s been great working with you and Jack over the past couple of months, and I wanted to touch base to share some of the progress weâ€™ve made so far as well as my thoughts on the plan moving forward._x000a__x000a_I have seen significant improvement in Jackâ€™s understanding of foundational chemistry concepts, particularly related to intermolecular forces (IMFs) and their real-world applications. He has shown consistent progress in identifying and comparing IMFs, explaining how they connect to molecular structure, and applying them to heating curves and ranking problems. This growth has also been evident in his increasing confidence when supporting claims with evidence and reasoning, as well as his developing skills in naming compounds and balancing chemical equations._x000a__x000a_Our current short-term goals for Jack include continuing to reinforce core chemistry concepts, improving consistency and accuracy on multi-step problems, and strengthening his ability to explain his reasoning clearly. We also plan to begin incorporating study strategies and homework planning to help him feel more organized and confident across both Chemistry and Algebra I. The overall goal remains building strong conceptual understanding while supporting Jackâ€™s confidence and success in his coursework. Based on his progress, I recommend continuing with regular 60 minute weekly sessions to maintain momentum and support both content mastery and study skills development._x000a__x000a_Please let me know if you have any questions or if there are any adjustments you would like to make to our plan. Iâ€™m happy to schedule a time to talk by phone if that would be helpful. I look forward to supporting Jack in his continued academic journey._x000a__x000a_Best regards,_x000a_Megan_x000a__x000a_Megan O._x000a_megan.osgood@revolutionprep.com_x000a_+12077140045"/>
    <n v="4"/>
    <s v="Recommends continuing with regular 60-minute weekly sessions."/>
  </r>
  <r>
    <n v="10940356"/>
    <d v="2026-01-06T00:00:00"/>
    <x v="68"/>
    <s v="Team Plamondon"/>
    <n v="98172"/>
    <s v="Isha Kanodia"/>
    <s v="Subject: Upcoming Practice Test_x000a_Dear Riti,_x000a_I hope you are having a great week! As we prepare for Isha's upcoming practice test, I wanted to share some updates and information about what to expect._x000a_I have seen significant improvements in Isha's application of the TRAP strategy when answering writing questions.  I've also seen improvement when she used the MAPS math strategy. She  is able to identify the type of writing question using the TRAP method during our lessons. She has shown consistent progress in getting ready to take the SAT. She carefully works through all the questions using the strategies we have worked on and eliminating answer choices that are incorrect.Â _x000a_While we are working towards overall score improvement, we have also set a goal around successfully utilizing the strategies and skills she has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_x000a_To be set up for long-term success, it's crucial for Isha to replicate official test day conditions as closely as possible when taking her practice test.Â  Â She should find a quiet place and take the test in one sitting._x000a_After the practice test, I will review the results and discuss the test experience with Isha to determine our focus moving forward, and Iâ€™ll follow up with you on takeaways, improvements, and next steps in my next parent update._x000a_I recommend Isha keep taking a lesson twice a week for an hour._x000a_Please let me know if you have any questions or if there are any adjustments you would like to make to our plan. Iâ€™m happy to schedule a time to talk by phone if that would be helpful. I am excited to continue supporting Isha in reaching their goals._x000a_Best regards,_x000a_[Your Name]Jill W._x000a_jill.watson@revolutionprep.com_x000a_+19032491379"/>
    <n v="4"/>
    <s v="Recommends keeping 1.5 hour sessions weekly"/>
  </r>
  <r>
    <n v="10940381"/>
    <d v="2026-01-06T00:00:00"/>
    <x v="60"/>
    <s v="Team De Groot"/>
    <n v="94419"/>
    <s v="Amyra Ngwang"/>
    <s v="Dear Abigirl,_x000a__x000a_I've really appreciated the opportunity to work with Amyra. I had intended to send a progress update when she finished the essay we were working on, but I haven't seen her in some time now. So, as we begin 2026, I wanted to take a moment to catch up and reflect on our progress, as well as discuss plans for the future._x000a__x000a_In our time together, Amyra and I worked hard on practically every aspect of an argumentative essay. We started out with defining pathos, ethos, and logos as the different approaches to persuading an audience. I enjoyed watching Amyra make progress on introductions, crafting a thesis, organizing body paragraphs, and finally wrapping up her argument with a conclusion._x000a__x000a_This has been a difficult process. As a 9th grader, Amyra is right in the midst of transitioning from writing descriptive reports to more abstract critical thinking. In particular, we spent a lot of time trying to put ourselves in the mind of a reader and clarifying what is novel and interesting about Amyra's thesis. This is a skill that will definitely need much more practice, whether on an introductory paragraph or when building an argument in depth._x000a__x000a_If you'd like to keep working together toward these goals, I recommend returning to our pace of two one-hour sessions a week. Additionally, I'll be focusing on providing more guidance and motivation for Amyra to work outside of session in order to use our instruction time more effectively. To schedule more time, you can redeem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or Zoom if that would be helpful. I am excited to continue supporting Amyra in reaching her goals._x000a__x000a_Starward,_x000a_Skye Silmenna_x000a_skye.silmenna@revolutionprep.com_x000a_+14019030809"/>
    <n v="5"/>
    <s v="Recommends returning to pace of two one-hour sessions a week"/>
  </r>
  <r>
    <n v="10940433"/>
    <d v="2026-01-07T00:00:00"/>
    <x v="49"/>
    <s v="Team Milner"/>
    <n v="91153"/>
    <s v="Misha Khairom"/>
    <s v="Hi Anu,_x000a__x000a_Thank you for reaching out and letting me know of Misha's recent score improvement.Â  That makes my day!Â  Even with this improvement, I know Misha was dreaming of a 1500, so I am excited to see that she is going to have one more go at it.Â  Also, Misha is great, and I will love to have her back in my schedule.Â  Since Misha has had a large amount of instruction already, independent work will be central.Â  The role I play is to cultivate quality and intention in what she is doing so she can fine tune what works for her and find more repeatability in her performance.Â  I know she has received a 1500 on a practice test so she just needs to capture the skill set and apply it deliberately.Â Â _x000a__x000a_I recommend meeting once a week, which would free up time for her own study and practice tests.Â  I have checked my schedule and some of Misha's times she has used in the past are available.Â  Tuesdays and Wednesday are open at 7pm PST and Saturday at 4pm PST is also available.Â  There are other options as well if Misha's availability has changed.Â  Let me know if you would like to see more options._x000a__x000a_Please reach out if you have any other questions.Â  I will be in touch and I look forward to seeing Misha soon!_x000a__x000a_~Katherine_x000a__x000a_Katherine D._x000a_katherine.dickerson@revolutionprep.com_x000a_+12404604249"/>
    <n v="4"/>
    <s v="Recommends meeting once a week"/>
  </r>
  <r>
    <n v="10940506"/>
    <d v="2026-01-07T00:00:00"/>
    <x v="17"/>
    <s v="Team Haase-Alvey"/>
    <n v="95278"/>
    <s v="Knox Richard"/>
    <s v="Hello team Knox,_x000a__x000a_Following is a progress update for the time Knox and I have spent together thus far._x000a__x000a_Executive Summary_x000a__x000a_Knox and I have completed six sessions over the past four weeks. He continues to be a pleasure to work with, consistently showing high levels of engagement and a proactive attitude during our time together._x000a__x000a_While our initial focus was broad, a recent practice ACT provided critical data that has helped us refine our strategy. Based on his performance and personal strengths, we have mutually agreed to pivot our focus exclusively to the SAT moving forward._x000a__x000a_Key Performance Insights_x000a__x000a_The recent practice test served as an excellent diagnostic tool, highlighting specific &quot;growth opportunities&quot; that we are now targeting:_x000a__x000a_Punctuation &amp;amp; Grammar: Knox needs to solidify his understanding of formal comma usage, semicolons, and dash placement. These are high-yield areas on the SAT Writing/English sections._x000a__x000a_Geometry Fundamentals: We identified some gaps in geometric properties and spatial reasoning that we will bridge to boost his Math score._x000a__x000a_Strategic Pivot: The SATâ€™s structure and timing often better suit students with Knoxâ€™s engagement style, and we believe this shift will yield a higher score-to-effort ratio._x000a__x000a_Plan of Action_x000a__x000a_New Baseline: I would like Knox to take a full-length practice SAT as soon as possible. Establishing this baseline is essential for tracking progress under the new format._x000a__x000a_Immediate Focus: During our session tomorrow (Thursday), we will begin diving into SAT-specific strategies while addressing the punctuation and geometry gaps identified._x000a__x000a_Consistency: I recommend maintaining our current cadence of two 1-hour sessions per week. We will re-evaluate this frequency once we have analyzed the results of his first SAT practice test._x000a__x000a_Administrative &amp;amp; Scheduling Note_x000a__x000a_Knox currently has a remaining balance on his account, so we are all set to continue our momentum._x000a__x000a_Important: My calendar is currently filling up several weeks in advance. To ensure Knox keeps his preferred time slots and stays on track for his testing goals, I highly recommend scheduling future sessions in advance._x000a__x000a_Iâ€™m looking forward to seeing Knox tomorrow and kicking off this new phase of prep!_x000a__x000a_Ben C._x000a_ben.chamberlain@revolutionprep.com_x000a_+18283484669"/>
    <n v="4"/>
    <s v="Recommends maintaining current cadence of two 1-hour sessions per week."/>
  </r>
  <r>
    <n v="10940521"/>
    <d v="2026-01-07T00:00:00"/>
    <x v="69"/>
    <s v="Team Plamondon"/>
    <n v="98933"/>
    <s v="Addison Connolly"/>
    <s v="Dear Ani Connolly,_x000a__x000a_I hope you 2026 year is prosperous. Itâ€™s been great working with you and Addison since mid-December. I wanted to touch base to share some of the progress weâ€™ve made so far and share my thoughts on the plan moving forward._x000a__x000a_I have noted that Addison is proficient in many areas of math that are tested on the SSAT. This has been evident as Addison has worked through problems involving â€œreal-world contextâ€, basic algebra, percentage, ratio, &amp;amp; basic math calculations without the use of a calculator. I understand that Addison is concerned because she does not think the problems accurately reflect the types of questions she will see on the SSAT exam.  I want to assure you that the work we are doing and reviewing are from reputable sources that reflect the SSAT upper-level math section: Arithmetic, Algebra, Coordinate Geometry, and Plane Geometry. Some of the resource materials are found in the following publications: Ivy Global, SSAT 1500 Practice Questions, and SSAT Upper Level Math Practice 2024. I also review and use material from various websites that pertain to SSAT upper-level testing. One issue that has been an â€œon and off problemâ€ is the reliability of the Internet for Addison. There have been times when her camera is unavailable because of â€œlagâ€ according to Addison. It is advantageous for the session and learning that the camera is available. _x000a__x000a_Our current short-term goals for Addison include reviewing the various skill areas covered by the SSAT: Algebra Reasoning, Geometry &amp;amp; Measurement involving Coordinate Geometry, Data Analysis &amp;amp; Probability with an emphasis on basic concepts and calculations for probability. We will also be working on speed.  The overall goal remains to demonstrate a higher level of mastery on all sections of the SSAT.  Based on Addison's progress, I recommend continuing with her present velocity of twice-weekly for one-hour sessions. Her last session is January 28, 2026 (7 session hours remain)._x000a__x000a_Please let me know if you have any questions or if there are any adjustments you would like to make to our plan. Iâ€™m happy to schedule a time to talk by phone if that would be helpful. I look forward to supporting Addison in her continued academic journey._x000a__x000a_Best regards,_x000a__x000a_Linda H._x000a_linda.hindi@revolutionprep.com_x000a_+19188412706"/>
    <n v="5"/>
    <s v="Recommends continuing twice-weekly one-hour sessions through January 28."/>
  </r>
  <r>
    <n v="10940575"/>
    <d v="2026-01-07T00:00:00"/>
    <x v="69"/>
    <s v="Team Plamondon"/>
    <n v="98310"/>
    <s v="Ahmed El Hennawy"/>
    <s v="Dear Hala Halawa,_x000a__x000a_I hope your New Year is prosperous. Congratulations to Ahmed for being accepted into GW University (early decision). That accomplishment is fantastic! Itâ€™s been great working with Ahmed since December 4, 2025. I wanted to touch base to share some of the progress weâ€™ve made so far and share my thoughts on the plan moving forward._x000a__x000a_I have seen improvements in Ahmed's review of his first semester AP Psychology concepts. He has shown consistent progress in reviewing the introduction to the AP Psychology and Biological Basis of Psychology. This consistent improvement has been evident in reviewing the concepts during the sessions._x000a__x000a_Our current short-term goals for Ahmed include reviewing the Cognition Unit: learning, memory, intelligence, language, motivation, and emotion. The overall goal remains learning and applying concepts for the AP Psychology exam. Based on Ahmed's progress, I recommend continuing with one-hour sessions once per week. At present, Ahmed has 6 scheduled hours of tutoring with the last session scheduled for February 16. I recommend that he add 12 more hours of tutoring so that he can have support until the AP Psychologyl test date - listed as May 12, 2026 on the AP website._x000a__x000a_Please let me know if you have any questions or if there are any adjustments you would like to make to our plan. Iâ€™m happy to schedule a time to talk by phone if that would be helpful. I look forward to supporting Ahmed in his continued academic journey._x000a_Best regards,_x000a__x000a_Linda H._x000a_linda.hindi@revolutionprep.com_x000a_+19188412706"/>
    <n v="5"/>
    <s v="Recommends continuing one-hour sessions once per week"/>
  </r>
  <r>
    <n v="10940609"/>
    <d v="2026-01-07T00:00:00"/>
    <x v="70"/>
    <s v="Team De Groot"/>
    <n v="67148"/>
    <s v="Udoka Amaefule"/>
    <s v="Hi, Gladys,_x000a__x000a_Since my program with Udoka has come to a close, I wanted to take a moment to report on what we accomplished together and provide some ideas on how best to move forward!_x000a__x000a_Udoka is very strong in verb conjugation, which I believe was particularly emphasized by his French teacher last semester. His pronunciation is also quite good! However, the biggest obstacle to his fluency right now is a small French vocabulary (for example, he did not know words like &quot;and,&quot; &quot;with,&quot; et cetera). It's difficult for him to practice anything else -- verb conjugation, other grammar, speaking and writing fluidity -- if he simply does not know most of the words in a given sentence. To that end, we focused intensely on vocabulary during this program. Most sessions followed the same structure:_x000a_30 minutes of drill: vocab drill, verbs drill_x000a_30 minutes of French content: reading, listening, speaking_x000a__x000a_The drill was to enable the rapid memorization of basics; the content was where he could then spot what we had just learned in context &quot;in the wild,&quot; so to speak._x000a__x000a_I believe that this program helped to continue to build Udoka's foundations; however, he does still have a long way to go before being able to, for example, read a short text without the aid of a dictionary. To this end, I strongly urge him to keep studying! There are several ways that this could look. He could continue tutoring with me; he could embark on a self-study program (I gave him the tools for this at the end of our last class); or, my favorite option, he could do a self-study program with me as a mentor and guide. In other words, he would be doing French on his own every day and we would check in once a week for guidance, explanations, minilessons on points of confusion, and an accountability &quot;quiz.&quot; If at any point he decides that he's interested in this, please let me know!_x000a__x000a_Otherwise, I wish Udoka the best in his endeavors. He is a lovely, attentive young man, and I am so thrilled by how seriously he wants to learn French! Learning other languages is truly the door to new worlds, and I am so pleased that he is pursuing this._x000a__x000a_As always, feel free to reach out if you need anything or have any questions at all!_x000a__x000a_Maia"/>
    <n v="2"/>
    <s v="Urges continuing study via tutoring or self-study."/>
  </r>
  <r>
    <n v="10940616"/>
    <d v="2026-01-07T00:00:00"/>
    <x v="11"/>
    <s v="Team De Groot"/>
    <n v="92423"/>
    <s v="Sarah Bamba"/>
    <s v="Dear Vazoumana,_x000a__x000a_I hope you are doing well! It has been a pleasure working with Sarah, and I wanted to share an update on her progress along with my recommendations moving forward._x000a__x000a_Progress &amp;amp; Recent Focus:_x000a_Over the past several weeks, Sarah has been working through a variety of math and ELA topics aligned with her school curriculum and assessments. Our recent focus has included:_x000a__x000a_â€“ Multiples, factors, and factor pairs_x000a_â€“ Prime vs. composite numbers_x000a_â€“ Area and perimeter of rectangles, triangles, squares, and composite shapes_x000a_â€“ Multiplication and long division (including remainders)_x000a_â€“ Multiplication word problems_x000a_â€“ Fractions: comparing different numerators and denominators_x000a_â€“ Rounding to the nearest hundredth_x000a_â€“ Geometry concepts and shape identification_x000a_â€“ Reading comprehension skills, including main idea, evidence, and theme_x000a_â€“ IA Math and ELA practice test preparation_x000a__x000a_Sarah has demonstrated strong understanding in many of these areas, particularly with geometry, rounding, multiples, and foundational number sense. She is able to apply procedures well once expectations are clear and has been steadily building confidence across topics._x000a__x000a_Positives:_x000a_Sarah is a capable student who does very well when she is engaged in the material. She shows solid academic ability and can work through a wide range of math and ELA concepts with support. She has also become more comfortable communicating her thinking and asking questions, which helps guide instruction and deepen understanding._x000a__x000a_Areas for Continued Growth:_x000a_Academically, the main focus moving forward is strengthening comprehension of multi-step math problemsâ€”especially word problems that require interpreting what the question is asking and identifying the correct steps to take. We are working on slowing down, breaking problems into parts, and practicing how to translate written questions into clear mathematical steps._x000a__x000a_Recommendation for Velocity:_x000a_We are currently meeting for 1â€“2 hourly sessions per week, which has been a great pace. This schedule allows enough time to reinforce school topics, practice challenging problem types, and revisit concepts as needed. I recommend continuing at this rate to maintain consistency and support ongoing progress._x000a__x000a_Academic Focus Moving Forward:_x000a_â€“ Improving comprehension of multi-step word problems_x000a_â€“ Continuing practice with fractions, multiplication, and division_x000a_â€“ Reinforcing accuracy and problem-solving strategies_x000a_â€“ Supporting reading comprehension skills across subjects_x000a_â€“ Aligning sessions closely with classroom expectations and upcoming assessments_x000a__x000a_I have also reached out to Ms. Mack to see how I can best support Sarahâ€™s learning in alignment with her classroom goals and will incorporate any feedback into our sessions._x000a__x000a_Sarah has been doing very well overall, and Iâ€™m confident she will continue to grow with consistent practice and support. Please feel free to reach out if you have any questions or would like to discuss her progress further._x000a__x000a_Best regards,_x000a_Jose F._x000a_jose.falconi@revolutionprep.com_x000a_+1 (209) 261-5048"/>
    <n v="4"/>
    <s v="Recommends continuing at 1-2 hourly sessions per week."/>
  </r>
  <r>
    <n v="10940634"/>
    <d v="2026-01-07T00:00:00"/>
    <x v="39"/>
    <s v="Team Haase-Alvey"/>
    <n v="93896"/>
    <s v="Akshara Prasad"/>
    <s v="Hi Revathy,_x000a__x000a_Our students occasionally get archived, but I reactivated Akshara. You should be able to schedule now!_x000a__x000a_Best,_x000a__x000a_Kristen F._x000a_kristen.fox@revolutionprep.com_x000a_+18636516566"/>
    <n v="2"/>
    <s v="Notifies that student is reactivated for scheduling."/>
  </r>
  <r>
    <n v="10940640"/>
    <d v="2026-01-07T00:00:00"/>
    <x v="70"/>
    <s v="Team De Groot"/>
    <n v="94814"/>
    <s v="Olivia Pritchett"/>
    <s v="Hi, Len!_x000a__x000a_Itâ€™s been great working with you and Olivia over the past couple of months. I wanted to touch base to share some of the progress weâ€™ve made so far and share my thoughts on the plan moving forward. _x000a__x000a_Olivia continues to be a delight to work with -- what a lovely and sweet individual! She is doing a good job remembering many of the math and grammar concepts that we have already learned, although she does need very frequent review in order to stop concepts from fading away. However, I am confident that the time we invest in review every week will pay off in the long run -- there's no use learning something if she won't remember learning it on test day!_x000a__x000a_I'd like to break down this report by subject._x000a__x000a_ENGLISH: Olivia's has a very natural and intuitive grasp of English, which has served her well in this section! However, her &quot;scores&quot; on English points have hovered around 80% pretty consistently; in order to get 30 on the section, she would need a rough average of 90% per passage. The questions that she has missed on these passages have been on topics that she was unfamiliar with, such as who vs. whom and when to put someone's name in commas (or not to). It has been a little difficult to get these new topics to &quot;stick,&quot; so we will continue to review them until they do. Excitingly, she got a 100% on her most recent English homework -- hopefully, a trend that will continue!_x000a__x000a_READING: Reading is a little bit more varied; the &quot;scores&quot; on the Reading assignments that Olivia has had have been 7/10, 6/10, 8/10, and 6/10. Here again, she'll need a 90% or higher to be safe for a 30. We always review these errors in class; sometimes, she missed the question just out of inattention (not reading closely enough), but other times, she missed the question because that part of the text was genuinely difficult for her. We had a conversation during our last session about the importance of spending a lot of time on these passages at first -- yes, it's a timed test, but the only way that Olivia will be able to build up her reading comprehension ability in order to tackle these tougher paragraphs is to read, re-read, underline, annotate, look things up, and re-read yet again until the sentence clicks. The more she does that, the easier it'll get, and the faster she'll naturally get! We have also discussed the importance of annotating the passages so that she is better able to keep track of all information._x000a__x000a_MATH: This, of course, is our area of greatest focus. One of the biggest challenges is how many different topics there are on the ACT -- unlike in school, where tests are given on one topic at a time -- and so Olivia will need to not only learn a lot of content but also remember it all simultaneously. We are currently using my &quot;First 10&quot; strategy. This is a strategy that entails doing the first 10 problems of a practice test -- and learning the topics they test if need be -- before moving on to the first 10 of another practice test. Problems that were difficult are input into my spaced repetition system so that they are reviewed until fully ingrained. The thinking behind this is that a) the first 10 problems are supposed to be the easiest, so the topics here will be foundational, and b) by doing multiple tests, we'll get the most practice with the topics that appear the most. When Olivia is able to do the first 10 of a new practice test without any help from me or making any mistakes, we'll then expand to doing the first 20 problems. There are 45 questions total in the Math section._x000a__x000a_My plan is to continue this process until Olivia is hitting 90% in both Reading and English. We will then begin taking a series of practice tests in order to help her work on timing. (However, I would like Olivia to take a practice test this weekend or next even if she hasn't hit that 90% goal yet just to give her more practice with taking the whole thing given that she's taking the February ACT!)_x000a__x000a_One final note: Olivia always does most of the homework, but it's rare that she does all of it. I would estimate that her homework completion percentage is usually between 70-85%. The more work that she puts into the homework, which are passages from actual ACT practice tests, the more she'll get out. I talked to her about homework completion last time, but I want to talk to her about quality when I see her on Sunday. She may need to spend a lot more time (forty minutes? An hour?) on the Reading passages in order to start getting closer to that 90% -- and she must finish all of her Math review every time so that things don't fade in her memory. I believe that Olivia can do this -- it will just take time and effort!_x000a__x000a_To this end, I recommend maintaining our current rhythm of 90 minutes/week. My short-term goals for her are, as mentioned, 90% on English and Reading passages and the first 10 in Math; her long-term goal is, of course, a 30._x000a__x000a_Please let me know if you have any questions or if there are any adjustments you would like to make to our plan. Iâ€™m happy to schedule a time to talk if that would be helpful!_x000a__x000a_Thanks, and Happy New Year!_x000a_Maia"/>
    <n v="4"/>
    <s v="Recommends maintaining current rhythm of 90 minutes/week."/>
  </r>
  <r>
    <n v="10940641"/>
    <d v="2026-01-07T00:00:00"/>
    <x v="20"/>
    <s v="Team Cross"/>
    <n v="93516"/>
    <s v="Nora Ahmed"/>
    <s v="Dear Parisa, _x000a__x000a_I hope you are having a great winter. Itâ€™s been great working with you and Nora over the past few months. I wanted to touch base once again to share some of the progress weâ€™ve made thus far and share my thoughts on the plan moving forward. _x000a__x000a_First and foremost, itâ€™s been an absolute pleasure working with Nora. She has a bright sense of curiosity and willingness to learn, which has been great to see. One of the main areas of focus going forward will be to increase Noraâ€™s confidence in her knowledge of different topics, especially those reflected in her school homework assignments. Nevertheless, from what I have witnessed during our sessions thus far, I have no doubt in my mind that Nora will be able to strengthen her knowledge of these subjects and overcome this obstacle, for she is very smart and undeniably has that desire to grow. _x000a__x000a_Since the previous progress update, I have seen significant improvements in Nora's abilities to identify the differences between â€œaffectâ€ and â€œeffectâ€ as well as the three types of irony, determine evidence from her novel that demonstrates a theme and one of the signposts, agree the tenses of verbs to their subjects as well as define new vocabulary words. She has continued to show consistent progress in utilizing the key strategies weâ€™ve been covering in our sessions to increase her skills in both reading and writing. This consistent improvement has been evident in the completion of multiple assignments during our sessions. _x000a__x000a_Our current short-term goals for Nora include strengthening her writing and reading comprehension skills as she continues her middle school journey. The overall goal remains to get Nora ahead as she is placed in 7th/8th grade-level English classes. Since Nora is achieving her goals thus far, I recommend we continue with our one 60-minute class per week through the school year. _x000a__x000a_If you'd like to continue working together on achieving these goals, you can redeem more credits through your Bright Horizon's portal. After you redeem your credits, you will receive an email from Revolution Prep to add the hours to your account. _x000a__x000a_Please let me know if you have any questions or if there are any adjustments you would like to make to our plan. Iâ€™m happy to schedule a time to talk by phone if that would be helpful. I look forward to supporting Nora in her continued academic journey. _x000a__x000a_Best regards, _x000a__x000a_Colin C._x000a_colin.cody@revolutionprep.com_x000a_+19785187882"/>
    <n v="5"/>
    <s v="Recommends continuing one 60-minute class per week through school year"/>
  </r>
  <r>
    <n v="10940682"/>
    <d v="2026-01-07T00:00:00"/>
    <x v="71"/>
    <s v="Team Plamondon"/>
    <n v="94025"/>
    <s v="Gabriel Pollinger"/>
    <s v="(sending for metrics)_x000a__x000a_Hi Max_x000a_Hope you're well_x000a_I just wanted to ask if you had any more feedback for Gabriel - strengths and weaknesses - that you're seeing in him this year, things you think he needs to work on, etc.  I see him not always writing down steps/doing a lot in his head.  I would welcome your assessment._x000a_And thank you for all your help this year!  I wish you a very happy holiday!_x000a_Jordan_x000a__x000a_Hello Jordan,_x000a__x000a_Lately, I've seen Gabriel solving almost all of the problems accurately.  There's been a lot of growth.  He prefers to write the work out on paper, so I do not often see how he goes about solving it in real time; however, when I ask him to verbalize the steps, he solves almost every problem using the correct steps.  It seems his Math class is moving slowly through the content, which is good for students to master the strategies for solving percentages, percent change, markup/markdown, etc.; however, this can begin to feel repetitive for the students who understand the material and are ready to move on.  Gabriel occasionally loses focus in session, which is an opportunity for growth.  We get a lot done within a 60-minute session, but if he would prefer to meet for 30-minute sessions, that's okay with me.  He has a solid grasp of the material, so 30 minutes at a time is still enough to get a lot done and conduct a formative assessment.  _x000a__x000a_Thank you!  I hope this helps.  Let me know if you have any questions._x000a__x000a_Happy holidays,_x000a_Max_x000a__x000a_Hi Max,_x000a_Thank you very much for the thoughtful feedback! This is very helpful. Gabriel has enjoyed working with you. I think to book a mix of 30 minutes and 60 minutes and weâ€™ll see whatâ€™s optimal.  It is hard for him to focus sometimes for a full hour. Perhaps for the longer sessions you could add some additional material?  He will have to take the SHSAT next autumn so we could think about focusing on a portion of those type of questions. _x000a_I hope that it will be a good year ahead for you - happy holidays! _x000a_Best,_x000a_Jordan"/>
    <n v="3"/>
    <s v="Suggests booking a mix of 30 and 60 minutes."/>
  </r>
  <r>
    <n v="10940684"/>
    <d v="2026-01-07T00:00:00"/>
    <x v="71"/>
    <s v="Team Plamondon"/>
    <n v="96544"/>
    <s v="Lorenzo Udarelli"/>
    <s v="(sending for metrics)_x000a__x000a_Dear Max,_x000a__x000a_Thank you for the update. I've taken Lorenzo off copy and adding Vasilios._x000a__x000a_Lorenzo's recent PSAT score improved 180 points from a year ago, with 150 coming on the english side. He had worked with another tutor prior to you and although he didn't like her style, it helped.  _x000a__x000a_While he was initially excited about his improved score, he became sullen after comparing it to the score of his peers, who scored higher. _x000a__x000a_I know Lorenzo can improve further if he spends more time with the material.  Similarly with his school work, he is OK with his mediocre grades because he can get by without putting in much effort.  I've suggested he spend less time playing video games and more time with his school work and his SAT studies.   I'm concerned because Junior year is his last opportunity to improve his GPA, which gets locked in at the end of junior year for the purposes of applying to colleges._x000a__x000a_Please do what you can to prop him up and encourage him not to leave anything on the table. I think he reacts well to positive reinforcement.  _x000a__x000a_Thank you,_x000a_Andrea_x000a__x000a_Hello Andrea,_x000a__x000a_Can you send a screenshot of the most recent score report with the breakdown of each section?  That will give me a better understanding of what areas to focus on moving forward._x000a__x000a_In general, when it comes to improving students' grammar and punctuation for the exam, I approach it a lot like the math section: there are a handful of rules worth memorizing (through spaced repetition, application, and practice exams/questions) and, once he feels comfortable with the rules, can be applied to any question.  It often also improves students' writing skills, too.  _x000a__x000a_We can get Lorenzo prepared for the December SAT.  It will go much smoother and he will see significant improvement if he agrees to take at least one more practice SAT before then and completes the homework I will be sending him in our upcoming sessions.  I will provide all the positive reinforcement and encouragement I can, but he will also need to put some work in to improve his performance.  I firmly believe that anyone can do well on any exam as long as they study and apply effective strategies._x000a__x000a_Thank you,_x000a_Max_x000a__x000a_Hi Max,_x000a_Thank you so much for your detailed replies. Attached is the report I was able to download, I hope it is what you are seeking._x000a__x000a_Regarding the test dates, I previously registered him for the March 14 and May 2nd exams before understanding the timing of the process, so they might be premature.   There is also an exam June 6th.   LMK what you think the best approach is / which dates we should target. I'm open to all scenarios, even rescheduling something already booked._x000a__x000a_Best,_x000a_Andrea_x000a__x000a_Hello Andrea,_x000a__x000a_Sorry for the delayed response.  I recommend spreading out the official exams in order to allow Lorenzo to really hone in on specific areas between each one.  December's exam will serve as a good baseline and, because Lorenzo already knows he may have to take the exam more than once, a good time for a second attempt would be May - with several practice exams in between.  Typically, students who take back-to-back tests (like March and May or May and June) will experience mental fatigue and an increase in anxiety because the period between exams is shorter.  I also don't always see as dramatic of an increase in scores, even with targeted practice.  Another option could be keeping the one in March, skipping May, and taking one in June._x000a__x000a_One more thing to keep in mind: many colleges now super-score the SAT, combining the best section scores from multiple dates.  This favors a long-term strategic approach.  We were discussing Villanova University's SAT score requirements, since he was interested after his visit, and their average range of SAT scores for acceptance is from 1400-1500 (a huge range) but it gives students an idea of what is considered &quot;competitive&quot; for the SAT.  Many colleges take GPA, Common App / personal statements, and extra-curriculars into consideration if the SAT score is on the &quot;lower end&quot;...although I still consider anything above a 1250-1300 to be excellent.  If we're looking to get a 200-300 point increase, it will take multiple attempts with a lot of focused practice between exams in order to close any gaps._x000a__x000a_I hope this helps!_x000a__x000a_Thank you,_x000a_Max"/>
    <n v="3"/>
    <s v="Recommends December exam"/>
  </r>
  <r>
    <n v="10940702"/>
    <d v="2026-01-07T00:00:00"/>
    <x v="72"/>
    <s v="Team Haase-Alvey"/>
    <n v="98244"/>
    <s v="Aaryan Raj Nair"/>
    <s v="Dear Rashmi,_x000a__x000a_I hope youâ€™re having a great week! As we prepare for Aaryanâ€™s first Bluebook Practice SAT this weekend, I wanted to share a brief update on his progress and what to expect moving forward._x000a__x000a_Over the past several weeks, Aaryan has made clear and encouraging progress in SAT Reading and Writing. In particular, he has improved in identifying common SAT question types and applying key strategies such as TRAP and ICARE. He has also shown growth in grammar fundamentals, including pronoun usage, verb tense selection using context clues, and identifying misplaced modifiers. Iâ€™ve been especially pleased with his increasing ability to correctly identify the subject of a sentenceâ€”even when it is separated from the verb by additional phrasesâ€”which is an important skill for accuracy on both punctuation and verb agreement questions._x000a__x000a_Weâ€™ve also been working toward the goal of applying these strategies more consistently and independently, particularly on longer and more complex passages. While Aaryan is gaining confidence, there are still areas we are actively strengthening, such as singular vs. plural pronouns and verbs, identifying independent vs. dependent clauses, and applying the ICARE strategy more precisely to question types like Cross-Text Connections and higher-level Command of Evidence questions._x000a__x000a_As Aaryan takes this upcoming practice test, itâ€™s important to remember that the score itself is only one data point. It is very normal for scores to fluctuateâ€”sometimes even dipâ€”when students are learning and actively applying new strategies. This practice test will give us valuable insight into how Aaryan manages timing, endurance, and strategy use under realistic testing conditions._x000a__x000a_To get the most accurate results, I recommend that Aaryan replicate official test-day conditions as closely as possible by taking the test in one sitting, in a quiet environment, with minimal distractions._x000a__x000a_After the test, I will review his results in detail and discuss the experience with Aaryan so we can determine our instructional focus moving forward. I will then follow up with you with key takeaways, areas of improvement, and next steps._x000a__x000a_Based on Aaryanâ€™s goals and current progress, I recommend continuing with one 60-minute session per week through the upcoming test date. Consistent practice, homework completion, and regular exposure to full-length practice tests will be the most effective way to translate his growing skills into score improvement for the official SAT._x000a__x000a_Please feel free to reach out if you have any questions or would like to discuss our plan in more detail. Iâ€™m happy to schedule a phone call if that would be helpful, and I look forward to continuing to support Aaryan as he prepares for the SAT._x000a__x000a_Best regards,_x000a_Ana_x000a_Ana H._x000a_ana.heiser@revolutionprep.com_x000a_+14695703730"/>
    <n v="5"/>
    <s v="Recommends continuing one 60-minute session per week through upcoming test date."/>
  </r>
  <r>
    <n v="10940747"/>
    <d v="2026-01-07T00:00:00"/>
    <x v="73"/>
    <s v="Team St. Marie"/>
    <n v="84234"/>
    <s v="Bryce Pratt"/>
    <s v="Hi, Tim! Bryce and I are now due for her lengthier, written &quot;progress update,&quot; so here we go!_x000a__x000a_I am so pleased to see that Bryce hit new highs across the board on her second real exam! Gaining 50 points in reading/writing and 10 points in math, she also achieved her second highest score to date on any test, practice or otherwise. It is great when those highs can be reached &quot;in the room.&quot; Her literal perfect math score on her October PSAT is also a testament to what is possible for her going forward! As I've mentioned before, in math we tend to see a &quot;popcorn&quot; effect when it comes to high scores. That perfect 760 was certainly a &quot;pop,&quot; as was her 750 on her most recent math practice test. _x000a__x000a_Our goal going forward will be to give her repetition in the most advanced (and most random) math problems so we can settle in to those high 700 score ranges as a baseline._x000a__x000a_With her remaining hours, we are currently scheduled at 60 minutes one time/week heading through the Spring, which should work nicely as she is missing fewer and fewer concepts, meaning the full week between sessions is justified for her to complete enough homework._x000a__x000a_Let me know if there is anything you would like to discuss further and we can schedule a time to do so. Thank you for the privilege of working with Bryce!_x000a__x000a_Alison T._x000a_alison.trumbull@revolutionprep.com_x000a_+14102994478"/>
    <n v="4"/>
    <s v="Notes current 1x/week schedule is appropriate."/>
  </r>
  <r>
    <n v="10940777"/>
    <d v="2026-01-07T00:00:00"/>
    <x v="64"/>
    <s v="Team Haase-Alvey"/>
    <n v="95332"/>
    <s v="Reagan Schnetzer"/>
    <s v="Dear Reagan,_x000a_I hope you are having a great winter. It has been great working with you and Reagan, and I wanted to touch base to share some of the progress weâ€™ve made so far and share my thoughts on the plan moving forward._x000a__x000a_Reagan is already at a high level, and I am confident he can further increase his score with a few strategies for the hardest problems in both the Reading and Writing section and the Math section. We worked on the fundamental approaches to constants problems, which are some of the hardest on the math section, and plan to continue that work during our next sessions. Although his foundational knowledge is solid, he can still learn some common approaches to typical hard problems as well as some Desmos strategies. _x000a__x000a_Reagan and I discussed scheduling the remainder of his hours closer to the March SAT, with all of them being completed before that official sitting. Based on Reaganâ€™s goals, I recommend scheduling one 60 minute session per week starting the week of 25 January until the March 14th test. That would use all remaining hours (seven) and ensure Reagan is ready for that second official test. He mentioned staying with the 7am CST time to be able to do our tutoring before he goes to school. Would you like me to schedule those sessions now so he doesnâ€™t lose that time slot? They are currently available Monday-Wednesday each of those weeks. _x000a__x000a_Please let me know if you have any questions or if there are any adjustments you would like to make to our plan. Iâ€™m happy to schedule a time to talk by phone if that would be helpful. It is a pleasure working with Reagan, and I look forward to supporting him in his continued academic journey._x000a__x000a_Cheers,_x000a_Zack _x000a_zack.robertson@revolutionprep.com_x000a_+15098598579"/>
    <n v="5"/>
    <s v="Recommends scheduling one 60-minute session per week Jan 25 to March 14."/>
  </r>
  <r>
    <n v="10940794"/>
    <d v="2026-01-07T00:00:00"/>
    <x v="74"/>
    <s v="Team Haase-Alvey"/>
    <n v="78597"/>
    <s v="Akchara Mukunthu"/>
    <s v="Dear Vishnupriya and Akchara,_x000a__x000a_I hope you are having a great start to the new year! Itâ€™s been wonderful working with Akchara over the past few months. I wanted to touch base to discuss some of the progress weâ€™ve made so far and share my thoughts on the plan moving forward._x000a__x000a_I have seen significant improvement in a variety of editing and structural skills. She has shown consistent growth in the number of different rhetorical strategies she can utilize to analyze a text or a argue a position._x000a__x000a_We recently worked on advanced textual analyses that required rewriting as part of their assignment. This allowed us to work on fine tuning skills for an already strong essay. Based on Akchara's progress, I recommend a velocity of one 60 minute session a week to continue improving her grades, assignments, and application essays._x000a__x000a_Please let me know if you have any questions or if there are any adjustments you would like to make to our plan. I look forward to supporting Akchara in her continued academic journey._x000a__x000a_Shaun L._x000a_shaun.leonard@revolutionprep.com_x000a_+17023665570"/>
    <n v="4"/>
    <s v="Recommends velocity of one 60-minute session a week."/>
  </r>
  <r>
    <n v="10940805"/>
    <d v="2026-01-07T00:00:00"/>
    <x v="74"/>
    <s v="Team Haase-Alvey"/>
    <n v="94198"/>
    <s v="George Gayle"/>
    <s v="Hi Megan and George,_x000a__x000a_I hope you are having a wonderful start to the year. Itâ€™s been great working with you both over the past couple of months. I wanted to touch base to share some of the progress weâ€™ve made so far and share my thoughts on the plan moving forward._x000a__x000a_Over the course of our time together, George has shown improvement in his ACT skills regarding grammar, sentence boundaries, and textual evidence and analysis._x000a__x000a_Our current short-term goals for George include continuing to improve on a variety of questions types, and working with advanced or archaic language in reading passages._x000a__x000a_I recommend keeping George's current program velocity of 1 hour per week. (This is in addition to his other tutoring sessions)._x000a__x000a_Please let me know if you have any questions or if there are any adjustments you would like to make to our plan. Iâ€™m happy to schedule a time to talk by phone if that would be helpful. I look forward to supporting George in his continued academic journey._x000a__x000a_Best regards,_x000a__x000a_Shaun L._x000a_shaun.leonard@revolutionprep.com_x000a_+17023665570"/>
    <n v="4"/>
    <s v="Recommends keeping current velocity of 1 hour per week."/>
  </r>
  <r>
    <n v="10940809"/>
    <d v="2026-01-07T00:00:00"/>
    <x v="74"/>
    <s v="Team Haase-Alvey"/>
    <n v="84059"/>
    <s v="Sebastian Sinclair"/>
    <s v="Hi Nena and Sebastian,_x000a__x000a_I hope you are having a great start to the year! Itâ€™s been great working with you both over the past few weeks. I wanted to touch base to share some of the progress weâ€™ve made and summarize the plan moving forward._x000a__x000a_Sebastian has improved his procedures for onboarding SAT strategies. We have plenty of high-yield learning objectives to work through, and I'm excited to watch Sebastian's continued improvement._x000a__x000a_Based on Sebastian's progress, I recommend a velocity of one session a week for 60 minutes a session to continue this improvement._x000a__x000a_Please let me know if you have any questions or if there are any adjustments you would like to make to our plan. I look forward to supporting Sebastian in his continued academic journey._x000a__x000a_Shaun L._x000a_shaun.leonard@revolutionprep.com_x000a_+17023665570"/>
    <n v="4"/>
    <s v="Recommends velocity of one session a week for 60 minutes."/>
  </r>
  <r>
    <n v="10940812"/>
    <d v="2026-01-07T00:00:00"/>
    <x v="74"/>
    <s v="Team Haase-Alvey"/>
    <n v="78781"/>
    <s v="Jayden Wang"/>
    <s v="Hello Jayden and Xiaoyang,_x000a__x000a_I just wanted to get in touch and talk about Jayden's progress and the plan moving forward._x000a__x000a_Over the past few months, I have seen improvements in Jayden's writing ability. We are working on helping streamline their planning, writing, and editing processes to be smoother, and to help Jayden express their advanced ideas and analyses._x000a__x000a_The overall goal for Jayden is to help them elevate their communication so it is more concise, clear, and direct. If there have been any changes or new goals for this semester, please let me know so we can adjust our plan accordingly._x000a__x000a_Based on Jayden's progress, I recommend continuing with one 60 minute session a week._x000a__x000a_Let me know if you have any questions or if there are any adjustments you would like to make to our plan. I am looking forward to continuing my work with Jayden in these next steps of their academic journey._x000a__x000a_Best regards,_x000a__x000a_Shaun L._x000a_shaun.leonard@revolutionprep.com_x000a_+17023665570"/>
    <n v="4"/>
    <s v="Recommends continuing with one 60-minute session a week."/>
  </r>
  <r>
    <n v="10940853"/>
    <d v="2026-01-07T00:00:00"/>
    <x v="74"/>
    <s v="Team Haase-Alvey"/>
    <n v="98171"/>
    <s v="Beckett Haller"/>
    <s v="Dear Beckett and Melanie,_x000a__x000a_I hope you are having a great year so far. Itâ€™s been wonderful working with Beckett over the past few weeks. I wanted to touch base to discuss some of the progress weâ€™ve made so far and share my thoughts on the plan moving forward._x000a__x000a_I have seen significant improvements in Beckett's writing and editing abilities since we first started working together. He has shown consistent growth in the number of different rhetorical strategies he can utilize to outline, compose, and edit his writing._x000a__x000a_Based on Beckett's progress, I would recommend a velocity of one 60 minute session a week to improve his overall writing and analyzing abilities._x000a__x000a_Please let me know if you have any questions or if there are any adjustments you would like to make to our plan. I look forward to supporting Beckett in his continued academic journey._x000a__x000a_Shaun L._x000a_shaun.leonard@revolutionprep.com_x000a_+17023665570"/>
    <n v="4"/>
    <s v="Recommends velocity of one 60-minute session a week."/>
  </r>
  <r>
    <n v="10940854"/>
    <d v="2026-01-07T00:00:00"/>
    <x v="36"/>
    <s v="Team Cross"/>
    <n v="98556"/>
    <s v="Ronny Singh"/>
    <s v="Hi Satya,_x000a__x000a_I hope you and Ronny are doing well. I wanted to check in and share a quick update, as Iâ€™ve missed Ronny in our last four sessions and havenâ€™t heard back yet. I completely understand that things can get busy or unexpected events can come up, and I mainly want to make sure everything is okay._x000a__x000a_Our goal has been to help Ronny strengthen his early numeracy skills, specifically counting on from a given number, identifying numbers on a number line, and determining whether a group of objects is even or odd. _x000a__x000a_If the current session times no longer work, Iâ€™m more than happy to adjust our schedule. Please feel free to share days or times that better fit your familyâ€™s routine. If you need to pause for now, I can cancel upcoming sessions on my end so you donâ€™t lose the hours; just let me know how youâ€™d like to proceed._x000a__x000a__x000a_Given the progress Ronny was making, I recommend a consistent weekly schedule of 60 minutes per week so he can continue building these skills step by step. _x000a__x000a_Please let me know what works best for your family moving forward. Iâ€™m looking forward to hearing from you and hoping everything is okay._x000a__x000a_Warm regards,_x000a_Casey"/>
    <n v="4"/>
    <s v="Recommends consistent weekly schedule of 60 minutes per week."/>
  </r>
  <r>
    <n v="10940858"/>
    <d v="2026-01-07T00:00:00"/>
    <x v="74"/>
    <s v="Team Haase-Alvey"/>
    <n v="92497"/>
    <s v="Sam Hack"/>
    <s v="Dear Christina and Sam,_x000a__x000a_I hope you are having a great start to the new year! Itâ€™s been wonderful working with Sam over the past few months. I wanted to touch base to discuss some of the progress weâ€™ve made so far and share my thoughts on the plan moving forward._x000a__x000a_I have seen significant improvement in a variety of editing and structural skills while working on these application essays. Sam has shown consistent growth in the number of different rhetorical strategies he can utilize to write more precisely._x000a__x000a_Based on Sam's progress, I recommend a velocity of one 60 minute session a week to continue improving his grades and to continue working on any future application essays._x000a__x000a_Please let me know if you have any questions or if there are any adjustments you would like to make to our plan. I look forward to supporting Sam in his continued academic journey._x000a__x000a_Shaun L._x000a_shaun.leonard@revolutionprep.com_x000a_+17023665570"/>
    <n v="4"/>
    <s v="Recommends velocity of one 60-minute session a week."/>
  </r>
  <r>
    <n v="10940866"/>
    <d v="2026-01-07T00:00:00"/>
    <x v="74"/>
    <s v="Team Haase-Alvey"/>
    <n v="92370"/>
    <s v="Morgan Thompson"/>
    <s v="Hi Team Morgan,_x000a__x000a_I wanted to share an update on Morganâ€™s progress so far. Morgan is taking on new strategies quickly, and has a clear idea about how to implement them._x000a__x000a_That said, Morgan will continue to improve if we tackle more complex language, and passages using complex or archaic vocabulary. I recommend we aim for two sessions a week, and I encourage you to look ahead several weeks to secure open times (I have some availability left in February, and I know we are looking at other options)._x000a__x000a_If you have any questions, concerns, or would like to discuss these recommendations further, please donâ€™t hesitate to reach out. Iâ€™d be happy to schedule a phone or Zoom call._x000a__x000a_Shaun L._x000a_shaun.leonard@revolutionprep.com_x000a_+17023665570"/>
    <n v="4"/>
    <s v="Recommends aiming for two sessions a week."/>
  </r>
  <r>
    <n v="10940899"/>
    <d v="2026-01-07T00:00:00"/>
    <x v="22"/>
    <s v="Team Plamondon"/>
    <n v="96200"/>
    <s v="Maxine Moore"/>
    <s v="Hi Carrie,_x000a__x000a_I hope you are having a great start to the year! Itâ€™s been great working with you and Max over the past couple of weeks. I wanted to touch base to share some of the progress weâ€™ve made so far and share my thoughts on the plan moving forward._x000a__x000a_I have seen significant improvements in Max's understanding of percentages involving sale price and tax, she has created great strategies for consistently catching errors in large number multiplication, her knowledge of punctuation rules has improved, as well as her interpretation of revising/editing questions. Max has also started working through her reasoning for reading comprehension and is making progress in this. Max's consistent improvement has been evident in her confidence in answering questions, her approach to passages, and percentage problems. _x000a__x000a_Since Max is making good progress towards her goals, I recommend we continue with our one 60 minute class per week through the academic year._x000a__x000a_Our current short-term goals for Max include mastery of rational number arithmetic, today we focused on multiplication and division with negative numbers, which she did great with! The overall goal remains helping Max with the 7th grade curriculum in relation to her understanding of SHSAT skills and strategies. _x000a__x000a_Please let me know if you have any questions or if there are any adjustments you would like to make to our plan. Iâ€™m happy to schedule a time to talk by phone if that would be helpful. I look forward to supporting Max in her continued academic journey._x000a__x000a_Best regards,_x000a_Sarah _x000a__x000a_sarah.vollero@revolutionprep.com_x000a_+13155607858"/>
    <n v="5"/>
    <s v="Recommends continuing one 60-minute class per week through academic year."/>
  </r>
  <r>
    <n v="10940966"/>
    <d v="2026-01-07T00:00:00"/>
    <x v="75"/>
    <s v="Team Haase-Alvey"/>
    <n v="94150"/>
    <s v="Anoushka Singh"/>
    <s v="Dear Amit,_x000a__x000a_I hope you are having a great week! Itâ€™s been wonderful working with you and Anoushka over the past couple of weeks, and I wanted to share a quick progress update along with my thoughts on our plan moving forward._x000a__x000a_Anoushka has been doing an excellent job during sessions. She actively participates, annotates thoughtfully, asks great questions, and consistently comes prepared with her homework, which has made a big difference in her progress. Her engagement and effort have been outstanding._x000a__x000a_Since we last connected, weâ€™ve covered a wide range of SAT topics across all sections to help her feel comfortable with the structure of the test and the variety of question types. In Math, weâ€™ve worked on right triangles, linear word problems, slope-intercept form, systems of equations, and identifying when and how to apply the MAPS strategy. In Reading and Writing, weâ€™ve focused on words in context, text structure and purpose, and identifying full sentences. She has shown steady improvement in both understanding the concepts and applying the correct strategies when approaching questions._x000a__x000a_Our current short-term goal is to continue reinforcing these foundational skills while gradually introducing more challenging, higher-level questions, so Anoushka can build confidence and familiarity with the harder material she will see on the exam. The overall goal remains strengthening her strategy use, accuracy, and confidence across all sections of the SAT._x000a__x000a_Based on Anoushkaâ€™s progress so far, I recommend continuing at least with one 60-minute session per week for now to maintain consistency and momentum. As we get closer to the March exam, we can reassess and consider increasing session frequency if needed to support her goals._x000a__x000a_As a quick reminder, it would be wonderful to schedule the remaining hours needed ahead of time. As we approach the March exam, availability tends to fill up quickly, and having sessions already secured will ensure Anoushka has consistent, uninterrupted support during this important period._x000a__x000a_Please let me know if you have any questions or if youâ€™d like to make any adjustments to our plan. Iâ€™m always happy to schedule a call if that would be helpful. Iâ€™m really enjoying working with Anoushka and look forward to continuing to support her progress._x000a__x000a_Best regards,_x000a__x000a_Jennifer H._x000a_jennifer.hernandez@revolutionprep.com_x000a_+19092362317"/>
    <n v="4"/>
    <s v="Recommends continuing at least one 60-minute session per week."/>
  </r>
  <r>
    <n v="10940994"/>
    <d v="2026-01-07T00:00:00"/>
    <x v="75"/>
    <s v="Team Haase-Alvey"/>
    <n v="98001"/>
    <s v="Eden Clarkson"/>
    <s v="Dear Julia,_x000a__x000a_I hope you are having a great week! Itâ€™s been great working with you and Eden over the past couple of weeks, and I wanted to take a moment to share a progress update along with our plan moving forward._x000a__x000a_Eden has been doing a wonderful job during sessions. She actively participates, annotates consistently, asks thoughtful questions, and comes prepared with her homework, all of which have contributed positively to her progress. Her engagement and effort during sessions have been excellent._x000a__x000a_So far, weâ€™ve been focusing on general SAT strategies as well as section-specific strategies for Reading and Writing, Math, and overall test approach, giving Eden multiple tools to confidently navigate the exam. Weâ€™ve practiced identifying different types of questions, rewriting equations, and choosing efficient strategies based on what each question is asking. More recently, we began working on mixed punctuation, and over the next few sessions weâ€™ll continue focusing on the full Writing section, reinforcing key grammar rules and targeted strategies that can lead to relatively quick score improvements._x000a__x000a_Weâ€™ve also just received Edenâ€™s results from her recent practice test. While the score may not be exactly what we were expecting, I want to emphasize that this is completely normal, especially given that she has recently started using new strategies, which is a big adjustment. Taking the test shortly after the holidays and in the morning are also factors that can impact performance. Rather than being discouraged, we want to use this as valuable information to help us identify patterns, build stamina, and work on managing these factors moving forward. This is all part of the learning process, and it gives us a great starting point to grow from, so definitely no reason to feel discouraged! _x000a__x000a_Eden has shown consistent progress in applying strategies during practice, and this has been evident in her growing confidence and accuracy when working through questions. Currently, we are meeting one to two times per week, which has been working well. Weâ€™ve also discussed increasing homework and practice outside of sessions so she can continue building familiarity and endurance ahead of the exam._x000a__x000a_Our short-term goals include strengthening Writing concepts, improving strategy consistency, and increasing comfort with different question types. The overall goal remains continued score improvement and confidence across all SAT sections. Based on Edenâ€™s progress, I recommend continuing with one to two 60-minute sessions per week, along with regular homework and independent practice, to keep building momentum._x000a__x000a_Please let me know if you have any questions or would like to adjust our plan. Iâ€™m also happy to schedule a time to talk by phone if that would be helpful. I look forward to continuing to support Eden in her SAT preparation._x000a__x000a_Best regards,_x000a__x000a_Jennifer H._x000a_jennifer.hernandez@revolutionprep.com_x000a_+19092362317"/>
    <n v="4"/>
    <s v="Recommends continuing with one to two 60-minute sessions per week."/>
  </r>
  <r>
    <n v="10941051"/>
    <d v="2026-01-07T00:00:00"/>
    <x v="76"/>
    <s v="Team Haase-Alvey"/>
    <n v="89092"/>
    <s v="Alex Guo"/>
    <s v="Dear Jennifer MacEachern,_x000a__x000a_I hope you are having a great winter season. Itâ€™s been great working with you and Alex Guo over the past couple of months. I wanted to touch base to share some of the progress weâ€™ve made so far and share my thoughts on the plan moving forward._x000a__x000a_I have seen significant improvements in Alex's addition and subtraction skills across multiple terms. They have shown consistent progress in adding and subtracting multi-digit numbers, working with fact families, missing addends, and handling borrowing in both two-digit and three-digit problems. This consistent improvement has been evident in his ability to complete increasingly complex problems accurately and independently._x000a__x000a_Our current short-term goals for Alex include continuing to strengthen multi-digit addition and subtraction skills while improving fluency and accuracy with borrowing and carrying. The overall goal remains to maintain strong grade-level performance and build confidence in handling multi-step arithmetic problems. Based on Alex's progress, I recommend keeping sessions as needed to support his continued growth and academic success.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Alex in his continued academic journey._x000a__x000a_Best regards,_x000a__x000a_Jason N._x000a_jason.noble@revolutionprep.com_x000a_+12162627470"/>
    <n v="3"/>
    <s v="Recommends keeping sessions as needed"/>
  </r>
  <r>
    <n v="10941052"/>
    <d v="2026-01-07T00:00:00"/>
    <x v="20"/>
    <s v="Team Cross"/>
    <n v="85808"/>
    <s v="Marlee Hewitt"/>
    <s v="Dear Melessa, _x000a__x000a_I hope you are having a great winter. Itâ€™s been such a pleasure working with you and Marlee this past year. I would like to update you again with some of the progress weâ€™ve made up to this point and share my thoughts on the plan moving forward. _x000a__x000a_Since the last progress update, I have seen significant improvements in Marlee's abilities to calculate the area and perimeter of different shapes, identify 3-dimensional shapes, tell the time in 5-minute intervals, solve subtraction word problems, determine place values, round numbers to the nearest 10, skip count by 2s and 10s, determine the differences between even and odd numbers, identify different parts of a whole and fractions (including numerators and denominators) from pie charts as well as match numerical fractions to their word equivalents. As always, she has continued to show consistent progress in utilizing several of the math strategies weâ€™ve been discussing in our sessions to solve a wide variety of 2nd grade math problems. This consistent improvement has been evident in the completion of worksheets and assignments during our sessions. _x000a__x000a_Our current short-term goal for Marlee includes continuing to prepare her for 2nd grade math. The overall goal remains to improve and solidify Marleeâ€™s math skills. Since Marlee is currently achieving her goals, I recommend we continue with our two 30-minute classes per week throughout the school year. _x000a__x000a_Please let me know if you have any questions or if there are any adjustments you would like to make to our plan. Iâ€™m happy to schedule a time to talk by phone if that would be helpful. I look forward to supporting Marlee in her continued academic journey. _x000a__x000a_Best regards, _x000a__x000a_Colin C._x000a_colin.cody@revolutionprep.com_x000a_+19785187882"/>
    <n v="5"/>
    <s v="Recommends continuing two 30-minute classes per week through school year."/>
  </r>
  <r>
    <n v="10941055"/>
    <d v="2026-01-07T00:00:00"/>
    <x v="76"/>
    <s v="Team Haase-Alvey"/>
    <n v="92368"/>
    <s v="Kabir Bhatia"/>
    <s v="Dear Ashish Bhatia,_x000a__x000a_I hope you are having a great winter season. Itâ€™s been great working with you and Kabir over the past couple of months. I wanted to touch base to share some of the progress weâ€™ve made so far and share my thoughts on the plan moving forward._x000a__x000a_I have seen significant improvements in Kabirâ€™s reading and math foundational skills. He has shown consistent progress in identifying parts of speech (nouns, verbs, adjectives) and applying math concepts such as word problems, ordering numbers, counting patterns, fact families, addition and subtraction with multiple terms, and working with money. This consistent improvement has been evident in his increased accuracy when completing practice problems, his ability to explain his thinking, and his growing confidence during sessions._x000a__x000a_Our current short-term goals for Kabir include continuing to strengthen reading skills through grammar practice and reinforcing math concepts such as fact families, showing work clearly, and applying skills to real-world problems like money. The overall goal remains to build strong foundational skills in both reading and math while improving confidence and consistency. Based on Kabirâ€™s progress, I recommend that we continue meeting every weekend for one hour, split into two 30-minute sessions, to provide structured and consistent practice.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Kabir in his continued academic journey._x000a__x000a_Best regards,_x000a__x000a_Jason N._x000a_jason.noble@revolutionprep.com_x000a_+12162627470"/>
    <n v="5"/>
    <s v="Recommends meeting every weekend for one hour (split)"/>
  </r>
  <r>
    <n v="10941057"/>
    <d v="2026-01-07T00:00:00"/>
    <x v="67"/>
    <s v="Team St. Marie"/>
    <n v="89953"/>
    <s v="Deondre Brown"/>
    <s v="Dear Lineta,_x000a__x000a_Happy New Year! I know this time of year can be busy, and I truly appreciate you taking the time to review this update. As we begin a new academic semester, I wanted to share Deondreâ€™s progress and outline our focus moving forward._x000a__x000a_Over the past several sessions, we have seen encouraging growth in Deondreâ€™s early literacy skills. We recently completed a reading diagnostic focused on sight words, which helped identify his current strengths and areas for growth. Deondre has shown improvement in recognizing familiar sight words and is becoming more comfortable engaging with reading tasks. He is also demonstrating increased willingness to attempt unfamiliar words, which is an important step toward building reading confidence._x000a__x000a_Our short-term goals for Deondre include strengthening sight word recognition, improving reading fluency, and increasing comprehension during short passages. The overall goal remains to build Deondreâ€™s confidence as a reader while developing a strong foundation in early literacy skills._x000a__x000a_This semester, our plan is to continue targeted sight word practice, fluency-building activities, and guided reading exercises that support comprehension. We will also gradually introduce simple writing activities to reinforce reading skills. Please let me know if there have been any changes to Deondreâ€™s schedule so we can ensure sessions continue to fit smoothly into your routine. You can also adjust the schedule directly from the student dashboard if that is more convenient._x000a__x000a_Velocity Recommendation:_x000a_Based on Deondreâ€™s current progress and goals, I recommend continuing with two 60-minute session per week through the school year to maintain consistency and support steady growth._x000a__x000a_If you would like to continue working together on these goals, you can redeem additional credits through your Bright Horizons portal. Once credits are redeemed, you will receive an email from Revolution Prep to add the hours to your account._x000a__x000a_Please donâ€™t hesitate to reach out if you have any questions or would like to adjust our plan. I am always happy to schedule a time to talk by phone if helpful. I look forward to continuing to support Deondre as he builds confidence and skills this semester._x000a__x000a_Warm regards,_x000a__x000a_Madia B._x000a_madia.banda@revolutionprep.com_x000a_+17043527601"/>
    <n v="5"/>
    <s v="Recommends continuing two 60-minute sessions per week"/>
  </r>
  <r>
    <n v="10941060"/>
    <d v="2026-01-07T00:00:00"/>
    <x v="77"/>
    <s v="Team Cross"/>
    <n v="96308"/>
    <s v="Lilah Carroll"/>
    <s v="Hi, David! _x000a__x000a_In doing my post-holiday catch-up / plan-ahead this week, I searched to see where we'd left the below communication, and -- instead of finding it in my &quot;Sent&quot; folder -- I found it in &quot;Drafts,&quot; where it must've gotten stalled by a connection error. My apologies! Sending it through the system this time._x000a__x000a_Mom, cc'd here, and I caught up before the holidays. Please take a look at the below, and let me know if you have any questions about the plan to extend Lilah's schedule. Thank you!_x000a__x000a_------------------------_x000a__x000a_Hi Wendy,_x000a__x000a_Thanks so much for taking the time to chat todayâ€”I  appreciate the chance to compare notes and align on next steps. _x000a__x000a_As we discussed, Lilah's recent SAT practice test score pattern looks similar to what she experienced with the ACT: after an initial stretch of progress, scores  dipped temporarily, which understandably feels frustrating.  One consistent theme we noted is grammar and sentence structureâ€”while Lilah's teachers continue to be impressed by her ideas and depth of analysis, grammar remains the most common area of feedback in her schoolwork. The good news is that this gives us a very clear, high-impact focus._x000a__x000a_Between our resumption in January and the March 14 test date, Iâ€™ll continue to prioritize the highest-yield question types, with particular emphasis on Standards of English Conventions and overall sentence structure. Weâ€™ll also keep circling back key foundations, such as Desmos strategies, so these stay fresh and automatic, rather than something Lilah has to think about under time pressure. _x000a__x000a_Looking a bit ahead, we discussed Lilah may want to decelerate to an every-other-week schedule after the March test date. For now, though, our shared recommendation is to maintain consistent weekly sessions through January to March to maintain momentum and confidenceÂ as we work toward the March test._x000a__x000a_David, would you please reach out to mom to get Lilah's schedule set from February on? Our last currently scheduled session is January 25, and -- as Lilah's preferred day is Sunday -- I'd love to protect her times sooner rather than later.Â _x000a__x000a_Please let me know if any scheduling questions come up as you lock in the test date. I'm delighted to continue supporting Lilah!Â _x000a__x000a_Warmly,_x000a__x000a_Shawn K._x000a_shawn.kane@revolutionprep.com"/>
    <n v="4"/>
    <s v="Recommends maintaining consistent weekly sessions through January to March."/>
  </r>
  <r>
    <n v="10941062"/>
    <d v="2026-01-07T00:00:00"/>
    <x v="76"/>
    <s v="Team Haase-Alvey"/>
    <n v="83647"/>
    <s v="Hudson Gray"/>
    <s v="Dear Lauren Gray,_x000a__x000a_I hope you are having a great winter season. Itâ€™s been great working with you and Hudson over the past couple of months. I wanted to touch base to share some of the progress weâ€™ve made so far and share my thoughts on the plan moving forward._x000a__x000a_I have seen significant improvements in Hudsonâ€™s proportional reasoning, decimal operations, and overall test preparedness. He has shown consistent progress in analyzing and solving percent problems, working with proportional graphs and equations, and completing scale-based word problems, as well as preparing for the CoGAT. This consistent improvement has been evident in his ability to solve increasingly complex problems, apply strategies independently during sessions, and confidently approach CoGAT-style questions such as figural series and sentence completion._x000a__x000a_Our current short-term goals for Hudson include continuing CoGAT test preparation while reinforcing key math concepts such as proportional reasoning and multiplying and dividing decimals. The overall goal remains to keep Hudson performing at grade level, maintain strong academic performance, and ensure he feels confident and well-prepared for upcoming assessments. Based on Hudsonâ€™s progress, I recommend continuing to meet once a week for one-hour sessions to support test preparation and provide assistance with related academic work as needed.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Hudson in his continued academic journey._x000a__x000a_Best regards,_x000a__x000a_Jason N._x000a_jason.noble@revolutionprep.com_x000a_+12162627470"/>
    <n v="5"/>
    <s v="Recommends continuing to meet once a week for one-hour sessions"/>
  </r>
  <r>
    <n v="10941071"/>
    <d v="2026-01-07T00:00:00"/>
    <x v="20"/>
    <s v="Team Cross"/>
    <n v="97062"/>
    <s v="Henriette Chu"/>
    <s v="Dear Karina, _x000a__x000a_I hope you are having a great winter. Itâ€™s been great working with you and Henriette over the past few weeks. I wanted to touch base to share some of the progress weâ€™ve made so far and share my thoughts on the plan moving forward. _x000a__x000a_I have seen significant improvements in Henrietteâ€™s abilities to simplify fractions, calculate the perimeter and area of irregular shapes, add and subtract fractions with unlike denominators, solve fraction word problems, arrange words with similar spelling patterns into alphabetical order as well as identify the stressed syllables within several words. She has shown consistent progress in utilizing the strategies we've been discussing in our sessions to solve a variety of math problems and advance her skills in spelling. This consistent improvement has been evident in the completion of assignments during our sessions. _x000a__x000a_Our current short-term goals for Henriette include increasing her skills in both math and writing. The overall goal remains to increase Henrietteâ€™s confidence in these skills as she prepares for middle school and beyond. Since Henriette is achieving her goals, I recommend we continue with our two-three 30-minute classes per week through the school year. _x000a__x000a_Please let me know if you have any questions or if there are any adjustments you would like to make to our plan. Iâ€™m happy to schedule a time to talk by phone if that would be helpful. I look forward to supporting Henriette in her continued academic journey. _x000a__x000a_Best regards, _x000a__x000a_Colin C._x000a_colin.cody@revolutionprep.com_x000a_+19785187882"/>
    <n v="5"/>
    <s v="Recommends continuing two-three 30-minute classes per week."/>
  </r>
  <r>
    <n v="10941072"/>
    <d v="2026-01-07T00:00:00"/>
    <x v="67"/>
    <s v="Team St. Marie"/>
    <n v="93323"/>
    <s v="Alyssa Fuentes"/>
    <s v="Dear Celia,_x000a__x000a_Happy New Year!_x000a__x000a_I know this time of year can be busy, and I truly appreciate you taking the time to review this update. As we begin a new academic semester, I wanted to share Alyssaâ€™s progress and outline our focus moving forward._x000a__x000a_Over the past several sessions, I have seen steady and encouraging growth in Alyssaâ€™s 2nd grade math foundational skills. We have been working on core concepts such as number sense, addition and subtraction within 100, and building accuracy and confidence with basic math strategies. Alyssa is showing improvement in explaining her thinking and applying strategies more consistently when solving problems. She is also becoming more confident when approaching new or multi-step questions._x000a__x000a_Our short-term goals for Alyssa include strengthening addition and subtraction skills, improving accuracy and fluency with foundational math facts, and reinforcing place value understanding. The overall goal remains to build a strong math foundation while increasing Alyssaâ€™s confidence and independence as a problem solver._x000a__x000a_This semester, our plan is to continue targeted practice with 2nd grade math skills through guided instruction, hands-on problem-solving, and review activities to support mastery and retention. We will also incorporate word problems to help Alyssa apply her skills in real-world contexts._x000a__x000a_Please let me know if there have been any changes to Alyssaâ€™s schedule so we can ensure sessions continue to fit smoothly into your routine. You can also adjust the schedule directly from the student dashboard if that is more convenient._x000a__x000a_Velocity Recommendation:_x000a_Based on Alyssaâ€™s current progress and goals, I recommend continuing with two 60-minute session per week through the school year to maintain consistency and support steady growth in her foundational math skills._x000a__x000a_If you would like to continue working together on these goals, you can redeem additional credits through your Bright Horizons portal. Once credits are redeemed, you will receive an email from Revolution Prep to add the hours to your account._x000a__x000a_Please donâ€™t hesitate to reach out if you have any questions or would like to adjust our plan. I am always happy to schedule a time to talk by phone if helpful. I look forward to continuing to support Alyssa as she builds confidence and strengthens her math skills this semester._x000a__x000a_Warm regards,_x000a_Madia B._x000a_madia.banda@revolutionprep.com_x000a_+17043527601"/>
    <n v="5"/>
    <s v="Recommends continuing two 60-minute sessions per week"/>
  </r>
  <r>
    <n v="10941074"/>
    <d v="2026-01-07T00:00:00"/>
    <x v="67"/>
    <s v="Team St. Marie"/>
    <n v="78717"/>
    <s v="Analia Santos"/>
    <s v="Dear Antionette,_x000a__x000a_Happy New Year! I know this time of year can be busy, and I truly appreciate you taking the time to review this update. As we begin a new academic semester, I wanted to share Analiaâ€™s progress and outline our focus moving forward._x000a__x000a_Over the past several sessions, we have seen steady and encouraging growth in Analiaâ€™s reading comprehension skills. We have been working on understanding passages by identifying the main idea, key details, and answering comprehension questions using evidence from the text. Analia is showing improvement in explaining her thinking verbally and is becoming more confident when discussing what she has read._x000a__x000a_Our short-term goals for Analia include strengthening her ability to identify key details, accurately answer comprehension questions, and clearly explain her understanding of a text. The overall goal remains to build strong reading comprehension skills while increasing Analiaâ€™s confidence and comfort when engaging with more challenging passages._x000a__x000a_This semester, our plan is to continue guided reading activities, targeted comprehension practice, and discussion-based strategies to support deeper understanding. We will also incorporate short written responses to help Analia organize her thoughts and support answers with evidence from the text._x000a__x000a_Please let me know if there have been any changes to Analiaâ€™s schedule so we can ensure sessions continue to fit smoothly into your routine. You can also adjust the schedule directly from the student dashboard if that is more convenient._x000a__x000a_Velocity Recommendation:_x000a_Based on Analiaâ€™s current progress and goals, I recommend continuing with two 60-minute session per week through the school year to maintain consistency and support steady growth in her reading comprehension skills._x000a__x000a_If you would like to continue working together on these goals, you can redeem additional credits through your Bright Horizons portal. Once credits are redeemed, you will receive an email from Revolution Prep to add the hours to your account._x000a__x000a_Please donâ€™t hesitate to reach out if you have any questions or would like to adjust our plan. I am always happy to schedule a time to talk by phone if helpful. I look forward to continuing to support Analia as she builds confidence and strengthens her reading skills this semester._x000a__x000a_Warm regards,_x000a__x000a_Madia B._x000a_madia.banda@revolutionprep.com_x000a_+17043527601"/>
    <n v="5"/>
    <s v="Recommends continuing two 60-minute sessions per week"/>
  </r>
  <r>
    <n v="10941080"/>
    <d v="2026-01-07T00:00:00"/>
    <x v="67"/>
    <s v="Team St. Marie"/>
    <n v="98715"/>
    <s v="Sahasra Jagarlamudi"/>
    <s v="Dear Srividya,_x000a__x000a_Happy New Year! I know this time of year can be busy, and I truly appreciate you taking the time to review this update. As we begin a new academic semester, I wanted to share Sahasraâ€™s progress and outline our focus moving forward._x000a__x000a_Over the past several sessions, I have seen steady and encouraging growth in Sahasraâ€™s writing skills, particularly in her understanding and use of punctuation. We have been working on commas, semicolons, and colons through guided activities and writing practice. Sahasra is showing improvement in recognizing where punctuation is needed and is becoming more confident applying these rules in her own sentences and short writing pieces._x000a__x000a_Our short-term goals for Sahasra include strengthening her accuracy and consistency with commas, semicolons, and colons, as well as applying correct punctuation independently in her writing. The overall goal remains to help Sahasra become a clear, confident writer who can express her ideas effectively using proper sentence structure and punctuation._x000a__x000a_This semester, our plan is to continue focused instruction on punctuation rules, followed by guided and independent writing activities where Sahasra can apply these skills in context. We will also work on revising and editing her writing to reinforce self-checking strategies and long-term retention._x000a__x000a_Please let me know if there have been any changes to Sahasraâ€™s schedule so we can ensure sessions continue to fit smoothly into your routine. You can also adjust the schedule directly from the student dashboard if that is more convenient._x000a__x000a_Velocity Recommendation:_x000a_Based on Sahasraâ€™s current progress and goals, I recommend continuing with one 60-minute session per week through the school year to maintain consistency and support steady growth in her writing and punctuation skills._x000a__x000a_If you would like to continue working together on these goals, you can redeem additional credits through your Bright Horizons portal. Once credits are redeemed, you will receive an email from Revolution Prep to add the hours to your account._x000a__x000a_Please donâ€™t hesitate to reach out if you have any questions or would like to adjust our plan. I am always happy to schedule a time to talk by phone if helpful. I look forward to continuing to support Sahasra as she strengthens her writing skills this semester._x000a__x000a_Warm regards,_x000a_Madia B._x000a_madia.banda@revolutionprep.com_x000a_+17043527601"/>
    <n v="5"/>
    <s v="Recommends continuing one 60-minute session per week"/>
  </r>
  <r>
    <n v="10941082"/>
    <d v="2026-01-07T00:00:00"/>
    <x v="67"/>
    <s v="Team St. Marie"/>
    <n v="96125"/>
    <s v="Laura Maloney"/>
    <s v="Dear Irina,_x000a__x000a_Happy New Year! I know this time of year can be busy, and I truly appreciate you taking the time to review this update. As we begin a new academic semester, I wanted to share Lauraâ€™s progress and outline our focus moving forward._x000a__x000a_Over the past several sessions, I have seen steady and encouraging growth in Lauraâ€™s reading skills. We have been working on reading fluency, comprehension, and vocabulary development through guided reading and discussion-based activities. Laura is showing improvement in reading with greater accuracy and expression, and she is becoming more confident when answering comprehension questions. She has also made progress in using context clues to understand new vocabulary words within passages._x000a__x000a_Our short-term goals for Laura include continuing to strengthen reading fluency, improving comprehension by identifying key details and main ideas, and expanding her vocabulary. The overall goal remains to help Laura become a confident, independent reader who can understand and discuss increasingly challenging texts._x000a__x000a_This semester, our plan is to continue targeted fluency practice, comprehension-focused reading activities, and explicit vocabulary instruction. We will also incorporate short written and verbal responses to help Laura clearly explain her understanding and reinforce new vocabulary._x000a__x000a_Please let me know if there have been any changes to Lauraâ€™s schedule so we can ensure sessions continue to fit smoothly into your routine. You can also adjust the schedule directly from the student dashboard if that is more convenient._x000a__x000a_Velocity Recommendation:_x000a_Based on Lauraâ€™s current progress and goals, I recommend continuing with two 60-minute session per week through the school year to maintain consistency and support steady growth in her reading skills._x000a__x000a_If you would like to continue working together on these goals, you can redeem additional credits through your Bright Horizons portal. Once credits are redeemed, you will receive an email from Revolution Prep to add the hours to your account._x000a__x000a_Please donâ€™t hesitate to reach out if you have any questions or would like to adjust our plan. I am always happy to schedule a time to talk by phone if helpful. I look forward to continuing to support Laura as she builds confidence and strengthens her reading skills this semester._x000a__x000a_Warm regards,_x000a_Madia B._x000a_madia.banda@revolutionprep.com_x000a_+17043527601"/>
    <n v="5"/>
    <s v="Recommends continuing two 60-minute sessions per week"/>
  </r>
  <r>
    <n v="10941087"/>
    <d v="2026-01-07T00:00:00"/>
    <x v="25"/>
    <s v="Team De Groot"/>
    <n v="94035"/>
    <s v="Simon Smoller"/>
    <s v="Dear Jaime,_x000a__x000a_Happy New Year! I hope you and your family had a wonderful holiday season. As we start 2026, I wanted to check in about Simon's progress and see how he performed on his recent SAT._x000a__x000a_How did Simon's SAT go? I'd love to hear about his experience with the exam and see his scores when they're available. This will help us understand what's working and where we need to focus our efforts moving forward._x000a__x000a_Over the past few months, Simon and I worked extensively on SAT Reading &amp;amp; Writing strategies, focusing primarily on sentence boundaries, punctuation rules, and central ideas. When we first began, Simon needed foundational work with punctuationâ€”he wasn't familiar with FANBOYS conjunctions or basic comma rules. We worked through the Mixed Punctuation Module, covering commas, semicolons, colons, dashes, and apostrophes. Simon showed many strong moments, particularly when identifying independent clauses and sentence structure. He demonstrated perceptiveness with introductory statements and showed he can understand Oxford commas and list punctuation._x000a__x000a_However, I do have some concerns about retention and application of strategies between our sessions. Despite working on foundational concepts consistently, Simon continued to struggle with the same material we covered early on. The iCARE strategy we practiced repeatedly did not become automatic, and Simon tended to move too quickly through questions, missing important punctuation clues. His highlighting habits remained problematicâ€”he continued to highlight nearly everything rather than key information, which defeated the purpose even after multiple conversations about this._x000a__x000a_The pattern I'm observing is that Simon appeared to understand concepts during our sessions but didnâ€™t retain them between meetings. This meant he was re-learning foundational concepts rather than progressing to more advanced material. I'm also uncertain whether consistent independent practice was happening between sessions, which is crucial for retention and score improvement._x000a__x000a_The new year is a perfect opportunity for a fresh start and renewed commitment. To support Simon more effectively, I recommend we meet at least twice per week for one-hour sessions. More frequent touchpoints should improve retention and allow us to reinforce strategies before they're forgotten. However, this increased frequency will only be effective if Simon is actively practicing between sessions and completing assigned work independently._x000a__x000a_I also recommend we have an honest conversation with Simon about his study habits and commitment to the preparation process. Simon is absolutely capable of understanding these concepts when we work through them together, but translating that understanding into retained knowledge and improved scores requires consistent effort both during and between sessions. The next SAT opportunities begin in March, giving us about two months to build momentum if we commit to a more intensive schedule now._x000a__x000a_Please let me know Simon's SAT results when they're available, and whether you'd like to move forward with increased session frequency. I'm committed to supporting Simon's success, but addressing the retention and engagement challenges directly will be essential for making meaningful progress in 2026._x000a__x000a_Warmly,_x000a_Brandon Engle_x000a__x000a__x000a_Brandon E._x000a_brandon.engle@revolutionprep.com_x000a_+19708890867"/>
    <n v="4"/>
    <s v="Recommends meeting at least twice per week for one-hour sessions."/>
  </r>
  <r>
    <n v="10941092"/>
    <d v="2026-01-07T00:00:00"/>
    <x v="20"/>
    <s v="Team Cross"/>
    <n v="94916"/>
    <s v="Pi Nouveau"/>
    <s v="Dear Tapoti, _x000a__x000a_I hope you are having a great winter. Itâ€™s been great working with you and Pi over the past few months. I wanted to touch base once again to share some of the progress weâ€™ve made so far and share my thoughts on the plan moving forward. _x000a__x000a_Since the last progress update, I have seen significant improvements in Pi's abilities to define 5th grade-level vocabulary words, write complete sentences in response to a variety of reading comprehension questions, identify the differences between simple, compound and complex sentences, determine interjections of a sentence, spell 5th-9th grade-level words, analyze, outline, draft and revise an opinion essay, write paragraphs using varied sentences (both shorter and extended), identify uses of figurative language as well as prepositions and prepositional phrases, agree the tenses of verbs to their subjects, utilize correlative conjunctions in various sentences, correct the usage of pronouns in a sentence, determine the correct placements of commas in a variety of sentences as well as utilize text evidence to support a main idea! I have also witnessed strong improvements in Piâ€™s abilities to add, multiply, and divide fractions as well as solve fraction word problems! He has continued to show consistent progress in utilizing each of the strategies weâ€™ve been discussing in our sessions to sharpen his skills in both writing and reading as well as math. This consistent improvement has been evident in the completion of assignments during our sessions as well as Piâ€™s homework. _x000a__x000a_Our current short-term goals for Pi include advancing his skills in spelling and his knowledge of vocabulary as well as continuing to prepare him for 4th grade ELA and math. The overall goal remains to increase Piâ€™s writing skills in order to improve his SBA score from a 3 to a 4. Since Pi is achieving his goals thus far, I recommend we continue with our two-three 60-minute classes per week throughout the school year. _x000a__x000a_Please let me know if you have any questions or if there are any adjustments you would like to make to our plan. Iâ€™m happy to schedule a time to talk by phone if that would be helpful. I look forward to supporting Pi in his continued academic journey. _x000a__x000a_Best regards, _x000a__x000a_Colin C._x000a_colin.cody@revolutionprep.com_x000a_+19785187882"/>
    <n v="5"/>
    <s v="Recommends continuing two-three 60-minute classes per week."/>
  </r>
  <r>
    <n v="10941095"/>
    <d v="2026-01-07T00:00:00"/>
    <x v="12"/>
    <s v="Team De Groot"/>
    <n v="86543"/>
    <s v="Maddy Mogil"/>
    <s v="Dear Jill,_x000a__x000a_I hope you are having a great week! As we prepare for Maddy's upcoming practice test (January 11th, 2026), I wanted to share some updates and information about what to expect._x000a__x000a_I have seen significant improvements in Maddy's ability to work through math problems on her own. She is frequently focused on solving problems in her head rather than writing something down during the session. While this can save some time on the test, I would strongly recommend that she start using some kind of scratch paper to help her better organize her thoughts. She has shown consistent progress in learning about grammar and punctuation rules that are tested on the SAT. We have recently been covering rules about comma usage, semicolon usage, and colon usage. These areas are frequently tested and she would benefit from learning to name the exact reason why her correct answers are correct; it will definitely improve her confidence on test day._x000a__x000a_While we are working towards overall score improvement, we have also set a goal around successfully utilizing the strategies and skills they have been working on. It's important to remember that the score might go down on this practice test, which is perfectly normal. Students often experience a drop in scores as they are learning to apply new strategies. This adjustment period can cause them to rush or not finish a section._x000a__x000a_To be set up for long-term success, it's crucial for Maddy to replicate official test day conditions as closely as possible when taking her practice test. She has committed to taking Practice Exam #8 on the Bluebook app. She should find a quiet place and take the test in one sitting._x000a__x000a_After the practice test, I will review the results and discuss the test experience with Maddy to determine our focus moving forward, and Iâ€™ll follow up with you on takeaways, improvements, and next steps in my next parent update._x000a__x000a_Since Maddy is achieving her goals, I recommend we continue with our one or two 60-minute class(es) per week until her test day (either March or May)._x000a__x000a_Just as a quick reminder: regular completion of homework and practice tests is the best way to see score improvements. This plan will best set them up for success for the official test sitting coming up. I have created a homework tracking sheet that should serve as a way to show the homework Maddy has completed. Iâ€™d strongly recommend checking in on this document to make sure she is completing the work required to show further improvement. The document is located here: https://docs.google.com/spreadsheets/d/1VvAnXzmOiBdJs7MruZs30mAuRpipbsFkO7mlW9_k7w8/edit?usp=sharing 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am excited to continue supporting Maddy in reaching her goals._x000a__x000a_Best regards,_x000a_Daniel E._x000a_daniel.esquivel-reynoso@revolutionprep.com_x000a_+18057085060"/>
    <n v="5"/>
    <s v="Recommends continuing one or two 60-minute class(es) per week"/>
  </r>
  <r>
    <n v="10941098"/>
    <d v="2026-01-07T00:00:00"/>
    <x v="25"/>
    <s v="Team De Groot"/>
    <n v="93463"/>
    <s v="Nicholas Ritter"/>
    <s v="Dear Deb,_x000a__x000a_Happy New Year! I hope you and Nicholas had a wonderful holiday season. As we start 2026, I wanted to check in about Nicholas's progress and see how he performed on his December SAT._x000a__x000a_How did Nicholas's December SAT go? I'd love to hear about his experience and see his scores when they're available. Based on our work together leading up to the exam, I'm optimistic about his performance!_x000a__x000a_Since our last comprehensive update before the November SAT, Nicholas continued to demonstrate exceptional growth and dedication. His practice test scores showed steady improvementâ€”moving from 1360 to 1370â€”and his approach to the exam became increasingly strategic and refined. Nicholas was actively using the Score Report to drive his Error Log analysis, which showed real ownership of his learning process. This self-directed approach was exactly what we wanted to see in test preparation._x000a__x000a_Nicholas's mathematics performance remained exceptionally strong throughout our sessions. His number sense was remarkable (he knew instantly that 0.42857 equals 3/7!), his mental math was excellent (calculating 42Ã—60 = 2520 in his head), and he was generally extremely fast and accurate. He worked through a particularly difficult geometry problem with confidence, demonstrating his strong problem-solving abilities. We also supported his Pre-Calculus coursework, covering rational functions, complex numbers, and factoring non-standard expressions._x000a__x000a_For Reading &amp;amp; Writing, we focused on Nicholas's primary area of opportunity: Sentence Boundaries, along with Transitions, Pronouns and Antecedent Agreement, Verbs (tense and subject-verb agreement), Text Structure and Purpose, Cross Text Connections, and Standard English Conventions. Nicholas showed consistent improvement across these areas. He became very good at identifying its vs. it's and distinguishing between who's and whose. After initially struggling with apostrophe placement, he made significant improvement once we shifted his focus to the noun doing the possession rather than the word being possessedâ€”this conceptual shift really clicked for him._x000a__x000a_While Nicholas performed at a high level, there are a few opportunities for optimization: Nicholas could more consistently use available tools like highlighting, elimination, and Desmos for graphing. While his intuition was excellent, these tools can help him work more efficiently and catch errors on particularly tricky problems. Nicholas also sometimes spent 2-3 minutes on challenging questions. We discussed flagging these to return to later, maintaining momentum through the easier questions first. Finally, sentence boundaries remained the primary area for continued practice in Reading &amp;amp; Writing, though Nicholas made good progress here._x000a__x000a_The new year is a great opportunity to build on Nicholas's strong momentum. I recommend we meet at least once per week for 60-minute sessions. If Nicholas is planning to take another SAT in the spring (March or May), we could consider increasing frequency closer to the test date for intensive final preparation._x000a__x000a_Nicholas was doing excellent work and showing the dedication and strategic thinking needed for continued score improvement. Please let me know his December SAT results if they're available, and whether you'd like to continue with our current schedule or make any adjustments for the spring semester._x000a__x000a_I'm excited to continue supporting Nicholas's success in 2026!_x000a__x000a_Warmly,_x000a_Brandon Engle_x000a__x000a__x000a_Brandon E._x000a_brandon.engle@revolutionprep.com_x000a_+19708890867"/>
    <n v="4"/>
    <s v="Recommends meeting at least once per week for 60-minute sessions."/>
  </r>
  <r>
    <n v="10941101"/>
    <d v="2026-01-07T00:00:00"/>
    <x v="25"/>
    <s v="Team De Groot"/>
    <n v="68432"/>
    <s v="Gabrielle Hatton"/>
    <s v="Dear Tasha,_x000a__x000a_Happy New Year! I hope you and Gabrielle had a wonderful holiday season. As we start 2026, I wanted to check in about Gabrielle's progress and see how she performed on her November 8th SAT._x000a__x000a_How did Gabrielle's November SAT go? I'd love to hear about her experience and see her scores when they're available. After the exam, Gabrielle shared that she felt the test was challenging overallâ€”she felt good on the first Reading &amp;amp; Writing module but found the second module much harder, felt great on the first Math module but ran out of time on the second. I was glad to hear she hid the clock during the exam, which is an excellent test-taking strategy we discussed!_x000a__x000a_Over the past several months, Gabrielle and I worked extensively on both SAT Reading &amp;amp; Writing and Math strategies in preparation for the November exam. Gabrielle demonstrated strong growth in several key areas._x000a__x000a_For Reading &amp;amp; Writing, we covered the Mixed Punctuation Module (commas, semicolons, colons, dashes, and apostrophes). Gabrielle was very at ease with these rules, showed great perceptiveness about subtleties in punctuation alterations, and asked excellent questions throughout. She predicted how to &quot;change&quot; sentences to make them work and identified insertions like double-dashes. Some areas were new to her, including clarification on its vs. it's for possessives. We also focused heavily on Sentence Boundaries, Words in Context, Craft and Structure, and Inference questions. Gabrielle became very strong with Words in Context problems when focused, using good &quot;clue words&quot; to help decide on proper answer choices and eliminating synonyms effectively. She struggled more with very difficult questions involving complicated words and meanings, which is completely normalâ€”those are designed to be challenging._x000a__x000a_For Math, we worked through the Mixed Algebra Module and Rectangular Prisms. Gabrielle shared that math has gotten harder this year, and she sometimes struggles with systems of equations and can make small mistakes. However, she showed good pattern recognition skills and knew her exponent rules well. After initially being uncertain about rectangular prism surface area formulas, she was able to make sense of them by drawing the prism, which showed strong geometric reasoning development._x000a__x000a_One of the most significant areas of growth was Gabrielle's adoption of strategic test-taking approaches. Initially, she wasn't consistently highlighting, flagging complicated questions, or eliminating answer choices. After we discussed the importance of actively practicing these strategies, she improved significantly. By our later sessions, she was actively highlighting and staying engaged, eliminating answers with absolute language or that disagreed with her anticipated answers, and flagging questions appropriately. She even asked thoughtful questions about when to flag, showing she was really thinking strategically about time management. She became quite comfortable with the iCARE strategy and brought up the Title-10 strategy on her own, demonstrating ownership of her learning process._x000a__x000a_While Gabrielle made strong progress, there are a few key opportunities for improvement. Time management was Gabrielle's primary challenge on the November examâ€”she ran out of time on the second Math module. We had seen this pattern on practice exams as well. Continued practice with timed sections and pacing strategies will be important. Additionally, while Gabrielle improved significantly in using highlighting, flagging, and elimination strategies, she could still be more consistent with these tools. More precise highlighting and more aggressive elimination of wrong answers would help her work more efficiently._x000a__x000a_The new year is a great opportunity to build on Gabrielle's strong foundation and address the time management challenges she experienced. I recommend we meet at least once or twice per week for 60-minute sessions. This frequency will allow us to maintain consistent progress on content review while dedicating adequate practice time to timed sections and pacing strategies. If Gabrielle is planning to retake the SAT in the spring (March or May), we could consider increasing frequency closer to the test date for intensive final preparation focused specifically on timing and accuracy._x000a__x000a_Gabrielle demonstrated excellent growth in strategy adoption and content understanding. With continued focus on time management and consistent application of the tools she's learned, I'm confident she can achieve significant score improvement on her next attempt._x000a__x000a_Please let me know Gabrielle's November SAT results if they're available, and whether you'd like to continue with our current approach or make any adjustments for the spring semester._x000a__x000a_I look forward to continuing to support Gabrielle's success in 2026!_x000a__x000a_Warmly,_x000a_Brandon Engle_x000a__x000a__x000a_Brandon E._x000a_brandon.engle@revolutionprep.com_x000a_+19708890867"/>
    <n v="4"/>
    <s v="Recommends meeting at least once or twice per week for 60-minute sessions."/>
  </r>
  <r>
    <n v="10941102"/>
    <d v="2026-01-07T00:00:00"/>
    <x v="12"/>
    <s v="Team De Groot"/>
    <n v="93909"/>
    <s v="Gita Friedman"/>
    <s v="Dear Elisabeth,_x000a__x000a_I hope you are having a happy new year! Itâ€™s been great working with you and Gita over the past couple of months. I wanted to touch base to share some of the progress weâ€™ve made so far and share my thoughts on the plan moving forward._x000a__x000a_I have seen significant improvements in Gita's understanding of grammar and punctuation rules. In her most recent practice exam (results here: https://kami.app/WRd-BKh-VyY-JDA) she scored highest on the English section. This is the area that she has been practicing the most since we started working together._x000a__x000a_In addition, we have been working very hard on building out her error logs (here: https://docs.google.com/spreadsheets/d/1NAEqQaAdgS5INycTad8EL5wXSULHIN8CUFP1UZzQEh4/edit?usp=sharing). Error logs are sheets in a spreadsheet that list the questions she missed on her most recent practice exam. As part of building out this list, she has to explain what she was thinking as she took the exam, why her answer was incorrect and why the correct answer is actually correct. We have been spending a lot of time doing this for the reading section of her ACT 1B exam. These error logs are where the learning and growth happens._x000a__x000a_Gita would highly benefit from working on these error logs with a parent or with her friends from school. Completing these error logs during our session is not the best use of our tutoring time. We can definitely spend some amount of time doing this, but we also need to focus on strategies for the test itself. _x000a__x000a_I recommend we continue with our two to three 60 minute classes per week up until her test day. Gitaâ€™s score from her ACT 1B practice exam was lower than both she and I expected. This was because there was a scheduling mishap and she took the majority of the exam while she was jetlagged and had serious difficulty focusing. She has committed to taking a practice exam on January 10th starting at 10:30am. Once she has completed this exam, I will score it and we can then talk about the next areas to focus on.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Gita in her continued academic journey._x000a__x000a_Best regards,_x000a_Daniel E._x000a_daniel.esquivel-reynoso@revolutionprep.com_x000a_+18057085060"/>
    <n v="5"/>
    <s v="Recommends continuing two to three 60-minute classes per week"/>
  </r>
  <r>
    <n v="10941104"/>
    <d v="2026-01-07T00:00:00"/>
    <x v="25"/>
    <s v="Team De Groot"/>
    <n v="94700"/>
    <s v="Abigail Collin Adams"/>
    <s v="Dear Kimberly,_x000a__x000a_Happy New Year! I hope you and Abbie had a wonderful holiday season. As we start 2026, I wanted to check in about Abbie's progress and see how she performed on her November 8th SAT._x000a__x000a_How did Abbie's November SAT go? I'd love to hear about her experience and see her scores if they're available. I know the timing was quite tightâ€”we had our last prep session the day before the examâ€”but I'm hoping Abbie was able to apply some of the strategies we worked on._x000a__x000a_English is very much Abbie's strong suit. She performed well on Reading &amp;amp; Writing sections, particularly with Note Synthesis, Transitions, and showed good ability to ask questions when she was uncertain. She also demonstrated willingness to learn new strategies and toolsâ€”when I introduced her to Desmos for graphing and solving equations, she responded very positively and could see its power for SAT Math problems._x000a__x000a_Math proved to be Abbie's primary area of difficulty, which has roots in her academic history. Abbie shared that she had taken Algebra II previously, but the teacher didn't serve the class appropriately, and the school district had significant problems with students dropping the course. This seemingly impacted her SAT Math preparation. On a practice exam, Abbie scored around 1100, and much of the Math difficulty came from not consistently using Desmos despite our discussions about it. Beyond tool usage, Abbie struggled with knowing where to start on problems, particularly on problems involving deep critical thinking, nonlinear functions, geometry, probability, and right triangle trigonometry._x000a__x000a_We worked on general SAT strategies including the MAPS approach (Mark, Approach, Plan, Solve), the IESME strategy for Math, and test-taking techniques like flagging difficult questions and hiding the clock until the halfway point to reduce anxiety (which really resonated with Abbie). On practice exams, Abbie remembered most strategies while working, which showed good engagement with the material._x000a__x000a_The new year offers a fresh start and opportunity to take a more comprehensive approach. If Abbie is planning to retake the SAT (likely in March or May), I recommend we meet at least twice per week for 60-minute sessions, with a focus on: systematically addressing gaps in fundamental concepts (basic geometry, algebra properties, equation-solving techniques) before tackling advanced SAT problems, making Desmos usage automatic and habitual for appropriate problem types, developing a reliable approach for how to start problems when the path isn't immediately clear, and reinforcing the test-taking strategies that resonated with Abbie_x000a__x000a_This increased frequency and foundational focus would give Abbie the time she needs to build confidence and competence in Math while maintaining her Reading &amp;amp; Writing strengths. With dedicated work on fundamentals and consistent practice, meaningful score improvement is absolutely achievableâ€”it just requires building the foundation more thoroughly before test day._x000a__x000a_Please let me know Abbie's November SAT results if they're available, and whether you'd like to move forward with this more intensive approach for a spring retake._x000a__x000a_I look forward to continuing to support Abbie's success in 2026!_x000a__x000a_Warmly,_x000a_Brandon Engle_x000a__x000a__x000a_Brandon E._x000a_brandon.engle@revolutionprep.com_x000a_+19708890867"/>
    <n v="4"/>
    <s v="Recommends meeting at least twice per week for 60-minute sessions."/>
  </r>
  <r>
    <n v="10941107"/>
    <d v="2026-01-07T00:00:00"/>
    <x v="25"/>
    <s v="Team De Groot"/>
    <n v="94513"/>
    <s v="Brenden Walker"/>
    <s v="Dear Arlene,_x000a__x000a_Happy New Year! I hope you and your family had a wonderful holiday season. As we start 2026, I wanted to check in about Brenden's progress and see how he performed on his December 6th SAT._x000a__x000a_How did Brenden's December SAT go? I'd love to hear about his experience and see his scores if they're available. It's been about a month since the exam, and I'm eager to hear how our preparation translated to test day!_x000a__x000a_Brenden showed several promising abilities during our preparation. On Reading &amp;amp; Writing, he performed quite strongly on practice sections, scoring 17/20 on a timed practice module and finishing with time to spare. He was already using strategic test-taking approaches even before we beganâ€”on his PSAT, he had actively flagged difficult questions, which he found very useful. Brenden demonstrated good instincts for eliminating wrong answers and applying the iCARE strategy (Identify, Consider, Anticipate, Read, Eliminate). He became fairly comfortable with major grammar question types including Sentence Boundaries, Pronouns, Verbs, Possession, and Misplaced Modifiers. He was particularly strong with Central Ideas &amp;amp; Details questions and consistently identified question purposes well._x000a__x000a_We introduced several key strategies throughout our sessions. For Math, we worked on the IESME approach (Identify, Eliminate, Set-up, Make sure, and Execute), SADMEP (reverse PEMDAS for equation-solving), and consistent Desmos usage for graphing and solving systems of equations. For Reading &amp;amp; Writing, we practiced the Title-10 strategy, Double Question ID, and B-PRIMES/iCARE for different question types. Brenden responded well to these strategies once he got into the habit of using themâ€”with gentle reminders, he began using Desmos more automatically and improved his highlighting precision significantly by the end of sessions._x000a__x000a_Math proved to be Brenden's primary challenge area. He shared that he's generally uncomfortable with math, particularly geometry and probability. We worked through problems involving cones, systems of equations, and linear equations, where Brenden was able to build equations from scratch, which showed good potential. However, Brenden's natural approach was to &quot;plug and chug&quot; until finding the right answer rather than using strategic frameworks first. We reframed this as doing his process in reverseâ€”starting with the goal and working backward to the starting point. Time management was initially a concern, but Brenden improved throughout our sessions, eventually finishing practice sections with time to review his work._x000a__x000a_The new year is a great opportunity to build on Brenden's foundation, especially now that we have his December SAT results to guide our focus. I recommend we meet at least twice per week for 60-minute sessions if Brenden is planning to retake the SAT (likely in March or May). Our focus would be on: making strategies automatic in Mathâ€”particularly our new MAPS strategy for math and consistent Desmos usage, building confidence in geometry and algebra fundamentals, Reinforcing the strategic approach over plug-and-chug methods, and maintaining Reading &amp;amp; Writing strengths while fine-tuning anticipation and highlighting precision._x000a__x000a_Brenden has shown he can perform well when he applies the strategies we've practiced. With continued work on making these approaches habitual rather than requiring reminders, meaningful score improvement is absolutely achievable._x000a__x000a_Please let me know Brenden's December SAT results if they're available, and whether you'd like to move forward with this approach for a spring retake._x000a__x000a_I look forward to continuing to support Brenden's success in 2026!_x000a__x000a_Warmly,_x000a_Brandon Engle_x000a__x000a__x000a_Brandon E._x000a_brandon.engle@revolutionprep.com_x000a_+19708890867"/>
    <n v="4"/>
    <s v="Recommends meeting at least twice per week for 60-minute sessions."/>
  </r>
  <r>
    <n v="10941116"/>
    <d v="2026-01-08T00:00:00"/>
    <x v="78"/>
    <s v="Team Haase-Alvey"/>
    <n v="74732"/>
    <s v="Bradley Giroux"/>
    <s v="Hello Tracy,_x000a__x000a_I hope you're doing well and wanted to update you with the semester change on what I've seen so far from the class changeoever._x000a__x000a_Bradley is starting out with one of the less familiar math courses of recent years: statistics. In particular, it's at a college level, and will be completed in one semester. This will be a bit faster paced than Math has been recently, since there was a lot of overlap between his College Algebra class and the previous year's Algebra 2. There's also often terms that are used differently even with the exact same word (in Unit 1, he discovered that 'variable' is now something different for this class). There is so far a fair workload of memorizing terms, where it's not enough to just learn algebraic rules, but memorization is also necessary. As such, there's going to be a fair amount more work in doing well in this course that in last semester's math. Rather than being similar to his last math class, it will be more like his last semester's econ course, requiring a regular weekly investment of time to keep up. He will be having quizzes approximately weekly and a test each month, and the quizzes, exams, and tests add up to 90% of the course grade, with homework accounting for only 10 of the grade._x000a__x000a_The plan is to make sure that Bradley knows each bolded term from the textbook (which also are in the class notes given out), that he can complete the exercises in the textbook, as well as the separate homework module, that he can engage with practices on these topics from outside his course and still understand them if it's the same concept, and to do at least one practice test prior to each actual test (4 total) in this course._x000a__x000a_Since this is also a course for college credit, I consider it relatively important in terms of building good habits for Bradley's upcoming university education. It requires more study outside of school hours than high school courses. _x000a__x000a_Recommendation: I recommend that Bradley continue with one 60 minute session per week for statistics tutoring. _x000a__x000a_He should also set aside at least 2 hours per week every week just for this class outside of tutoring and class for reading key terms from the textbook, doing guided exercises, and engaging with supplemental resources when needed. And in weeks before exam, that would be increased considerably (we'll know more when that gets closer and there's more information). In general, I would like Bradley to feel considerably 'overprepared' for this class, which at a college level with mostly exams as the grade, is actually just the right amount, and to build his habit of academic excellence in the face of challenge. I have seen that he is capable of doing this, and if he schedules off the time, he will get this done._x000a__x000a_Any questions or concerns, feel free to email me any time or we can set up a phone call._x000a__x000a_Best regards,_x000a_Joyraj D._x000a_joyraj.d'souza@revolutionprep.com_x000a_+15174024183"/>
    <n v="4"/>
    <s v="Recommends continuing with one 60-minute session per week."/>
  </r>
  <r>
    <n v="10941140"/>
    <d v="2026-01-08T00:00:00"/>
    <x v="79"/>
    <s v="Team Haase-Alvey"/>
    <n v="90747"/>
    <s v="Adan Rivas"/>
    <s v="Dear Adan and Bernadette,_x000a__x000a_Iâ€™m so glad that Adan is returning to MCAT studies, and Iâ€™m really looking forward to working together again. Setting a goal score of 510 is both thoughtful and very achievable with the right structure and consistency._x000a__x000a_Previously, our work focused on foundational science concepts and CARS strategies, and this next phase of studying will allow us to go much deeper. Moving forward, the plan is to focus on specific question types in both the CARS and Science sections, reinforce high-yield content, and place strong emphasis on passage-based performance. We will also incorporate practice exams to track progress and guide studying in a targeted, data-driven way._x000a__x000a_I recommend meeting at least twice per week leading up to the next exam date to build momentum and maintain consistency. When we meet, weâ€™ll discuss specifics in detail and create a clear, realistic study schedule that aligns with the timeline and goals. _x000a__x000a_Here is a link to add more hours so that we could dive into the beautiful world of MCAT again: https://my.revolutionprep.com/s/7UljhbDyyk._x000a__x000a_Iâ€™m really excited about this next round of MCAT preparation and supporting Adan through this process. ðŸŒŸ_x000a__x000a_Warmly,_x000a__x000a_Hannah E._x000a_hannah.ervitz@revolutionprep.com_x000a_+13236812911"/>
    <n v="5"/>
    <s v="Recommends meeting at least twice per week leading to next exam"/>
  </r>
  <r>
    <n v="10941151"/>
    <d v="2026-01-08T00:00:00"/>
    <x v="38"/>
    <s v="Team De Groot"/>
    <n v="98732"/>
    <s v="Jace Jenkins"/>
    <s v="Dear Pierrette Jenkins,_x000a__x000a_I hope you are having a great week! As we prepare for Jace's upcoming practice test, I wanted to share some updates and information about what to expect._x000a__x000a_I have seen significant improvements in Jace's approach to the SAT. They have shown consistent progress in using strategies we've discussed in class like MAPS and the two-pass guideline. This includes growth in areas we previously discussed as struggles, such as getting stuck on difficult questions early on._x000a__x000a_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_x000a__x000a_To be set up for long-term success, it's crucial for Jace to replicate official test day conditions as closely as possible when taking their practice test. They should find a quiet place and take the test in one sitting._x000a__x000a_After the practice test, I will review the results and discuss the test experience with Jace to determine our focus moving forward, and Iâ€™ll follow up with you on takeaways, improvements, and next steps in my next parent update._x000a__x000a_Based on our discussions and Jace's progress, I recommend continuing on our current schedule. Don't forget that the best way to ensure consistent results on the SAT is by doing the assigned work and practicing as we discuss between each session. This plan will best set them up for success for the official test sitting._x000a__x000a_Please let me know if you have any questions or if there are any adjustments you would like to make to our plan. Iâ€™m happy to schedule a time to talk by phone if that would be helpful. I am excited to continue supporting Jace in reaching their goals._x000a__x000a_Best regards,_x000a__x000a_Brock Dilley_x000a_brock.dilley@revolutionprep.com_x000a_+19724006172"/>
    <n v="4"/>
    <s v="Recommends continuing on current schedule."/>
  </r>
  <r>
    <n v="10941192"/>
    <d v="2026-01-08T00:00:00"/>
    <x v="44"/>
    <s v="Team Plamondon"/>
    <n v="83589"/>
    <s v="Oliver Castro"/>
    <s v="Dear Natalie,_x000a__x000a_I hope you are having a great start to 2026. Itâ€™s been great working with you and Oliver over the past couple of months. I wanted to touch base to share some of the progress weâ€™ve made so far and share my thoughts on the plan moving forward._x000a__x000a_I have seen significant improvements in Oliver's understanding of PEMDAS. He has shown consistent progress in understanding orders of operations and the order in which to solve equations. This consistent improvement has been evident in his success in his homework sets with me._x000a__x000a_Our current short-term goals for Oliver include reviewing linear functions, how to find slopes, and how to move variables around equations. The overall goal remains to improve his math skills throughout the course of his Algebra course. Based on Oliver's progress, I recommend we meet twice a week for 30 minutes. This will allow us more time to build upon the skills we focus on in our first session each week. 2 weekly sessions would allow for optimal growth._x000a__x000a_Please let me know if you have any questions or if there are any adjustments you would like to make to our plan. Iâ€™m happy to schedule a time to talk by phone if that would be helpful. I look forward to supporting Oliver in his continued academic journey._x000a__x000a_Best regards,_x000a_James F._x000a_james.falconer@revolutionprep.com_x000a_+12076156458"/>
    <n v="4"/>
    <s v="Recommends meeting twice a week for 30 minutes."/>
  </r>
  <r>
    <n v="10941195"/>
    <d v="2026-01-08T00:00:00"/>
    <x v="44"/>
    <s v="Team Plamondon"/>
    <n v="92318"/>
    <s v="Blake Bascus"/>
    <s v="Dear Carrol,_x000a__x000a_I hope you are having a great start to 2026. Itâ€™s been great working with you and Blake over the past couple of months. I wanted to touch base to share some of the progress weâ€™ve made so far and share my thoughts on the plan moving forward._x000a__x000a_I have seen significant improvements in Blake's understanding of linear functions and how to find slopes. He has shown consistent progress in in identifying slopes both from graphs and finding them in functions. His overall graph understanding has improved a lot since our first session. This consistent improvement has been evident in successes he has had in both homework questions and practice SAT questions from oneprep._x000a__x000a_Our current short-term goals for Blake include improving skills with quadratic functions and exponential functions. The overall goal remains to prepare him for the SAT. Based on Blake's progress, I recommend we keep meeting once a week for 60 minutes. If he can consistently complete his homework, one 60 minute session with additional practice during homework, Blake should continue to improve at a rate in which he will be prepared for the upcoming SAT._x000a__x000a_Please let me know if you have any questions or if there are any adjustments you would like to make to our plan. Iâ€™m happy to schedule a time to talk by phone if that would be helpful. I look forward to supporting Blake in his continued academic journey._x000a__x000a_Best regards,_x000a_James F._x000a_james.falconer@revolutionprep.com_x000a_+12076156458"/>
    <n v="4"/>
    <s v="Recommends meeting once a week for 60 minutes."/>
  </r>
  <r>
    <n v="10941202"/>
    <d v="2026-01-08T00:00:00"/>
    <x v="44"/>
    <s v="Team Plamondon"/>
    <n v="96374"/>
    <s v="Safiya Bhuiyan"/>
    <s v="Dear Sadia,_x000a__x000a_I hope you are having a great start to 2026. Itâ€™s been great working with you and Safia over the past couple of months. I wanted to touch base to share some of the progress weâ€™ve made so far and share my thoughts on the plan moving forward._x000a__x000a_I have seen significant improvements in Safia's understanding of volumes of revolution. She has shown consistent progress in identifying the upper and lower functions, and plugging equations into her volume of revolution formula. This consistent improvement has been evident in her success understanding class notes and transferring them to FRQs._x000a__x000a_Our current short-term goals for Safia include reviewing all AB material before she gets to her BC specific units. The overall goal remains to get her prepared for the AP exam in May. Based on Safia's progress, I recommend we keep meeting once a week for 60 minutes. This will allow us enough time to focus on in class material as well as review older material from previous units_x000a__x000a_Please let me know if you have any questions or if there are any adjustments you would like to make to our plan. Iâ€™m happy to schedule a time to talk by phone if that would be helpful. I look forward to supporting Safia in her continued academic journey._x000a__x000a_Best regards,_x000a_James F._x000a_james.falconer@revolutionprep.com_x000a_+12076156458"/>
    <n v="4"/>
    <s v="Recommends meeting once a week for 60 minutes."/>
  </r>
  <r>
    <n v="10941206"/>
    <d v="2026-01-08T00:00:00"/>
    <x v="44"/>
    <s v="Team Plamondon"/>
    <n v="90102"/>
    <s v="Neve Caldwell"/>
    <s v="Dear Jessica,_x000a__x000a_I hope you are having a great start to 2026. Itâ€™s been great working with you and Neve over the past couple of months. I wanted to touch base to share some of the progress weâ€™ve made so far and share my thoughts on the plan moving forward._x000a__x000a_I have seen significant improvements in Neve's understanding of logs as well as her retention of APUSH material. She has shown consistent progress in understanding how to solve and simplify log equations. She is also doing a better job of understanding context of events in APUSH. This consistent improvement has been evident in her success on homework in our sessions as well as her review of class notes._x000a__x000a_Our current short-term goals for Neve include preparing her for unit circle work. The overall goal remains to keep up her grades in both math and in APUSH. Based on Neve's progress, I recommend we consistently meet once a week for 60 minutes. If there is a major exam coming up, it may be nice to add an extra session, but during normal weeks, one 60 minute session will allow us to review important materials for her APUSH and math class._x000a__x000a_Please let me know if you have any questions or if there are any adjustments you would like to make to our plan. Iâ€™m happy to schedule a time to talk by phone if that would be helpful. I look forward to supporting Neve in her continued academic journey._x000a__x000a_Best regards,_x000a_James F._x000a_james.falconer@revolutionprep.com_x000a_+12076156458"/>
    <n v="4"/>
    <s v="Recommends meeting once a week for 60 minutes."/>
  </r>
  <r>
    <n v="10941211"/>
    <d v="2026-01-08T00:00:00"/>
    <x v="44"/>
    <s v="Team Plamondon"/>
    <n v="74488"/>
    <s v="Isabel Geser"/>
    <s v="Dear Terri,_x000a__x000a_I hope you are having a great start to 2026. Itâ€™s been great working with you and Isabel over the past couple of months. I wanted to touch base to share some of the progress weâ€™ve made so far and share my thoughts on the plan moving forward._x000a__x000a_I have seen significant improvements in Isabel's understanding of limits and end behavior of functions. She has shown consistent progress in using limits to find asymptotes. This consistent improvement has been evident in her success working on review AP problems in AP classroom._x000a__x000a_Our current short-term goals for Isabel include reviewing properties of logs and exponential functions to prepare her for her next unit. The overall goal remains to keep her AP Precalc grade up. Based on Isabel's progress, I recommend we keep meeting once a week for 60 minutes. She is doing very well with course material, so we only need one weekly session to answer questions she has over class notes and practice the concepts she needs a little help with._x000a__x000a_Please let me know if you have any questions or if there are any adjustments you would like to make to our plan. Iâ€™m happy to schedule a time to talk by phone if that would be helpful. I look forward to supporting Isabel in her continued academic journey._x000a__x000a_Best regards,_x000a_James F._x000a_james.falconer@revolutionprep.com_x000a_+12076156458"/>
    <n v="4"/>
    <s v="Recommends meeting once a week for 60 minutes."/>
  </r>
  <r>
    <n v="10941214"/>
    <d v="2026-01-08T00:00:00"/>
    <x v="62"/>
    <s v="Team De Groot"/>
    <n v="94447"/>
    <s v="Alexis Morris"/>
    <s v="Dear Jessica,_x000a__x000a_I hope you are having a great start to the spring season. Itâ€™s been great working with you and Lexi over the past couple of months, and I wanted to touch base to share an update on her recent SAT work as well as my thoughts on the plan moving forward._x000a__x000a_I have seen meaningful progress in Lexiâ€™s understanding of both SAT math and grammar concepts, particularly in her application of punctuation rules, algebraic setup, and strategic tool use. In our English-focused sessions, Lexi has shown steady improvement in identifying and applying punctuation rules, and she has become more thoughtful about recognizing patterns in grammar questions. On the math side, she has made strong gains in setting up linear equation problems, using MAPS effectively, and leveraging Desmos tools with greater confidence and efficiency. This progress has been evident in her growing accuracy, improved problem setup, and increased willingness to slow down and apply strategy rather than rush to an answer._x000a__x000a_Our current short-term goals for Lexi include continuing to build consistency with SAT math strategies (particularly isolating quantities), strengthening her accuracy when using Desmos and MAPS, and returning to English content with a focus on recognizing and applying broader grammar rules and reading comprehension. The overall goal remains helping Lexi feel confident, strategic, and prepared across both sections of the SAT._x000a__x000a_Based on her progress and the importance of reinforcing both concepts and strategy, I recommend increasing our session velocity to two 60-minute sessions per week. This increased frequency would allow us to maintain stronger continuity, reinforce strategies more consistently, and better support retention across both math and English as we move forward in her SAT preparation._x000a__x000a_I suggest adding the below to your account to ensure we stay on track._x000a__x000a_â€¢ 12 Hours of Distinguished Tutoring for Alexis Morris with Megan Osgood_x000a__x000a_If you'd like to continue working together on achieving these goals, you can easily use this link to add the hours to your account today: https://my.revolutionprep.com/s/STGQ0n3UNH._x000a__x000a_Please let me know if you have any questions or if you would like to discuss adjustments to our plan. Iâ€™m happy to schedule a time to talk by phone if that would be helpful. I look forward to continuing to support Lexi in her SAT preparation and overall academic growth._x000a__x000a_Best regards,_x000a_Megan_x000a__x000a_Megan O._x000a_megan.osgood@revolutionprep.com_x000a_+12077140045"/>
    <n v="5"/>
    <s v="Recommends increasing to two 60-minute sessions per week"/>
  </r>
  <r>
    <n v="10941285"/>
    <d v="2026-01-08T00:00:00"/>
    <x v="80"/>
    <s v="Team Plamondon"/>
    <n v="95378"/>
    <s v="Nihar Hari"/>
    <s v="Dear Hari,_x000a__x000a_I hope you had a wonderful holiday season. It has been great working with you and Nihar over the past few months, and I wanted to touch base to share some of his recent progress and reconfirm our plan moving forward._x000a__x000a_Nihar has shown significant improvement in his approach and understanding of several SAT concepts, including finding values for missing constants in problems, applying different forms of quadratic functions to solve problems, and interpreting function graphs. This progress has been reflected in his upward trend in practice test scores._x000a__x000a_Our current short-term goals include building his confidence with probability and ratios/unit rates. Our overall goal remains achieving a 1550+ score on the official exam. Based on Niharâ€™s current progress, I recommend we continue with the sessions we have already scheduled out together._x000a__x000a_Please let me know if you have any questions or if there are any adjustments you would like to make to our plan. Iâ€™m happy to schedule a brief phone call if that would be helpful. I look forward to supporting Nihar in his continued academic journey._x000a__x000a_Best regards,_x000a_Andres Jarquin_x000a_andres.jarquin@revolutionprep.com_x000a_+17735472239"/>
    <n v="2"/>
    <s v="Recommends continuing with scheduled sessions."/>
  </r>
  <r>
    <n v="10941287"/>
    <d v="2026-01-08T00:00:00"/>
    <x v="80"/>
    <s v="Team Plamondon"/>
    <n v="96829"/>
    <s v="Cloris Wang"/>
    <s v="Dear Dong,_x000a__x000a_I hope you had a wonderful holiday season. It has been great working with you and Cloris over the past few months, and I wanted to touch base to share some of her recent progress and offer thoughts on our plan moving forward._x000a__x000a_Cloris has shown significant improvement in her approach and understanding of AP Physics concepts, particularly in kinematics and forces. This progress has been reflected in both her test scores and her increased ability to work through AP-level problems._x000a__x000a_Our current short-term goal is to build her confidence with uniform circular motion. Our overall goals remain finishing the course with an A and achieving a 5 on the AP Exam. Based on Clorisâ€™ progress so far, I recommend we continue with our current schedule of two hours of sessions each week._x000a__x000a_Please let me know if you have any questions or if there are any adjustments you would like to make to our plan. Iâ€™m happy to schedule a brief phone call if that would be helpful. I look forward to supporting Cloris in her continued academic journey._x000a__x000a_Best regards,_x000a_Andres Jarquin_x000a_andres.jarquin@revolutionprep.com_x000a_+17735472239"/>
    <n v="4"/>
    <s v="Recommends continuing current schedule of two hours each week."/>
  </r>
  <r>
    <n v="10941301"/>
    <d v="2026-01-08T00:00:00"/>
    <x v="65"/>
    <s v="Team De Groot"/>
    <n v="98931"/>
    <s v="Collier Richards"/>
    <s v="Hello team Collier!_x000a__x000a_We just wrapped our last session before Collier goes to take her re-test on Rational Functions this Friday, so I wanted to leave you with a little update on our progress. _x000a__x000a_Collier is doing really well with rational functions. We've spent a lot of time working on reviewing how inputs and outputs create functions and analyzing the domain and range of a function given its equation. We analyzed problem points like vertical asymptotes and holes, realizing WHY they cause problems mathematically. Using this review, Collier was able to practice long division, synthetic substitution, and applying the rational root test/theorem. _x000a__x000a_While we can't guarantee any scores, I feel confident in Collier's preparation, and she has practiced diligently avoiding pitfalls that tripped her up during the first test date._x000a__x000a_It's been a pleasure working with Collier so far, and I'm thrilled to continue working to prep for midterms next week. Please don't hesitate to reach out with any questions or concerns. _x000a__x000a_At this time, Collier is progressing quite well in class and I think we are good to continue meeting 1-2 hours per week through the rest of her Pre-Cal class; however, I am happy to adjust this velocity as needed._x000a__x000a_Please let me know if you have any questions or concerns, or, would like to adjust our plan in any way. I'd also be happy to check in at any point via phone or Zoom if needed. _x000a__x000a_Happy January to you all!_x000a__x000a_Elliot E._x000a_elliot.emadian@revolutionprep.com_x000a_+15409682458"/>
    <n v="5"/>
    <s v="Recommends continuing meeting 1-2 hours per week through rest of Pre-Cal class."/>
  </r>
  <r>
    <n v="10941357"/>
    <d v="2026-01-08T00:00:00"/>
    <x v="80"/>
    <s v="Team Plamondon"/>
    <n v="82771"/>
    <s v="Daniel Wood"/>
    <s v="Dear Louise,_x000a__x000a_I hope you had a wonderful holiday season. It has been great working with you and Daniel over the past semester, and I wanted to touch base to share some of his recent progress and reconfirm our plan moving forward._x000a__x000a_Daniel has shown significant improvement in his approach and understanding of several SAT concepts, including decoding vocabulary for words in context, identifying correct subjects and verb tenses, and working through two-variable linear expressions. This progress has been evident in his consistent improvement in practice tests scores and in his achieving a perfect score in the first reading module of his last exam._x000a__x000a_Our current short-term goal for Daniel includes getting him confident in topics of constants and quantitative evidence for the exam. The overall goal remains achieving a score of 1500 on the official exam. Based on Daniel's current progress, we should stick with the current schedule of one 60 minute session a week that we have been doing._x000a__x000a_Please let me know if you have any questions or if there are any adjustments you would like to make to our plan. Iâ€™m happy to schedule a time to talk by phone if that would be helpful. I look forward to supporting Daniel in his continued academic journey._x000a__x000a_Best regards,_x000a_Andres Jarquin_x000a_andres.jarquin@revolutionprep.com_x000a_+17735472239"/>
    <n v="4"/>
    <s v="Recommends sticking with current schedule of one 60-minute session a week."/>
  </r>
  <r>
    <n v="10941359"/>
    <d v="2026-01-08T00:00:00"/>
    <x v="80"/>
    <s v="Team Plamondon"/>
    <n v="94535"/>
    <s v="Prachi Shah"/>
    <s v="Dear Rushita,_x000a__x000a_I hope you had a wonderful holiday season. As we begin a new academic semester, I wanted to take a moment to share some updates about Prachi's progress and outline our plans moving forward._x000a__x000a_Over the past semester, Prachi has shown significant improvement in her ability to take derivatives of complex functions and in her understanding of derivative tests to determine characteristics of functions. In particular, she has demonstrated consistent growth in identifying the shape of function curves and accurately sketching them based on first and second derivative tests. This progress has been reflected in both her performance and her confidence with the material._x000a__x000a_Our overall goals remain earning an A in the course and achieving a score of 4â€“5 on the AP Exam. If there have been any changes or new goals for this semester, please let me know so we can adjust our plan accordingly._x000a__x000a_Looking ahead, our plan includes learning and reviewing new topics as they arise in the course, including techniques related to integration. Based on our current pace, I suggest we continue meeting for a total of 120â€“150 minutes each week to ensure ample time to cover new material and practice problem solving._x000a__x000a_Please let me know if you have any questions or if there are any adjustments you would like to make to our plan. Iâ€™m happy to schedule a time to talk by phone if that would be helpful. I am looking forward to continuing my work with Prachi in her academic journey._x000a__x000a_Best regards,_x000a_Andres Jarquin_x000a_andres.jarquin@revolutionprep.com_x000a_+17735472239"/>
    <n v="4"/>
    <s v="Suggests continuing meeting for 120–150 minutes each week."/>
  </r>
  <r>
    <n v="10941360"/>
    <d v="2026-01-08T00:00:00"/>
    <x v="81"/>
    <s v="Team Haase-Alvey"/>
    <n v="87936"/>
    <s v="Andrew Winter"/>
    <s v="Hi Agnes and Andrew,_x000a__x000a_I hope that all has been well! It was unfortunate that we could not meet this past Sunday for the scheduled session, or, rather, that we were unable to get the session canceled, as you had hoped. Like I mentioned in our original email thread, the 48-Hour Cancelation Policy inhibited our ability to cancel the session, as the notice arrived within the final 48 hours leading up to the session. While we do not have sessions currently booked, it will be important to remember that policy when we do schedule sessions again, as I very much hate to have hours vanish from programs in this way. Christina is copied to this email if you would like to discuss this policy or others more thoroughly._x000a__x000a_While sending this email, and since you sent a very nice update alongside your notice, I figured it would also be good to send an progress update email, so that we are all aware of the recent efforts by Andrew. Please let me know, Agnes, if you would like to discuss any of the notes or my recommendations over the phone, and we can schedule a call soon._x000a__x000a_Since we have been away, Andrew has been doing a good job of staying on top of his classes, maintaining As and Bs in his classes. You noted that he is having the best time in his AP and Honors classes, and I am glad that the combination of rigor and interest is doing him well! He also did well on his December SAT exam, scoring a 1380 with a 740 in Math and a 640 in Reading &amp;amp; Writing. You noted that he was disappointed because his goal score is a 1400, but we both acknowledged this score as still a great achievement given that this exam was completed in the first half of his Sophomore year._x000a__x000a_With these updates in mind, I recommend that we use the 8 hours remaining in his program to support an SAT test prep program, with the goal to advance his performance above his current goal. We would use practice exams and data to direct our path, and I would be able to provide him resources and support to his areas of opportunity, such as looking into how to push his Math score even closer to the 800 maximum and targeting high yield topics to close the gap with his Reading &amp;amp; Writing score. With his current performance, I recommend using the hours to support one 60-minute session per week of prep._x000a__x000a_Please reach out if you have any questions or further updates, and I would be happy to arrange a phone call if you would like to discuss anything directly!_x000a__x000a_Thank you,_x000a__x000a_Jonathan J.G._x000a_jonathan.grams@revolutionprep.com_x000a_+13015248801"/>
    <n v="4"/>
    <s v="Recommends using remaining hours for one 60-minute session per week."/>
  </r>
  <r>
    <n v="10941375"/>
    <d v="2026-01-08T00:00:00"/>
    <x v="2"/>
    <s v="Team Plamondon"/>
    <n v="98545"/>
    <s v="Tyler Atchison"/>
    <s v="Hi Adrienne and Tyler,_x000a__x000a_I hope you and your family are well. Unfortunately, Tyler was unable to attend our session on January 7, 2026 as originally scheduled. This time has been deducted from your account._x000a__x000a_Since Tyler has missed 2 sessions without providing a 48-hour notice, I am concerned that the schedule we currently have does not work._x000a__x000a_Please take a few minutes to review our schedule on the student dashboard and confirm with me that it does work by January 10, 2026. If it doesnâ€™t, you can either let me know or view my open timeslots and reschedule through the student dashboard. I appreciate your help with this as I know consistency is critical for Tyler to achieve success in grammar and letter/sound recognition._x000a__x000a_Due to my busy schedule, if Tyler misses another session without letting me know at least 48 hours ahead of time, I will need to remove him from my calendar for the time being to accommodate other students._x000a__x000a_Please donâ€™t hesitate to reach out to me or Ashley with any questions._x000a__x000a_Best,_x000a__x000a_Chazlee M._x000a_chazlee.myers@revolutionprep.com"/>
    <n v="2"/>
    <s v="Attendance warning and schedule confirmation request."/>
  </r>
  <r>
    <n v="10941387"/>
    <d v="2026-01-08T00:00:00"/>
    <x v="30"/>
    <s v="Team Plamondon"/>
    <n v="77007"/>
    <s v="Allan Guech"/>
    <s v="Dear Mercy,_x000a__x000a_I hope you are having a great week. I wanted to touch base with you about a couple of items related to my work with Allan._x000a__x000a_First, Allan has improved on his listening comprehension for Spanish!_x000a__x000a_Second, Allan still needs to work on his subjunctive mood usage, including commands._x000a__x000a_Since Allan is achieving their goals, I recommend we continue with our one 60 minute class per week through the rest of the school year. _x000a__x000a_Based on this information, I recommend we continue onwards with one 60-minute session through the end of the school year, with possible acceleration for studying for the IB Spanish exam towards the end of the year. This plan will best set Allan up for success moving forward._x000a__x000a__x000a_Please let me know if you have any questions. Iâ€™m happy to schedule a time to talk by phone if that would be helpful. I look forward to supporting Allan in their continued academic journey._x000a_Best regards,_x000a__x000a_Armand Brouty_x000a__x000a_Armand B._x000a_armand.brouty@revolutionprep.com_x000a_+15129107232"/>
    <n v="5"/>
    <s v="Recommends one 60-minute session through school year"/>
  </r>
  <r>
    <n v="10941405"/>
    <d v="2026-01-08T00:00:00"/>
    <x v="82"/>
    <s v="Team Cross"/>
    <n v="98531"/>
    <s v="Sritha Peddi"/>
    <s v="Dear Satish, _x000a__x000a_I hope you are having a great New Year! Itâ€™s been great working with you and Sritha over the past couple of months. I wanted to touch base to share some of the progress weâ€™ve made so far and share my thoughts on the plan moving forward._x000a__x000a_I have seen significant, consistent improvements in Sritha's ability to read words with a â€œbossyâ€ e at the end, as well as identify and read words with vowel teams. She has most recently improved in her ability to skip count by 2â€™s to 20, 5â€™s to 50, and 10â€™s to 100! _x000a__x000a_Our current short-term goals for Sritha include adding to 20, subtracting within 20, and reading stories with short vowel and long vowel sounds. The overall goal remains to increase Srithaâ€™s math and English level.  Based on these goals, my recommendation is that we move forward with the same velocity she currently has, which is about 5 hours per week. _x000a__x000a_Please let me know if you have any questions or if there are any adjustments you would like to make to our plan. Iâ€™m happy to schedule a time to talk by phone if that would be helpful. I look forward to supporting Sritha in their continued academic journey._x000a__x000a_Best regards,_x000a__x000a_Nicole Bishop_x000a_nicole.bishop@revolutionprep.com_x000a_+14343163151"/>
    <n v="5"/>
    <s v="Recommends maintaining velocity of ~5 hours per week"/>
  </r>
  <r>
    <n v="10941412"/>
    <d v="2026-01-08T00:00:00"/>
    <x v="83"/>
    <s v="Team St. Marie"/>
    <n v="97622"/>
    <s v="Yaswanth Reddy Meenige"/>
    <s v="Dear Meenige,_x000a__x000a_I hope you are having a great week! As we prepare for Yaswanth's upcoming practice test, I wanted to share some updates and information about what to expect._x000a__x000a_Iâ€™ve seen significant improvement in Yaswanth's understanding of the ACT sections and the core test-taking strategies for each, including TRAP, MAPS, and iCARE. He has also made steady progress in mastering grammar and punctuation rules as well as utilizing tools like plug and chug, backsolving, and annotating. This growth will directly support the areas weâ€™ve previously identified as challenges, especially pacing in the English and Reading section and accuracy in the English section._x000a__x000a_While we are working towards overall score improvement, we have also set a goal around successfully utilizing the strategies and skills he has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_x000a__x000a_To be set up for long-term success, it's crucial for Yaswanth to replicate official test day conditions as closely as possible when taking his practice test. He should find a quiet place and take the test in one sitting._x000a__x000a_After the practice test, I will review the results and discuss the test experience with Yaswanth to determine our focus moving forward, and Iâ€™ll follow up with you on takeaways, improvements, and next steps in my next parent update._x000a__x000a_Since students usually take the test 3 times before getting their goal score, I recommend we meet twice a week for 1 hr, leading up to the February ACT.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am excited to continue supporting Yaswanth in reaching his goals._x000a__x000a_Best regards,_x000a_Cameron H._x000a_cameron.hojecki@revolutionprep.com_x000a_+19737384041"/>
    <n v="5"/>
    <s v="Recommends meeting twice a week for 1 hr leading to February ACT"/>
  </r>
  <r>
    <n v="10941449"/>
    <d v="2026-01-08T00:00:00"/>
    <x v="5"/>
    <s v="Team Cross"/>
    <n v="92580"/>
    <s v="Malia Shrestha"/>
    <s v="Hi Malia and Manasthiti,_x000a__x000a_Just sending you an email letting you know what Malia and I have been up to these past few months._x000a__x000a_Malia doesn't need much review on the content she is presented in class. Although we went over long division so she could feel confident in class. We try to cover topics that are not in her class. When presented with something new she may be confused but desires to understand and grasps concepts quickly._x000a__x000a_Our current velocity is 1-2 times a week for 60 minutes at a time. If this works well with her extracurricular schedule we should continue at this pace._x000a__x000a_Please let me know if you have any questions or concerns. Also if you have any specific goals or topics you would like me to cover._x000a__x000a_Kind regards_x000a_Valerie D._x000a_valerie.duran@revolutionprep.com_x000a_+13102182934"/>
    <n v="4"/>
    <s v="Current velocity of 1-2 times a week for 60 minutes should continue."/>
  </r>
  <r>
    <n v="10941496"/>
    <d v="2026-01-08T00:00:00"/>
    <x v="61"/>
    <s v="Team De Groot"/>
    <n v="80436"/>
    <s v="Ari Lozovsky"/>
    <s v="Hi Inez,_x000a__x000a_Thank you for sharing this detailed plan, as well as the information about the Family System Reset. It seems like you've put a great deal of thought and organization into creating supportive structures for the new year!_x000a__x000a_I agree on your perspective for what tutoring sessions should emphasize, and I love that the boys will be expected to come to session with a sense of ownership and specific information about what they want/need to work on._x000a__x000a_I have 2 questions:_x000a_1. You mention that Daveedâ€™s current session behavior suggests that a more structured, skills-focused approach will be helpful. I love the shift toward more skill building! Iâ€™m curious, what specific behaviors are you noticing that are causing you to feel that the sessions are not structured enough or are not focusing enough on skill building?_x000a__x000a_2. I really love the plan for Ariâ€™s sessions. One of the struggles we have run into frequently is that Ari struggles to have his school computer charged and ready to use, and he seems to be unable to log into his school portal on the same computer that we are using for our sessions, which prevents him from being able to share the screen and then I cannot see his assignments. This prevents me from effectively scaffolding and ensuring accountability._x000a_Can you make sure that Ari can log into his school portal and share his screen for this during sessions? Or would you be willing to share Ariâ€™s login so that I can check his portal before our sessions?_x000a__x000a_I also have 3 concerns:_x000a_1. You mention in Daveedâ€™s plan that game-based and reward-based activities will not be allowed in tutoring sessions.  _x000a_Would you be willing to explain more about what you mean by game-based and reward-based activities, or share if there is something more I should be aware of regarding this?_x000a_While agree that it is appropriate at this time to reduce video game play, I strongly believe that both play and reward are scientifically proven and humane strategies that effectively support skill development. They are also critical components to building growth mindset skills and intrinsic motivation and, at times, I have also encouraged Daveed to show me the games he is building so that I can support his sense of self, maintain rapport, and better understand his interests. Playing games during breaks reduces stress and shifts the nervous system to being more curious and open, and occasionally â€œgamifyingâ€ academic tasks supports intrinsic motivation, creativity, and overall engagement. I am open to avoiding use of video games (unless Daveed wants to briefly share something he is proud of without disrupting session time), but I am not open to eliminating games and play entirely from my approach._x000a__x000a_2. Iâ€™m not sure if you are considering breaks and rewards to be the same thing, but I wanted to mention that a key aspect of executive function skills includes recognizing signs of fatigue and taking breaks._x000a_We will continue to take one 5-minute break (or 2 shorter breaks) per 60-minute session. During breaks, I encourage students to play a game, get up from their desks to stretch, go to the bathroom, get a snack, snuggle with pets, etc. when they need these types of support. We will also focus on expanding their toolboxes for break-time activities and strengthening skills with returning to work after breaks._x000a__x000a_3. Sometimes our sessions include space to process emotional challenges that the boys are dealing with related to school (ie. Ari worries about bullying and struggles to navigate conflicts, Daveed has struggled with self-esteem related to making mistakes and being a student). Since the demands of organization and responsibility are increasing, I imagine we will have less space to address these important executive-function related needs. I feel this is an appropriate shift, however I recommend that additional therapeutic support outside of tutoring is explored to ensure that the boysâ€™ needs are still being met._x000a__x000a_If you'd like to hop on a call to discuss in more detail, here are some times that work for me:_x000a__x000a_Today (Thursday 1/8) at 2pm or 4pm pst_x000a_Monday, 1/12 at 11am pst_x000a_Wednesday, 1/14 at 9am pst_x000a__x000a_Please let me know if you have any questions._x000a__x000a_Best, _x000a_Sharon"/>
    <n v="1"/>
    <s v="Discussion of logistics and accountability"/>
  </r>
  <r>
    <n v="10941497"/>
    <d v="2026-01-08T00:00:00"/>
    <x v="61"/>
    <s v="Team De Groot"/>
    <n v="80435"/>
    <s v="Daveed Lozovsky"/>
    <s v="Hi Inez,_x000a__x000a_Thank you for sharing this detailed plan, as well as the information about the Family System Reset. It seems like you've put a great deal of thought and organization into creating supportive structures for the new year!_x000a__x000a_I agree on your perspective for what tutoring sessions should emphasize, and I love that the boys will be expected to come to session with a sense of ownership and specific information about what they want/need to work on._x000a__x000a_I have 2 questions:_x000a_1. You mention that Daveedâ€™s current session behavior suggests that a more structured, skills-focused approach will be helpful. I love the shift toward more skill building! Iâ€™m curious, what specific behaviors are you noticing that are causing you to feel that the sessions are not structured enough or are not focusing enough on skill building?_x000a__x000a_2. I really love the plan for Ariâ€™s sessions. One of the struggles we have run into frequently is that Ari struggles to have his school computer charged and ready to use, and he seems to be unable to log into his school portal on the same computer that we are using for our sessions, which prevents him from being able to share the screen and then I cannot see his assignments. This prevents me from effectively scaffolding and ensuring accountability._x000a_Can you make sure that Ari can log into his school portal and share his screen for this during sessions? Or would you be willing to share Ariâ€™s login so that I can check his portal before our sessions?_x000a__x000a_I also have 3 concerns:_x000a_1. You mention in Daveedâ€™s plan that game-based and reward-based activities will not be allowed in tutoring sessions.  _x000a_Would you be willing to explain more about what you mean by game-based and reward-based activities, or share if there is something more I should be aware of regarding this?_x000a_While agree that it is appropriate at this time to reduce video game play, I strongly believe that both play and reward are scientifically proven and humane strategies that effectively support skill development. They are also critical components to building growth mindset skills and intrinsic motivation and, at times, I have also encouraged Daveed to show me the games he is building so that I can support his sense of self, maintain rapport, and better understand his interests. Playing games during breaks reduces stress and shifts the nervous system to being more curious and open, and occasionally â€œgamifyingâ€ academic tasks supports intrinsic motivation, creativity, and overall engagement. I am open to avoiding use of video games (unless Daveed wants to briefly share something he is proud of without disrupting session time), but I am not open to eliminating games and play entirely from my approach._x000a__x000a_2. Iâ€™m not sure if you are considering breaks and rewards to be the same thing, but I wanted to mention that a key aspect of executive function skills includes recognizing signs of fatigue and taking breaks._x000a_We will continue to take one 5-minute break (or 2 shorter breaks) per 60-minute session. During breaks, I encourage students to play a game, get up from their desks to stretch, go to the bathroom, get a snack, snuggle with pets, etc. when they need these types of support. We will also focus on expanding their toolboxes for break-time activities and strengthening skills with returning to work after breaks._x000a__x000a_3. Sometimes our sessions include space to process emotional challenges that the boys are dealing with related to school (ie. Ari worries about bullying and struggles to navigate conflicts, Daveed has struggled with self-esteem related to making mistakes and being a student). Since the demands of organization and responsibility are increasing, I imagine we will have less space to address these important executive-function related needs. I feel this is an appropriate shift, however I recommend that additional therapeutic support outside of tutoring is explored to ensure that the boysâ€™ needs are still being met._x000a__x000a_If you'd like to hop on a call to discuss in more detail, here are some times that work for me:_x000a__x000a_Today (Thursday 1/8) at 2pm or 4pm pst_x000a_Monday, 1/12 at 11am pst_x000a_Wednesday, 1/14 at 9am pst_x000a__x000a_Please let me know if you have any questions._x000a__x000a_best,_x000a_Sharon_x000a____x000a_sharon.vincuilla@revolutionprep.com_x000a_(323) 774 - 4547"/>
    <n v="1"/>
    <s v="Discussion of logistics and accountability"/>
  </r>
  <r>
    <n v="10941503"/>
    <d v="2026-01-08T00:00:00"/>
    <x v="84"/>
    <s v="Team Plamondon"/>
    <n v="82296"/>
    <s v="Mollie Drew"/>
    <s v="Dear Jacob,_x000a__x000a_Since Mollie is back in school this week, I thought it would be a good opportunity to send you an update of her progress over the past couple of weeks. As always, I am enjoying working with Mollie. I appreciate her willingness to ask questions and her work ethic. _x000a__x000a_Over the past couple of weeks, we have been focusing on reviewing geometry topics including triangles, trigonometry, and circles. Mollie has made some great progress on these problem types. She had said that she struggled with them on her last SAT. Mollie is also doing well identifying the claim in a passage and matching it with supporting evidence in the data and answer choices. Going forward, I plan to assign Mollie to take another practice test in the next week or so. Iâ€™d also like to revisit exponential functions, constants, and cross text connection reading passages. _x000a__x000a_Please let me know if you have any questions or concerns or if you would like to speak further on the phone, we can set up a time._x000a__x000a_Sincerely,_x000a__x000a_Melinda M._x000a_melinda.mergendahl@revolutionprep.com_x000a_+16083975309"/>
    <n v="3"/>
    <s v="Weekly sessions are working well"/>
  </r>
  <r>
    <n v="10941521"/>
    <d v="2026-01-08T00:00:00"/>
    <x v="84"/>
    <s v="Team Plamondon"/>
    <n v="90609"/>
    <s v="Knox Vitrano"/>
    <s v="Dear Margaret,_x000a__x000a_Since Knox took a practice test recently, I thought it would be a good opportunity to send you an update on his progress over the past couple of weeks. As always, I am enjoying working with Knox. I appreciate his willingness to ask questions and his work ethic. _x000a__x000a_Knox made great improvements on his practice test scoring 1410 overall. He did especially well in the math section. This week, we reviewed some of the questions Knox missed and planned for our upcoming sessions to review the three forms of quadratics, reading passages asking about the authorâ€™s claim, and strategies for overcoming fatigue in the reading section. For Knoxâ€™s next practice test, Iâ€™d like him to take a Bluebook practice test because the math section is a little more rigorous. _x000a__x000a_Our weekly sessions are working well for us, and we have sessions scheduled for the next four weeks. Please let me know if you have any questions or concerns or if you would like to talk further on the phone, we can set up a time._x000a__x000a_Sincerely,_x000a__x000a_Melinda M._x000a_melinda.mergendahl@revolutionprep.com_x000a_+16083975309"/>
    <n v="3"/>
    <s v="Weekly sessions are working well"/>
  </r>
  <r>
    <n v="10941528"/>
    <d v="2026-01-08T00:00:00"/>
    <x v="22"/>
    <s v="Team Plamondon"/>
    <n v="72210"/>
    <s v="Eve Vandenbrulle"/>
    <s v="Hi Laura and Eric,_x000a__x000a_I hope you are having a great start to 2026! Itâ€™s been great working with you both and Eve over the past couple of weeks. I wanted to touch base to share some of the progress weâ€™ve made so far and share my thoughts on the plan moving forward._x000a__x000a_I have seen significant improvements in Eve's confidence in math, her understanding of trigonometry, sinusoidal functions, domain and range, and Pythagorean identities. She has shown consistent progress in understanding sinusoidal curves which has been evident in her current project. This consistent improvement in pre-calculus has been evident in approach to homework questions._x000a__x000a_Our current short-term goals for Eve include having her understand sinusoidal functions and her feeling confident in the content. The overall goal remains improving her class grade. Based on Eve's progress, I recommend maintaining our schedule of around one 60-minute session a week. _x000a__x000a_Please let me know if you have any questions or if there are any adjustments you would like to make to our plan. Iâ€™m happy to schedule a time to talk by phone if that would be helpful. I look forward to supporting Eve in her continued academic journey._x000a__x000a_I'll let you know if I have any sudden openings this weekend!_x000a__x000a_Best regards,_x000a_Sarah_x000a__x000a_sarah.vollero@revolutionprep.com_x000a_+13155607858"/>
    <n v="4"/>
    <s v="Recommends maintaining schedule of around one 60-minute session a week."/>
  </r>
  <r>
    <n v="10941535"/>
    <d v="2026-01-08T00:00:00"/>
    <x v="20"/>
    <s v="Team Cross"/>
    <n v="97274"/>
    <s v="Alex Stanton"/>
    <s v="Dear Erika, _x000a__x000a_I hope you are having a great winter. Itâ€™s been great working with you and Alex over the past couple of months. I wanted to touch base to share some of the progress weâ€™ve made so far and share my thoughts on the plan moving forward. _x000a__x000a_I have seen significant improvements in Alex's abilities to identify ways to effectively break up larger tasks, structure his study time when working on a variety of assignments, brainstorm actions to take to avoid procrastination as well as determine ways to combat distractions and boredom when working on assignments. He has shown consistent progress in utilizing each of the strategies weâ€™ve been covering in our sessions to strengthen his skills in executive functioning. This consistent improvement has been evident in the completion of various assignments during our sessions. _x000a__x000a_Our current short-term goals for Alex include formulating a solid organization system, devising a plan to stay on track and not get caught behind on class assignments, as well as implementing ways to avoid procrastination. The overall goal remains to strengthen Alexâ€™s executive functioning skills to increase his productivity at school and at home. Since Alex is achieving his goals, I recommend we continue with our one 60-minute class per week through the school year. _x000a__x000a_Please let me know if you have any questions or if there are any adjustments you would like to make to our plan. Iâ€™m happy to schedule a time to talk by phone if that would be helpful. I look forward to supporting Alex in his continued academic journey. _x000a__x000a_Best regards, _x000a__x000a_Colin C._x000a_colin.cody@revolutionprep.com_x000a_+19785187882"/>
    <n v="5"/>
    <s v="Recommends continuing one 60-minute class per week"/>
  </r>
  <r>
    <n v="10941573"/>
    <d v="2026-01-08T00:00:00"/>
    <x v="85"/>
    <s v="Team Milner"/>
    <n v="69824"/>
    <s v="ZoÃ© Gudin"/>
    <s v="Hi all,_x000a__x000a_Just checking in with an update as we start the new terms and ZoÃ© gets ready for mock exams. Always happy to answer any questions!_x000a__x000a_For the last week or two of December as well as these first two weeks of January, we have been focused mainly on reviewing important chem topics for the mock exams coming up in the next few weeks. Before break, we worked on some of the oldest material related to different calculations involving molar mass, empirical formulas, and stoichiometry. A few of these topics were a bit rusty, but, particularly with the stoichiometry/dimensional analysis calculation, they are used in a lot of subsequent chapters so there will be plenty of opportunity to practice more._x000a__x000a_This week and next week, weâ€™re working on a few of the newer topics that ZoÃ© identities as needing the most work: electrochemistry, redox reactions, acids and bases, and organic chemistry. ZoÃ© mentioned that sheâ€™s been using Revision Dojo as a source of practice problems, which I think is a great idea. For chemistry, doing problems rather than relying too much on note review is key to making sure the application of different concepts makes sense. So, Iâ€™d encourage a heavy emphasis on further practice problems from Revision Dojo in the upcoming week._x000a__x000a_I know our main focus is on chemistry, but Iâ€™m also happy to help out with any sticky biology/math questions as needed! Weâ€™ve got our Tues/Thurs meetings booked through the first week of April, but we can always make adjustments as needed. _x000a__x000a_Iâ€™ll see ZoÃ© on Tuesday!_x000a__x000a__x000a_Julie B._x000a_julie.byrom@revolutionprep.com_x000a_+15129250963"/>
    <n v="4"/>
    <s v="Sessions booked Tues/Thurs through April"/>
  </r>
  <r>
    <n v="10941589"/>
    <d v="2026-01-08T00:00:00"/>
    <x v="86"/>
    <s v="Team Haase-Alvey"/>
    <n v="97055"/>
    <s v="Giuliana Losito"/>
    <s v="Dear Alissa and Guiliana,_x000a__x000a_Itâ€™s a pleasure to be working with Guiliana!  Guiliana consistently works diligently as a problem-solver, and as a result, shows noticeable strides in her analytical, &amp;amp; abstract reasoning skills. Guiliana is a pleasure to problem-solve with!_x000a__x000a_I am looking forward to continuing to work with Guiliana, and I recommend we continue to study 1-2 times weekly.  We will focus on NY state's algebra SOL exam for the next two weeks, then we'll pivot back to geometry.  I am so impressed with Guiliana's abstract reasoning skills, and I am confident she will pass her exam._x000a__x000a_Please let me know if you have any questions. Iâ€™m happy to schedule a time to talk by phone if that would be helpful. I am always available to support Guiliana in her continued academic journey._x000a__x000a_Best regards,_x000a__x000a_Mark D._x000a_mark.duncan@revolutionprep.com_x000a_+14156490556"/>
    <n v="3"/>
    <s v="Recommends continuing to study 1-2 times weekly."/>
  </r>
  <r>
    <n v="10941603"/>
    <d v="2026-01-08T00:00:00"/>
    <x v="86"/>
    <s v="Team Haase-Alvey"/>
    <n v="89604"/>
    <s v="Akira Pathak"/>
    <s v="Dear Aysha and Akira,_x000a__x000a_It continues to be an absolute pleasure to be working with Akira!  Akira possesses the inquisitiveness of a brilliant student!  Akira's discipline, work ethic, and attitude towards knowledge &amp;amp; learning are what all teachers hope to see in their students._x000a__x000a_I so look forward to continuing to work with Akira, and I recommend we continue to study 1-2 times weekly.  We will continue to primarily focus on Akira's current math topics &amp;amp; how they connect to anticipated advanced topics._x000a__x000a_Please let me know if you have any questions. Iâ€™m happy to schedule a time to talk by phone if that would be helpful. I am always available to support Akira in her continued academic journey._x000a__x000a_Best regards,_x000a__x000a_Mark D._x000a_mark.duncan@revolutionprep.com_x000a_+14156490556"/>
    <n v="3"/>
    <s v="Recommends continuing to study 1-2 times weekly."/>
  </r>
  <r>
    <n v="10941634"/>
    <d v="2026-01-08T00:00:00"/>
    <x v="64"/>
    <s v="Team Haase-Alvey"/>
    <n v="45762"/>
    <s v="Joseph Plowman"/>
    <s v="Dear Joe,_x000a_I hope you are having a great winter. It has been great working with you and Joseph over the past couple of months. I wanted to touch base to share some of the progress weâ€™ve made so far and share my thoughts on the plan moving forward._x000a__x000a_I have seen improvements in Joseph's geometric proofs, solving for missing variables, and proving congruency. We generally work ahead of his class based on the timing of our sessions and his class schedule, so it seems like he is getting a solid head start to be more comfortable when he learns the material at school. _x000a__x000a_We are currently not scheduled for any additional sessions. Since Joseph is achieving their goals, I recommend we continue with our one 60 minute class per week through the school year. We could alternatively work before any upcoming test or quiz instead of every week if Joseph feels comfortable in class,. _x000a__x000a_Please let me know if you have any questions or if there are any adjustments you would like to make to our plan. Iâ€™m happy to schedule a time to talk by phone if that would be helpful. It is a pleasure working with Joseph, and I look forward to supporting Joseph in their continued academic journey._x000a__x000a__x000a_Zack R._x000a_zack.robertson@revolutionprep.com_x000a_+15098598579"/>
    <n v="5"/>
    <s v="Recommends continuing one 60-minute class per week through school year."/>
  </r>
  <r>
    <n v="10941644"/>
    <d v="2026-01-08T00:00:00"/>
    <x v="64"/>
    <s v="Team Haase-Alvey"/>
    <n v="92280"/>
    <s v="Asher Holland"/>
    <s v="Hi Sara,_x000a_I hope you all had a great holiday season and 2026 is off to a great start! I wanted to give an update where Asher and I are for his Summer Seminar personal statement since the application has opened._x000a__x000a_Asher plans to have a completed essay for us to do final edits in our next session. He has mainly written the statement during our sessions together, so the process has taken longer than originally expected. It is a new skill for him to talk about himself in this way as well, and it is an important skill to build. _x000a__x000a_I am not upset by any of this, and mainly want to provide an update for you. I know this is simply one small part of all that he has going on. I also think he is still good for the Summer Seminar application timing. We discussed a goal for him to submit the completed application and agreed by the end of January is more than enough time._x000a__x000a_We are not working on any of his other Summer Seminar application requirements besides the personal statement. Please let me know if you want us to look at any of that; I assume you will be working on that together._x000a__x000a_Our next two sessions are scheduled for next Wed 14 Jan and Wed 21 Jan. Do we need to change those for any wrestling matches? I also think we should skip next week to give Asher more time to finish the statement before our next session. I am more than happy to work through it start to finish in session, but I also want to be aware of the time we are using. _x000a__x000a_Please let me know if you would like to discuss any of this on the phone or have any questions. Let me know about our next two sessions, and feel free to change them on your side as needed. It is a pleasure working with Asher, and I look forward to continuing to support his academic journey. _x000a__x000a_Cheers,  _x000a_Zack_x000a_zack.robertson@revolutionprep.com_x000a_+15098598579"/>
    <n v="3"/>
    <s v="Asks about changing next two sessions"/>
  </r>
  <r>
    <n v="10941650"/>
    <d v="2026-01-08T00:00:00"/>
    <x v="64"/>
    <s v="Team Haase-Alvey"/>
    <n v="94312"/>
    <s v="Fay Van de Meulengraaf"/>
    <s v="Dear Henjo,_x000a_I hope you are having a great winter. It has been great working with you and Fay over the past couple of months. I wanted to touch base to share some of the progress weâ€™ve made so far and share my thoughts on the plan moving forward._x000a__x000a_I have seen improvements in Fay's use of the iCARE strategy for inference passages, anticipating answers for complex command of quantitative evidence passages, and focusing on the parts of each passage that she understands so she does not get caught up in what she doesnâ€™t understand. We are focusing on the reading and writing section right now after her math score improvements. That might slightly change based on the practice test she is going to complete before our next session. Although she has more space to increase her reading and writing section compared to math, it might make sense to work more on math if she still finds the reading comprehension difficult to overcome. I will know more when we debrief that score report.  _x000a__x000a_Although Fay is progressing towards her goals, I think she is seeing limited results based on the frequency of our sessions. I recommend we schedule additional sessions to our current schedule so that we are meeting at least once every two weeks, like we did before her last official test. For instance, we are currently scheduled for 20 Jan and 3 Feb, then not again until 17 March. Of course, I understand if her schedule does not allow more sessions. _x000a__x000a_Please let me know if you have any questions or if there are any adjustments you would like to make to our plan. Iâ€™m happy to schedule a time to talk by phone if that would be helpful. It is a pleasure working with Fay, and I look forward to supporting Fay in their continued academic journey._x000a__x000a_Cheers,_x000a_Zack _x000a_zack.robertson@revolutionprep.com_x000a_+15098598579"/>
    <n v="4"/>
    <s v="Recommends scheduling additional sessions to meet at least once every two weeks."/>
  </r>
  <r>
    <n v="10941719"/>
    <d v="2026-01-08T00:00:00"/>
    <x v="87"/>
    <s v="Team Milner"/>
    <n v="96138"/>
    <s v="Nicholas Lazarus"/>
    <s v="Hi Nikia, _x000a__x000a_It's been great working with Nick for the last couple of months! I wanted to reach out with a quick progress update to discuss how things have been going and the plan moving forward. _x000a__x000a_When we first met, his diagnostic test started at 1060, with a reading score of 640 and a math score of 420. We worked on strategies for each of the reading and math sections. Then, reviewed material from earlier math classes including slope intercept form, interpreting equations and a bunch of geometry concepts since those categories were giving him the most trouble. For the most part, he has been diligent about keeping up with homework, which is great to see! _x000a__x000a_He took a practice test yesterday so we could get an update on where he is currently at. His math score was up by 50 points! However, his overall score dropped by 20 points.  _x000a__x000a_When I asked how it went, he said it gave him quite a bit of trouble and he was not in the right mental space for it (his brain was still on winter break) and he took it in not the best environment. It sounds like he had trouble studying for it over break too. I was having him work back through all our lessons, and I was hoping that he would spend a couple weeks studying for it then take the test. Instead, he briefly looked over his notes for about half an hour. It was a bit of a perfect storm of things to go wrong for a practice test. We had a good discussion about what it will really take to improve his SAT scores, and it sounds like he is re-committing this semester. _x000a__x000a_Moving forward, over the next two days I'm having him work through each question that he missed on the practice test to learn from mistakes. In my experience, this goes a long way to help students avoid trap answers in the future and should help refresh their memory on some of the topics we have been working on. _x000a__x000a_There is also quite a bit of variation from test to test. This test highlighted the need to work on a few new topics that didn't show up on the first test (or didn't give him trouble), including probability and statistics, system of equations problems, and evidence-based reading questions. We will be working on these in the next few meetings, then I will have him take another practice test in about 2 weeks, when he is back in the swing of things for school. I will also be ramping up the homework assignments a bit starting on Sunday. He could really benefit from some quick (15 mins), daily practice to help his memory and recall of topics that we have already covered.  With this, I do not think it would be unreasonable to aim for the mid 1100s on the next practice test. Then upwards and onwards towards the March SAT date._x000a__x000a_I wanted to recommend that he signs up for the March 14th SAT for his first attempt and then the May SAT for his second attempt ASAP (https://satsuite.collegeboard.org/sat/dates-deadlines). Then we should continue our pace of meeting 2x a week for 1 hour through the March test. This, with consistent homework, should be able to get him really close to his goal score for his first official attempt in March. _x000a__x000a_Our schedule is all set up for this, so no action is needed on your part, but please let me know if you would like to further discuss any of this._x000a__x000a_Best, _x000a__x000a_Christian C._x000a_christian.collins@revolutionprep.com_x000a_+13035190358"/>
    <n v="5"/>
    <s v="Recommends meeting 2x a week for 1 hour through March test."/>
  </r>
  <r>
    <n v="10941790"/>
    <d v="2026-01-08T00:00:00"/>
    <x v="87"/>
    <s v="Team Milner"/>
    <n v="95209"/>
    <s v="Ninaad Vidwans"/>
    <s v="Hi Sangeeta,_x000a__x000a_It's been great working with Ninaad towards his SAT goals! I wanted to reach out with a quick progress update to discuss how things have been going and the plan through his first attempt in March.Â _x000a__x000a_When we started in November, Ninaad scored a 1370 on his practice test, with a 90 point higher score in the reading and writing section. Since then, we have worked on reviewing all of the topics that gave him trouble on that practice test, including strategies for the math section using desmos, and a number of math concepts including constants, quadratics and systems of equations. He was very diligent about getting all of his homework done, which is very impressive during the end of a school term.Â _x000a__x000a_He took a practice test this past weekend and scored a 1480, with an even 740 on both the reading and writing sides! It was so good to see that his hard work was paying off. It's especially impressive coming after a few weeks off of school work and SAT material. This test highlighted the need to review SAT specific grammar and punctuation rules, since a couple of those gave him trouble, and we worked on this in our meeting this Sunday.Â _x000a__x000a_Moving forward, we are going to work on strategies to set up and avoid traps in the trickiest math problems, as well as strategies to avoid traps and speed up the tricky reading questions on the test. Additionally, we'll be working on improving consistency across the test, as that is usually the most important factor to get into the last 150 points or so on this test.Â  If he can keep up the work I do not think it would be unreasonable to aim for around a 1500 on the March SAT._x000a__x000a_I have already spoken with Ninaad about this, but I recommend that he plans on taking at least the March and May SAT exam dates. Most students find the official exams a bit trickier than the official practice tests, and all sorts of things can go wrong during an exam that are out a control for the students (fire alarms, bad proctors, internet issues, power issues etc). Additionally it is really important to not put too much pressure on himself for this one test date. Knowing that things can and will go wrong is good when there is already a back up test date (the May test in mind).Â _x000a__x000a_Our current schedule of 1.5 hours each Sunday morning should be enough to get him to his goal in March, and our schedule is all set, so there is no actions necessary on your part. However, please let me know if you have any questions or would like to further discuss any of his progress or the plan moving forward.Â _x000a__x000a_Best,Â Â _x000a_Christian C._x000a_christian.collins@revolutionprep.com_x000a_+13035190358"/>
    <n v="5"/>
    <s v="Current schedule of 1.5 hours each Sunday should be enough."/>
  </r>
  <r>
    <n v="10941792"/>
    <d v="2026-01-08T00:00:00"/>
    <x v="88"/>
    <s v="Team Plamondon"/>
    <n v="97675"/>
    <s v="Daniel Shayovitz"/>
    <s v="Hi Cindy!_x000a__x000a_I just wanted to send a brief follow-up after our conversation yesterday! As I mentioned, working with Daniel has been an absolute joy, and I look forward to our meetings each week! He has been working so hard and never ceases to impress me with his work ethic and desire to learn!_x000a__x000a_Over the past month, Daniel has been extremely focused on learning the best-practice strategies in each section of the exam, along with some of the most impactful Desmos techniques the platform has to offer. He has noticeably increased his self-study practice regimen, and it has been very evident in the homeworks/teach-backs he's completed/his most recent practice exam score of 1460!_x000a__x000a_Daniel will be taking another practice test following our next meeting, and I am very optimistic he will see improvements in the areas on which we've been focused. I would recommend we continue meeting at least twice a week for an hour to maintain the momentum we've already achieved, with - perhaps - a reassessment once this exam has been scored. Our most recent session seemed extremely helpful for Daniel, and he left it with a recognizable confidence boost in his ability to implement the Desmos strategies!_x000a__x000a_Though we are not low on hours currently, feel free to use the following link to add hours, should you choose to do so:_x000a_https://my.revolutionprep.com/s/WoAbi9h5WO_x000a__x000a_Please let me know if you have any questions or if there are any adjustments you would like to make to our plan. Iâ€™m happy to schedule a time to talk by phone, if that would be helpful. I look forward to assisting Daniel with his continued advancement!_x000a__x000a_Shaun O._x000a_shaun.oneil@revolutionprep.com_x000a_+14128554310"/>
    <n v="5"/>
    <s v="Recommends meeting at least twice a week for an hour"/>
  </r>
  <r>
    <n v="10941802"/>
    <d v="2026-01-08T00:00:00"/>
    <x v="33"/>
    <s v="Team Plamondon"/>
    <n v="85629"/>
    <s v="Finn Heise"/>
    <s v="Hi Finn and Elizabeth,_x000a__x000a_I hope you are having a great week. I wanted to touch base with you about a couple of items related to my work with Finn. It was great working with Finn this week. I have included a short video that I would like you to watch. The video covers some key highlights from our session this week and homework. Feel free to reach out if you have any questions or requests, and if there is anything else I can do to help. You can always contact me directly by text message or e-mail._x000a__x000a_video update: https://revolutionprep.zoom.us/rec/play/ob_PQGGFVktQmIvScvASOiX3XFq7QAdxhdRHR8iC3Psvb6A1kmOcJIjIAOCGAhRVRFSkBZ7B-GxWC_bj.A4wuN-VYiXnn3phH_x000a__x000a_First, Finn and I reviewed their recent test scores and decided to shift from SAT preparation to ACT preparation. Their December ACT score of 27 was stronger than their earlier SAT score of 1190, and the ACT aligns better with their skills at this time. We spent time reviewing the differences between the ACT and SAT, including the ACTâ€™s emphasis on more advanced math topics, the inclusion of a science section, and the faster pacing. We also talked about superscoring and how colleges like UF and FSU use the best section scores from different test dates. Finn and I discussed how their ACT performance without much preparation was a promising sign, and they agreed that focusing on the ACT would give them the best opportunity to reach their goals._x000a__x000a_Second, we began planning Finnâ€™s preparation timeline for the upcoming February ACT. Math will be their most challenging section, so our primary focus will be building confidence and consistency in that area. We worked through sample English and math questions and discussed strategies such as identifying question types before answering, using calculator tools effectively, and practicing under realistic timing conditions. We also talked about balancing ACT preparation with their AP coursework, and the importance of regular and consistent practice to see meaningful progress._x000a__x000a_Based on Finnâ€™s goals, I recommend a minimum of 90 minutes per week for sessions or two 60 minute sessions per week until the February ACT. Since their target score is a 33, they may even want to increase to three sessions per week to stay on track for the February exam. Finn will need to schedule the sessions to secure their preparation time. This plan will best set Finn up for success moving forward._x000a__x000a_Please let me know if you have any questions. I am happy to schedule a time to talk by phone if that would be helpful. I look forward to supporting Finn in their continued academic journey._x000a_ _x000a_Warmly,_x000a__x000a_Diana H._x000a_diana.hoyer@revolutionprep.com_x000a_+12106391241"/>
    <n v="5"/>
    <s v="Recommends minimum 90 mins/week or two 60 min/week until Feb ACT."/>
  </r>
  <r>
    <n v="10941804"/>
    <d v="2026-01-08T00:00:00"/>
    <x v="88"/>
    <s v="Team Plamondon"/>
    <n v="81100"/>
    <s v="Finn Sullivan"/>
    <s v="Hi Kristin!_x000a__x000a_I hope all is well with you, as we kick off another new year! Now that the holiday rush has passed, I just wanted to reach out and update you on the progress Finn and I made, and open a channel for potential future collaboration. I very much enjoyed meeting/working with Finn, and - once he found his rhythm -  he consistently impressed me with his efforts/desire to learn!_x000a__x000a_During our time together, Finn and I focused on improving his knowledge of best-practice strategies on each section of the exam, as well as Desmos techniques, punctuation/grammar/transitions, and Algebra 1 content writ large. It took a bit of convincing, be he eventually noticeably increased his self-study practice regimen, and it was very evident in the homeworks/practice exam/teach-backs he completed._x000a__x000a_Though he took the exam and is moving on to a focus on finals/college, I would love to assist him in any future academics. I tutor just about every subject (including at a university level!), and - if we continue meeting - I would recommend we do so at least once a week for an hour to maintain consistent momentum. I think Finn has so much potential, and I would love to help him reach his academic goals!_x000a__x000a_If you would like to continue Finn's program, please feel free to use the following link to add hours, should you choose to do so:_x000a_https://my.revolutionprep.com/s/DVWb6TQwI2_x000a__x000a_Please let me know if you have any questions or feedback. Iâ€™m happy to schedule a time to talk by phone, if that would be helpful. I hope both you and Finn have a lovely weekend!_x000a__x000a_Shaun O._x000a_shaun.oneil@revolutionprep.com_x000a_+14128554310"/>
    <n v="5"/>
    <s v="Recommends meeting at least once a week for an hour"/>
  </r>
  <r>
    <n v="10941807"/>
    <d v="2026-01-08T00:00:00"/>
    <x v="33"/>
    <s v="Team Plamondon"/>
    <n v="94281"/>
    <s v="Jude Rivas"/>
    <s v="Hi Jude and Jen,_x000a__x000a_I hope you are having a great start to the new year. It was great working with Jude this week. This was my first session with them since their previous tutor is no longer with the company, and it was wonderful to begin meeting and working with them. I have included a short video that I would like you to watch. The video covers some key highlights from our session this week and their homework. Feel free to reach out if you have any questions or requests, and if there is anything else I can do to help. You can always contact me directly by text message or e-mail._x000a__x000a_video link: https://revolutionprep.zoom.us/rec/play/yRHX0hQ9r-m2aNLM9oKfxHXDwLIk1Bg4apDShCH9fa1GTvWWL-apjrAosZl2Jd5LbJL-RvlhlxKht9V4.2GntLqsDOogD6Vd-_x000a__x000a_Since this was our first session together, I wanted to share a detailed update on what we covered and how I plan to support Jude as they work toward their goals. They plan to take the March SAT, and their goal score is a 1550. According to the notes I received, they started with a 1400. This makes the next couple of months especially important for gaining confidence and building efficiency._x000a__x000a_This week's session focused on strategies for identifying and solving different types of SAT Math word problems. Jude and I worked through a problem identification framework to help them determine whether a problem is linear, quadratic, exponential, a system of equations, or a freeform category such as averages or sequences. They practiced recognizing the structure of these problems so they can choose the right method more quickly on test day. We also explored how to use Desmos effectively, including graphing equations and locating intersection points, and how to decide when a handheld calculator or Desmos will be more efficient for a given question. Jude also practiced several general test-taking skills such as organizing their scratch paper, managing their time and energy, and avoiding unnecessary mental calculations when calculators are allowed._x000a__x000a_Jude made strong progress during our first session together. They demonstrated an ability to recognize different problem types with increasing accuracy, applied the strategies we discussed, and showed improvement using Desmos to support their work. They also asked thoughtful questions about timing, scratch paper organization, and when to use different tools. Their engagement and willingness to try new strategies stood out during our work together._x000a__x000a_Based on Judeâ€™s goals, I recommend one 90 minute session per week or two 60 minute sessions per week until the March test. This pacing will help maintain momentum and ensure they have enough time to learn, practice, analyze mistakes, and adjust their approach as needed._x000a__x000a_Our current short-term goals include completing full-length practice exams under test-like conditions, strengthening accuracy with word problem identification, improving efficiency using Desmos and calculator strategies, and building confidence with pacing. The overall goal remains helping Jude reach their target SAT score and feel confident going into the March test._x000a__x000a_To support these goals, I have assigned a practice exam from College Board that I would like Jude to complete before our next session. It is important to take the test under conditions that are as close to real testing as possible so we can get a clear picture of their current score. After they complete the exam, they will fill out the error log and transfer their answers into the shared Google document. This will help us identify patterns in their mistakes and focus our time where it will have the most impact. I also encouraged them to review the SAT Word of the Day and spend 15 to 20 minutes daily on prep if a full practice test is not possible._x000a__x000a_Please let me know if you have any questions or if you would like to adjust anything in our plan. I am happy to schedule a phone call if that would be helpful. I look forward to supporting Jude in their continued academic journey and helping them work toward their March SAT goal._x000a__x000a_Warmly,_x000a__x000a_Diana H._x000a_diana.hoyer@revolutionprep.com_x000a_+12106391241"/>
    <n v="5"/>
    <s v="Recommends one 90-minute or two 60-minute sessions per week until March test."/>
  </r>
  <r>
    <n v="10941810"/>
    <d v="2026-01-08T00:00:00"/>
    <x v="88"/>
    <s v="Team Plamondon"/>
    <n v="94771"/>
    <s v="Joshua Rafael"/>
    <s v="Hi Flora!_x000a__x000a_I hope this message finds you well! I wanted to reach out and update you on Josh's progress. I very much enjoy working with him, and I have enormous respect for his dedication/willingness to learn. He's always on time, ready to go, and takes feedback extremely well - he's lovely to work with!_x000a__x000a_During our time together, Josh has shown great improvement applying the academic strategies we've covered, as well as using each of the many new (and old) terms and techniques I've taught him. There's been a notable improvement in his fundamental understanding of the material, and his confidence has risen dramatically. Most notably, he has become much more thorough with his self-study and research for Biology; he is reading more and taking more thorough notes, and it absolutely shows._x000a__x000a_As we delve deeper into the more challenging material, it is increasingly important that we maintain a consistent meeting time. I would recommend we meet at least once a week for an hour to maintain the momentum we've already achieved (though I am open to meeting twice a week if he is willing)._x000a__x000a_As we currently have zero remaining hours, I'd recommend you use the following link to add hours, should you choose to do so:_x000a_https://my.revolutionprep.com/s/pzz1d5VkLq_x000a__x000a_Please let me know if you have any questions or if there are any adjustments you would like to make to our plan. Iâ€™m happy to schedule a time to talk by phone, if that would be helpful. I look forward to assisting Josh with his continued advancement!_x000a__x000a_Shaun O._x000a_shaun.oneil@revolutionprep.com_x000a_+14128554310"/>
    <n v="5"/>
    <s v="Recommends meeting at least once a week for an hour"/>
  </r>
  <r>
    <n v="10941820"/>
    <d v="2026-01-08T00:00:00"/>
    <x v="88"/>
    <s v="Team Plamondon"/>
    <n v="55632"/>
    <s v="Tate Krawiecki Gazes"/>
    <s v="Hi Serge!_x000a__x000a_I hope this message finds you well! Now that the holiday rush has concluded, I just wanted to reach out and update you on Tate's progress/connect for future collaboration. I absolutely love working with Tate, and I have enormous respect for her dedication/willingness to learn. She's always on time, ready to go, and takes feedback extremely well - she's a joy to work with!_x000a__x000a_During our time together, Tate has shown great improvement using each of the many new (and old) formulas and techniques I've taught her, such as using known/unknown quantities to determine which formulas are relevant to a problem and neat ways to simplify and streamline her application of arithmetic/algebra. There's been a notable improvement in her fundamental understanding of the material, and her confidence has risen dramatically._x000a__x000a_As we approach final's time, I would highly recommend we continue our tutoring sooner rather than later. I would recommend we meet at least once a week (twice a week if she's willing) for an hour to maintain the momentum we've already achieved._x000a__x000a_As we currently have zero hours, I would recommend you use the following link to add hours to her account:_x000a_https://my.revolutionprep.com/s/pulhOAxqCs_x000a__x000a_Please let me know if you have any questions or if there are any adjustments you would like to make to our plan. Iâ€™m happy to schedule a time to talk by phone, if that would be helpful. I look forward to assisting Tate with her continued advancement!_x000a__x000a_Shaun O._x000a_shaun.oneil@revolutionprep.com_x000a_+14128554310"/>
    <n v="5"/>
    <s v="Recommends meeting at least once a week for an hour"/>
  </r>
  <r>
    <n v="10941822"/>
    <d v="2026-01-08T00:00:00"/>
    <x v="25"/>
    <s v="Team De Groot"/>
    <n v="84552"/>
    <s v="Kevin Polushkin"/>
    <s v="Dear Irina,_x000a__x000a_Happy New Year! I hope you and your family had a wonderful holiday season. I wanted to provide a comprehensive update on Kevin's progress in Honors Physics over the past few months._x000a__x000a_Kevin and I have worked together since October, and I've seen meaningful growth in his physics understanding over these months. When we first began, Kevin was working through kinematics and vectors, which were challenging areas for him initially. He needed practice with vector addition (the &quot;tip-to-tail&quot; method) and applying the Pythagorean theorem to find vector magnitudes. As we moved into more complex topics like Hooke's Law (spring forces) and projectile motion, Kevin became more comfortableâ€”particularly with projectile motion, where he learned how horizontal and vertical motions are independent of each other._x000a__x000a_Free body diagrams and Newton's Second Lawâ€”the core of dynamics and the physics of forced motionâ€”presented significant challenges initially. Kevin found these problem-solving approaches confusing at first and struggled with drawing accurate force diagrams. This is completely normal, since these are genuinely difficult concepts that require visualizing forces and thinking systematically about how they interact. Kevin sometimes had a tendency to move quickly through problems, which occasionally led to uncertainty about whether his approach was correct. We worked on slowing down to ensure each step made sense before moving forward._x000a__x000a_Kevin's recent work has shown excellent progress! In December, we worked on momentum and collisions, where Kevin did well filling out momentum tables and applying conservation principles. The main area we addressed was being careful about the order of subtraction when calculating momentum changes (final minus initial, not initial minus final)â€”a detail that affects whether forces come out positive or negative._x000a__x000a_Most recently, in our January 8th session, Kevin demonstrated a strong understanding of circular motion and gravitation. We derived key formulas together, including the centripetal force formula and the satellite speed equation. Kevin worked through practice problems involving orbital physics and learned to use ratio analysis to solve problems efficiently; for example, he determined that if Earth's orbital radius increased by a factor of 4, an orbital satelliteâ€™s speed would decrease by a factor of 2. He calculated the tiny gravitational force between two students (1.2 Ã— 10â»â· Newtons, which is VERY small!) and discussed Kepler's Laws of planetary motion. This session went very well, and Kevin has a quiz tomorrow followed by his Unit 7 exam._x000a__x000a_Kevin has made solid progress from where we started, building understanding piece by piece through challenging physics concepts. I recommend we meet twice per week for 60 minutes each to support his ongoing physics coursework. The consistent touchpoints have been working well for Kevin, allowing him to ask questions as new concepts arise and build confidence before assessments._x000a__x000a_As we enter into the final part of the year, I want to encourage you to schedule out any remaining unscheduled hours to secure your desired time-slots. This is important for several reasons, but primarily it ensures that you get the times that work best for your family. Even if you're unsure about being able to make all of the sessions you schedule, it gets your preferred times on the books, and you can still cancel or reschedule sessions as long as they're not within 48 hours of the session start time._x000a__x000a_Kevin is a pleasure to work with, and I'm genuinely proud of the progress he's made. His dedication, positive attitude, and strong work ethic have been key factors in his success. Please don't hesitate to reach out if you'd like to discuss his progress in more detail, explore options for continuing sessions, or if you have any questions about how best to support him moving forward. I'm also available by phone if you'd prefer to have a conversation directly._x000a__x000a_Warmly,_x000a_Brandon Engle_x000a__x000a__x000a_Brandon E._x000a_brandon.engle@revolutionprep.com_x000a_+19708890867"/>
    <n v="5"/>
    <s v="Recommends meeting twice per week for 60 minutes each."/>
  </r>
  <r>
    <n v="10941827"/>
    <d v="2026-01-08T00:00:00"/>
    <x v="89"/>
    <s v="Team Haase-Alvey"/>
    <n v="80546"/>
    <s v="Claire Bennett"/>
    <s v="Dear Cara,_x000a__x000a_Happy Holidays! I hope you've had a lovely holiday season and are settling into the new year well. Itâ€™s been great continuing to work with you and Claire over the past couple of months. I wanted to touch base to share some of the progress weâ€™ve made so far and share my thoughts on the plan moving forward._x000a__x000a_I have seen incredible improvements in Claire's SAT skills, especially in regards to using Desmos for the math section. She has shown consistent improvement in her understanding of algebraic expressions and advanced math, as evidenced by her increased practice test scores - she recently scored in the 700s for the math section on a practice test! This is wonderful! She is also continuing to improve on questions regarding commas. _x000a__x000a_Our current short-term goal for Claire is improving her understanding of verbs, clauses, and punctuation. The overall goal remains a score of 1370 or higher. Based on Claire's progress, I recommend maintaining our current velocity of one 60-minute session per week._x000a__x000a_If you'd like to continue working together on achieving these goals, you can easily use this link to add the hours to your account today: https://my.revolutionprep.com/s/pMdKkrISyf._x000a__x000a_Please let me know if you have any questions or if there are any adjustments you would like to make to our plan. Iâ€™m happy to schedule a time to talk by phone if that would be helpful. I look forward to supporting Claire in her continued academic journey._x000a__x000a_Best regards,_x000a__x000a_Anna G._x000a_anna.gilbert@revolutionprep.com_x000a_+12056600595"/>
    <n v="5"/>
    <s v="Recommends maintaining current velocity of one 60-minute session per week"/>
  </r>
  <r>
    <n v="10941828"/>
    <d v="2026-01-08T00:00:00"/>
    <x v="33"/>
    <s v="Team Plamondon"/>
    <n v="90084"/>
    <s v="Mia Feld"/>
    <s v="Hi Mia and Samantha,_x000a__x000a_I hope you are having a great start to the new year. It was great working with Mia this week. I wanted to touch base to share some of the progress we have made so far and outline my recommendations moving forward. I have included a short video that I would like you to watch. The video covers some key highlights from our session this week and the homework. Feel free to reach out if you have any questions or requests, and if there is anything else I can do to help. You can always contact me directly by text message or email._x000a__x000a_video link: https://revolutionprep.zoom.us/rec/play/LCAi-y0q2m8t2QpViFx6Q91xOw9zatFPprtKnvu2akH9OZfuVGryF_sDOvl8SrgBeixj6n4k6J9iLSow.i5_d1lVEmDa8ijQi_x000a__x000a_Over the past couple of months, I have seen significant improvements in Miaâ€™s approach to ACT preparation, especially in their ability to recognize and apply key strategies related to sequences, patterns, and number theory. They have shown consistent progress in identifying whether a sequence is arithmetic or geometric, applying formulas accurately, and using remainder strategies to solve cyclical pattern problems. This improvement has been especially clear in their recent practice exam results. Their overall composite score increased from a 21 to a 26, with notable gains in math and English and a oneâ€‘point increase in reading. They did not complete the science portion of this practice test._x000a__x000a_In our most recent session, we worked on arithmetic sequences, geometric sequences, number patterns, divisibility rules, remainder-based reasoning, and cyclical pattern problems. These skills are essential for ACT math success because many standardized test questions require quick identification of pattern type, accurate use of the appropriate formula, and careful attention to reading direction when a problem asks about going forward or backward in time. Mia practiced finding missing terms in both arithmetic and geometric sequences, analyzed patterns involving primes and factors, and worked through problems involving counting around cycles. They continued to grow more confident in determining the type of sequence presented and selecting the correct strategy to solve it._x000a__x000a_Based on Miaâ€™s goal of achieving a 30 on the February ACT, I recommend increasing our session time to maintain the momentum they have built. I recommend either one 90 minute session per week or two 60 minute sessions per week through the February test date. Math will be one of the major areas we will continue to target since it will have a strong impact on reaching their goal score._x000a__x000a_Our current shortâ€‘term goals for Mia include completing the science section of the practice test, reviewing all missed questions to understand error patterns, continuing consistent practice with sequence and pattern problems, and strengthening their approach to math questions that rely on multiâ€‘step reasoning. The overall goal remains earning a composite score of 30 in February and building the confidence and consistency needed to reach it. Based on Miaâ€™s progress so far, I recommend moving to increased session frequency so we can ensure they receive the support needed in math and continue strengthening the skills they have already begun to master._x000a__x000a_Please let me know if you have any questions or if you would like to adjust any part of our plan. I am happy to schedule a time to talk by phone if that would be helpful. I look forward to continuing to support Mia in their academic journey._x000a__x000a__x000a_Diana H._x000a_diana.hoyer@revolutionprep.com_x000a_+12106391241"/>
    <n v="5"/>
    <s v="Recommends increasing to one 90-minute or two 60-minute sessions per week."/>
  </r>
  <r>
    <n v="10941831"/>
    <d v="2026-01-08T00:00:00"/>
    <x v="33"/>
    <s v="Team Plamondon"/>
    <n v="90576"/>
    <s v="Audrey Crowdell"/>
    <s v="Hi Audrey and Susan,_x000a__x000a_I hope you are having a great start to the new year. It was great working with Audrey this week! I have included a short video that I would like you to watch. The video covers some key highlights from our session this week and homework. Feel free to reach out if you have any questions or requests, and if there is anything else I can do to help. You can always contact me directly by text message or email._x000a__x000a_session video: https://revolutionprep.zoom.us/rec/play/HgXl4Ju8haFcFZOYwO9-lDSpSXFciUZywJxE8GE1RbhurTtIf46O_1uxl2N35RTFhkNo4SU5ZOJzyTqy.R_JvvLO8eyA_8Qbs_x000a__x000a_It has been great working with you and Audrey over the past couple of months. I wanted to touch base to share the progress they have made so far and outline my thoughts for our plan moving forward._x000a__x000a_Over the past several weeks, I have seen significant improvements in Audreyâ€™s ability to work through mixed geometry problems, especially when they draw nets to break down 3D shapes. They have also strengthened their understanding of surface area and volume calculations for rectangular prisms and pyramids, including how and when to use slant height. On the reading and writing side, Audrey has grown more confident identifying independent clauses, recognizing non-essential phrases, and selecting the correct punctuation for sentence boundary questions. They have shown consistent progress applying these skills during our sessions and on their independent practice, and that progress shows in their recent SAT section scores and in their increasing confidence as they work through challenging problems._x000a__x000a_Based on Audreyâ€™s goals for their March SAT, I recommend that we continue with one 60-minute session per week through the upcoming test date. This schedule will give them steady practice while keeping space for school and sports. If you would like them to shift focus more heavily toward either math or reading and writing, I am happy to adjust our plan. Right now, Audrey has equal section scores of 700, and they are trying to decide which section offers the best opportunity for a superscore boost. We will continue monitoring their practice test results, especially after they complete Practice Exam 8, which will help determine whether math or reading and writing should take priority._x000a__x000a_Our current short-term goals for Audrey include strengthening their mixed geometry strategies, improving accuracy with surface area and volume questions, and reinforcing sentence boundary rules so they recognize complete sentences quickly and choose correct punctuation with confidence. The overall goal remains steady improvement toward a higher March SAT score and continued growth in their problem-solving approach. Based on what I have seen, I recommend continuing our weekly sessions and supporting them with structured homework, including daily vocabulary practice and the College Board Question of the Day._x000a__x000a_Please let me know if you have any questions or if you would like to adjust our plan in any way. I am also happy to set up a time for a phone call if that would be helpful. I look forward to supporting Audrey as they continue to build momentum and confidence in their academic work._x000a__x000a__x000a_Diana H._x000a_diana.hoyer@revolutionprep.com_x000a_+12106391241"/>
    <n v="5"/>
    <s v="Recommends continuing with one 60-minute session per week."/>
  </r>
  <r>
    <n v="10941833"/>
    <d v="2026-01-08T00:00:00"/>
    <x v="33"/>
    <s v="Team Plamondon"/>
    <n v="97826"/>
    <s v="Thomas Driscoll"/>
    <s v="Hi Thomas and Katie,_x000a__x000a_I hope you are having a great week. It was great working with Thomas this week. I have included a short video that I would like you to watch. The video covers some key highlights from our session this week and the homework. Feel free to reach out if you have any questions or requests, and if there is anything else I can do to help. You can always contact me directly by text message or email._x000a__x000a_video link: https://revolutionprep.zoom.us/rec/play/IFkWN_tKt9T1fS395kACT2V1GRrfBWD5OiKDxNQB1PS51SKB4sWHs7mt68sdYhKFDa-DddgifqDpDyYv.pifeZmso17PS2mR5_x000a__x000a_It has been wonderful working with you and Thomas over the past couple of months, and I wanted to share an update on the progress they are making as we continue preparing for the SAT. Their goal score is 1350, and they are currently completing two 60 minute sessions per week with the first test scheduled for May._x000a__x000a_Thomas has made noticeable progress, especially in math. Their most recent practice test showed a 20 point increase in the math section, which reflects the growth in their use of the MAPS strategy, their ability to break down multi-step problems, and their improved confidence with Desmos calculator features. They have been applying the MAPS approach consistently by marking up questions, identifying the problem type, planning their steps, and then solving in an organized way. They have also become more comfortable using sliders, graphing functions, and testing values, which has helped them understand variable expressions and systems of equations more efficiently._x000a__x000a_In reading and writing, their score dipped slightly on the last practice exam, and this gives us clear direction moving forward. Mixed conventions and vocabulary will be important focus areas. This week we introduced the TRAP strategy, which helps them identify the type of grammar rule being tested before reviewing the full sentence and eliminating incorrect choices. This approach will be helpful as they strengthen punctuation, verb tense, pronoun clarity, and other conventions._x000a__x000a_We also reviewed special right triangles, geometric formulas, and strategies for using the SAT reference sheet effectively. They asked thoughtful questions about when to rely on Desmos and how to recognize the type of English conventions question they were solving, and they demonstrated strong engagement throughout the session._x000a__x000a_Based on Thomasâ€™s goals and the progress they have made so far, I recommend continuing with two 60 minute sessions per week through the May SAT. This will allow us to maintain strong momentum in math while giving enough time to reinforce conventions, vocabulary, and reading comprehension skills._x000a__x000a_Our short-term goals include solidifying their understanding of mixed conventions, improving accuracy on vocabulary-in-context questions, building consistency with geometry and function analysis, and reinforcing the MAP and TRAP strategies until they become automatic. The overall goal remains reaching a 1350 and helping Thomas feel confident and prepared by test day. If you would like to make any adjustments to the plan, I am always happy to talk through options or schedule a phone call at your convenience._x000a__x000a_I look forward to supporting Thomas as they continue to grow and build toward their goals. Let me know if you need anything at all._x000a__x000a_Best,_x000a__x000a_Diana H._x000a_diana.hoyer@revolutionprep.com_x000a_+12106391241"/>
    <n v="5"/>
    <s v="Recommends continuing with two 60-minute sessions per week through May SAT."/>
  </r>
  <r>
    <n v="10941836"/>
    <d v="2026-01-08T00:00:00"/>
    <x v="89"/>
    <s v="Team Haase-Alvey"/>
    <n v="96203"/>
    <s v="Ainsley Jay"/>
    <s v="Dear Kathleen,_x000a__x000a_I know this time of year is busy, and I appreciate you taking the time to review this email. As we begin a new academic semester, I wanted to take a moment to share some updates about Ainsley's progress and outline our plans moving forward._x000a__x000a_Over the past couple of months, I have seen significant improvements in Ainsley's understanding of polynomials, rationals, graphing, and law of sine and cosine. In particular, she has shown consistent progress in understanding operations with polynomials and rationals and factoring. This has been reflected in her increased grades, consistency in class, and independence in solving problems accurately. _x000a__x000a_Our current short-term goal for Ainsley is to keep improving her grades and start out the semester strong. The overall goal remains a C+ average or higher in precalculus. If there have been any changes or new goals for this semester, please let me know so we can adjust our plan accordingly._x000a__x000a_For this semester, our plan includes reviewing polynomials and rationals to prepare for exams and continuing to build her confidence in precalculus. I would also like to check on Ainsley's availability to ensure our sessions fit into her current schedule. If there are any changes, please let me know so we can plan for sessions that align with your studentâ€™s schedule. You can also adjust the schedule from your studentâ€™s dashboard if thatâ€™s more convenient._x000a__x000a_Based on Ainsley's progress, I recommend maintaining her current velocity of one 60-minute session per week. In addition, since Ainsley had trouble with physics last semester, I recommend adding one 60-minute session per week for this semester to work on physics. While I donâ€™t cover that subject, we have a faculty of amazing tutors, and your Academic Advisor can assist you with bringing on an additional tutor._x000a__x000a_Please let me know if you have any questions or if there are any adjustments you would like to make to our plan. Iâ€™m happy to schedule a time to talk by phone if that would be helpful. I am looking forward to continuing my work with Ainsley and in these next steps of her academic journey._x000a__x000a_Best regards,_x000a__x000a_Anna G._x000a_anna.gilbert@revolutionprep.com_x000a_+12056600595"/>
    <n v="5"/>
    <s v="Recommends one 60-minute session per week"/>
  </r>
  <r>
    <n v="10941838"/>
    <d v="2026-01-08T00:00:00"/>
    <x v="36"/>
    <s v="Team Cross"/>
    <n v="75397"/>
    <s v="Mason Lee"/>
    <s v="Hi Mason and Family,_x000a__x000a_I hope youâ€™re having a great day. Itâ€™s been wonderful working with Mason lately, and I wanted to share the areas weâ€™ve been focusing on in our sessions so far._x000a__x000a_Mason has been showing strong engagement with the material. Our initial focus has been on building a solid foundation in his core math skills, especially memorizing multiplication and division facts (1â€“12) and developing fluency with division facts up to 144. Strengthening this fact fluency will support him across all areas of math and improve his confidence and speed when solving more complex problems._x000a__x000a_In addition to fact practice, we have reinforced multi-digit addition and subtraction to solidify his understanding of place value and ensure accuracy with larger numbers. Mason has also been practicing finding missing addends using place value reasoning, along with rounding to the nearest ten and hundred._x000a__x000a_As we continue working together, I recommend maintaining our current weekly schedule of 30 minutes to keep building consistency and momentum. _x000a__x000a_Our short-term goal includes converting between fractions and decimals. The long-term goal is to strengthen Masonâ€™s foundational math skills while building his confidence as a capable, independent problem-solver._x000a__x000a_Please feel free to reach out if you have any questions or if thereâ€™s anything youâ€™d like to adjust as we move forward. Iâ€™m really enjoying working with Mason and supporting his growth._x000a__x000a_Best regards,_x000a_Casey Y._x000a_casey.young@revolutionprep.com_x000a_+1 (727) 251-2559"/>
    <n v="4"/>
    <s v="Recommends maintaining current weekly schedule of 30 minutes."/>
  </r>
  <r>
    <n v="10941839"/>
    <d v="2026-01-08T00:00:00"/>
    <x v="25"/>
    <s v="Team De Groot"/>
    <n v="94978"/>
    <s v="Jackson Bass"/>
    <s v="Dear Nancy,_x000a__x000a_Happy New Year! I hope you and your family had a wonderful holiday season. As we start 2026, I wanted to check in about Jackson's progress and see how he performed on his December 6th SAT. I should note that during our preparation, we discovered that Jackson didn't appear to be actively registered for the December 6th SAT exam based on what I could see online. I hope this was resolved before test day! _x000a__x000a_How did Jackson's December SAT go? I'd love to hear about his experience and see his scores if they're available. It's been about a month since the exam, and I'm eager to hear how our preparation translated to test day! Jackson and I worked together through October and November preparing for the December SAT, covering both Reading &amp;amp; Writing and Math strategies. I want to share both his areas of strength and where we focused our developmental work._x000a__x000a_Throughout our sessions, Jackson demonstrated several strong abilities during our preparation. He came in already quite comfortable with sentence boundaries, having worked through mixed punctuation with other tutors previously. He was good at identifying verb tenses and fairly skilled at recognizing independent clauses. Jackson is a bright and thoughtful student who takes pride in accuracyâ€”when he's focused and engaged, he consistently gets the right answers. He showed good strategic thinking, flagging complicated questions to maintain momentum and discussing second-pass approaches where he'd eliminate at least one answer on each pass._x000a__x000a_We introduced and practiced several key strategies throughout our sessions. For Reading &amp;amp; Writing, we worked on the iCARE and TRAP strategies, learning to identify question types to determine which approach to use, and distinguishing between reading comprehension questions versus English grammar questions. Jackson started getting the hang of highlighting (though sometimes highlighting a bit more than needed) and learned to tackle Rhetorical Synthesis problems by using the question to drive answer selection rather than reading all the notes first. For Math, we covered the MAPS approach, backsolving strategies, and when to use Desmos graphing calculator. Jackson gained decent experience with Desmos and learned three methods for solving systems of equations: substitution, elimination, and graphical analysis._x000a__x000a_Jackson's primary challenge was maintaining consistent focus, which sometimes led to rushing through problems without properly identifying sentence boundaries or carefully distinguishing between closely related answer choices. We worked on slowing down and using elimination strategies to narrow possibilities when multiple answers seem similar. Jackson also needed initial instruction on solving systems of equations but picked up the methods quickly once introduced._x000a__x000a_The new year is a great opportunity to build on Jackson's foundation, especially now that we have his December SAT results to guide our focus. I do see that Jackson is scheduled to meet with me for several sessions beginning on Tuesday, January 13th, where we are meeting twice per week for 60-minute sessions eachâ€”Iâ€™m excited to keep working with him! I think this is a solid pace. Our focus will be on: building consistent focus habits and strategies for managing ADHD during test-taking, refining elimination strategies for Reading &amp;amp; Writing when answers are closely related, maintaining his strong foundation in sentence boundaries and grammar while building speed, and continuing Math skill development, particularly with systems of equations and using Desmos efficiently._x000a__x000a_Jackson has shown he can perform well when he applies the strategies we've practiced and maintains focus. With continued work on building these habits and managing the ADHD challenges he's been open about, meaningful score improvement is absolutely achievable._x000a__x000a_Jackson is a pleasure to work with, and I'm genuinely proud of the progress he has made. His dedication, positive attitude, and strong work ethic have been key factors in his success. Please don't hesitate to reach out if you'd like to discuss his progress in more detail, explore options for continuing sessions, or if you have any questions about how best to support him moving forward. I'm also available by phone if you'd prefer to have a conversation directly._x000a__x000a_I look forward to continuing to support Jackson's success in 2026!_x000a__x000a_Warmly,_x000a_Brandon Engle_x000a__x000a__x000a_Brandon E._x000a_brandon.engle@revolutionprep.com_x000a_+19708890867"/>
    <n v="5"/>
    <s v="Recommends meeting at least twice per week for 60-minute sessions."/>
  </r>
  <r>
    <n v="10941841"/>
    <d v="2026-01-08T00:00:00"/>
    <x v="25"/>
    <s v="Team De Groot"/>
    <n v="95366"/>
    <s v="Yunus Kazim"/>
    <s v="Dear Saba,_x000a__x000a_Happy New Year! I hope you and your family had a wonderful holiday season. As we start 2026, I wanted to check in about Yunus's progress and see how he performed on his October 9th SAT._x000a__x000a_How did Yunus's October SAT go? I'd love to hear about his experience and see his scores when they're available. It's been several months since the exam, and I'm eager to catch up on how things went!_x000a__x000a_Yunus and I worked together in late September and early October for intensive SAT preparation leading up to the October 9th exam. Though our time together was relatively brief (about 1.5-2 weeks), we covered substantial ground across both Math and Reading &amp;amp; Writing._x000a__x000a_We focused heavily on strategic approaches and key content areas. Yunus learned the IESME method (Identify, Extract, Set-up, Make Sure, Execute) for systematically approaching math problems, and found backsolving (working backward from answer choices) particularly helpful. We practiced with graphical approaches using Desmos, though this required more practice to become comfortable._x000a__x000a_On a practice exam, we identified that systems of equations and quadratics needed attention. Yunus didn't know the different forms of quadratics (standard, vertex, factored), but he understood the algebraic steps to find properties like intercepts, which showed good foundational reasoning. Probability was a major strengthâ€”Yunus was very strong with basic probability and advanced quickly from Level 1 to Level 3 problems. Word problems initially threw off his probability sense, but weighted probability became easier once we discussed working with &quot;totals&quot; versus &quot;percentages.&quot; Trigonometry was another strengthâ€”Yunus knew SOH-CAH-TOA well and was quite adept with it, properly using the Pythagorean theorem and reducing radicals by breaking numbers into factors._x000a__x000a_We worked on Words in Context questions using the iCARE strategy (identify, Cover-up, Anticipate, Read, and Eliminate). Yunus showed good intuition and anticipation skills and was effective at eliminating wrong answers. Areas for development included his tendency to read full passages instead of focusing on just the underlined word (which can lead to unnecessary reading), not always reading the question first, and wanting to read answer choices before forming his own anticipated answer. Yunus responded well to momentum-building strategies, frequently crossing out eliminated answers to maintain clarity and focus during practice exams._x000a__x000a_The new year is a great opportunity to continue building on the foundation we established. If Yunus is planning to retake the SAT (likely in March or May) or needs continued support for other standardized testing, I recommend we meet at least twice per week for 60-minute sessions. Our focus would be on: deepening Math content knowledge, particularly the different forms of quadratics and their applications; refining test-taking efficiency for Reading &amp;amp; Writing (reading questions first, focusing on key information); building on probability and trigonometry strengths while addressing systems of equations; and continued practice with strategic approaches like IESME, backsolving, and Desmos usage._x000a__x000a_As we enter into the final part of the year, I want to encourage you to schedule out any remaining unscheduled hours to secure your desired time-slots. This is important for several reasons, but primarily it ensures that you get the times that work best for your family. Even if you're unsure about being able to make all of the sessions you schedule, it gets your preferred times on the books, and you can still cancel or reschedule sessions as long as they're not within 48 hours of the session start time._x000a__x000a_Yunus was a pleasure to work with, and I'm genuinely proud of the progress he made. His dedication, positive attitude, and strong work ethic have been key factors in his success. Please don't hesitate to reach out if you'd like to discuss his progress in more detail, explore options for continuing sessions, or if you have any questions about how best to support him moving forward. I'm also available by phone if you'd prefer to have a conversation directly._x000a__x000a_I look forward to continuing to support Yunus's success in 2026!_x000a__x000a_Warmly,_x000a_Brandon Engle_x000a__x000a__x000a_Brandon E._x000a_brandon.engle@revolutionprep.com_x000a_+19708890867"/>
    <n v="5"/>
    <s v="Recommends meeting at least twice per week for 60-minute sessions."/>
  </r>
  <r>
    <n v="10941842"/>
    <d v="2026-01-08T00:00:00"/>
    <x v="36"/>
    <s v="Team Cross"/>
    <n v="77257"/>
    <s v="Juno Rodriguez"/>
    <s v="Hi Mimi,_x000a__x000a_I hope youâ€™re having a great day. I wanted to share an updated progress note on Juno and highlight the areas weâ€™ve been focusing on since our last check-in._x000a__x000a_Juno has continued to make strong, steady progress across several foundational math skills. Since our previous update, we have reinforced her understanding of exponents, particularly writing out each step clearly to reduce errors, and revisited multiplication fact fluency to support her work in more advanced topics. We also spent time converting between decimals and percent, identifying and applying Greatest Common Factor and Least Common Multiple, and solving related word problems with confidence._x000a__x000a_More recently, Juno has begun working with introductory algebra concepts. She has practiced identifying variables and constants, distinguishing between algebraic expressions and equations, and explaining the differences between them._x000a__x000a_As we move forward, our next short-term goal is for Juno to begin evaluating algebraic expressions. This will build on the work we have done with operations, exponents, and variables and help strengthen her readiness for pre-algebra coursework. I recommend continuing with our current schedule of 60 minutes per week to maintain momentum and confidence._x000a__x000a_Juno currently has 1 session scheduled and 1 hour to use for more sessions. If you'd like to continue working together on achieving her goals, you can redeem more credits through your Bright Horizon's portal. After you redeem your credits, you will receive an email from Revolution Prep to add the hours to your account._x000a__x000a_Please feel free to reach out if you have any questions or if you would like to make any adjustments to our plan. I am always happy to connect by phone if that would be helpful. I am truly enjoying working with Juno and supporting her continued growth._x000a__x000a_Warm regards,_x000a_Casey Y._x000a_casey.young@revolutionprep.com_x000a_+17272512559"/>
    <n v="5"/>
    <s v="Recommends continuing current schedule of 60 minutes per week"/>
  </r>
  <r>
    <n v="10941844"/>
    <d v="2026-01-08T00:00:00"/>
    <x v="20"/>
    <s v="Team Cross"/>
    <n v="95434"/>
    <s v="Hannah Rizzo"/>
    <s v="Dear Svetlana, _x000a__x000a_I hope you are having a great winter. Itâ€™s been great working with you and Hannah over the past few months. I wanted to touch base once again to share some of the progress weâ€™ve made so far and share my thoughts on the plan moving forward. _x000a__x000a_Since the last progress update, I have seen significant improvements in Hannah's abilities to utilize the order of operations to simplify expressions with both positive and negative integers, multiply and divide large fractions and decimals, multiply numbers in the thousands as well as smaller positive and negative integers, combine like terms, utilize the distributive property, solve one-step equations, classify angles, calculate the volumes of rectangular prisms, determine equivalent ratios and compare them to fractions, calculate distance, speed and time within motion word problems, describe both the commutative and associative properties as well as add and subtract positive and negative fractions. She has continued to show consistent progress in utilizing each of the strategies that weâ€™ve been discussing in our sessions to advance her knowledge of Pre-Algebra topics and solve a variety of challenging problems. This consistent improvement has been evident in the completion of assignments during our sessions as well as Hannahâ€™s homework. _x000a__x000a_Our current short-term goals for Hannah include addressing areas of opportunity based on Hannahâ€™s current 6th grade math skills as well as getting a head start on Pre-Algebra topics. The overall goal remains to advance Hannahâ€™s math skills to those beyond her grade level. Since Hannah is currently achieving her goals, I recommend that we continue with our one-two 60-minute classes per week throughout the school year. _x000a__x000a_If you'd like to continue working together on achieving these goals, you can redeem more credits through your Bright Horizon's portal. After you redeem your credits, you will receive an email from Revolution Prep to add the hours to your account. _x000a__x000a_Please let me know if you have any questions or if there are any adjustments you would like to make to our plan. Iâ€™m happy to schedule a time to talk by phone if that would be helpful. I look forward to supporting Hannah in her continued academic journey. _x000a__x000a_Best regards, _x000a__x000a_Colin C._x000a_colin.cody@revolutionprep.com_x000a_+19785187882"/>
    <n v="5"/>
    <s v="Recommends continuing one-two 60-minute classes per week"/>
  </r>
  <r>
    <n v="10941846"/>
    <d v="2026-01-08T00:00:00"/>
    <x v="36"/>
    <s v="Team Cross"/>
    <n v="97010"/>
    <s v="Ja'hari Anderson"/>
    <s v="Hi Justin,_x000a__x000a_I hope youâ€™re having a great day. I wanted to share a progress update on Jaâ€™hari and highlight the areas we have been focusing on in our recent sessions._x000a__x000a_We have spent time practicing addition and subtraction word problems, with a strong emphasis on drawing a picture to help her visualize each scenario. This strategy has been especially helpful for identifying what the problem is asking and determining the correct steps to solve it._x000a__x000a_We have also been using base ten blocks to strengthen her understanding of subtraction with regrouping. This hands-on approach has helped Jaâ€™hari see how numbers break apart and come back together, and it has supported her accuracy and confidence. In addition, she has been practicing fact families to build a stronger sense of how addition and subtraction are connected._x000a__x000a_As we continue working together, our goals are to keep strengthening her word problem strategies, improve her speed and confidence with addition and subtraction facts, and continue reinforcing place value concepts to support more complex skills down the road._x000a__x000a_Please feel free to reach out if you have any questions or if you would like to adjust anything in our plan moving forward. I am really enjoying working with Jaâ€™hari and supporting her progress._x000a__x000a_Warm regards,_x000a_Casey Y._x000a_casey.young@revolutionprep.com_x000a_+1 (727) 251-2559"/>
    <n v="4"/>
    <s v="Recommends continuing current schedule of 60 to 120 minutes per week."/>
  </r>
  <r>
    <n v="10941848"/>
    <d v="2026-01-08T00:00:00"/>
    <x v="36"/>
    <s v="Team Cross"/>
    <n v="92647"/>
    <s v="Zorin Bhamey"/>
    <s v="Hi Yangchen,_x000a__x000a_I hope youâ€™re having a great day. I wanted to share a progress note on Zorin and highlight the areas we have been focusing on in our recent sessions._x000a__x000a_Zorin has been doing a wonderful job balancing both Math and ELA, and we have continued to alternate subjects each session to ensure she receives even support in both areas. In ELA, we have worked on the Two-Track Mind reading strategy, which helps her monitor both what the text says and what she is thinking as she reads. This method helps students read passages more efficiently and answer the questions more quickly and accurately. She has also practiced identifying the theme in short stories and has reviewed the four sentence types to strengthen her grammar and writing foundation._x000a__x000a_On the math side, Zorin has made strong progress across several key concepts. We have reviewed the meaning of division and practiced long division with remainders, building both accuracy and confidence. She has also worked with fractions, decimals, and percentages and has been practicing converting between all three. In addition, she has worked on rounding decimals and has begun reviewing exponents to prepare for her upcoming exam._x000a__x000a_As we continue working together, the goal is to help Zorin strengthen her foundational skills in both Math and ELA while building the confidence, skills, and clarity she needs for test-taking. I recommend continuing with 60-120 minutes of session time each week so she can keep growing steadily in both subjects._x000a__x000a_If you'd like to continue working together on achieving her goals, you can redeem more credits through your Bright Horizon's portal. After you redeem your credits, you will receive an email from Revolution Prep to add the hours to your account._x000a__x000a_Please feel free to reach out if you have any questions or if you would like to adjust anything in our plan. I am truly enjoying working with Zorin and supporting her progress._x000a__x000a_Warm regards,_x000a_Casey Y._x000a__x000a_casey.young@revolutionprep.com_x000a_+17272512559"/>
    <n v="5"/>
    <s v="Recommends continuing 60-120 minutes session time each week"/>
  </r>
  <r>
    <n v="10941853"/>
    <d v="2026-01-08T00:00:00"/>
    <x v="12"/>
    <s v="Team De Groot"/>
    <n v="95317"/>
    <s v="Kanishka Kamble"/>
    <s v="Dear Elizabeth,_x000a__x000a_I hope you are having a great new year. Itâ€™s been great working with you and Kanishka over the past couple of months. I wanted to touch base to share some of the progress weâ€™ve made so far and share my thoughts on the plan moving forward._x000a__x000a_I have seen significant improvements in Kanishkaâ€™s scientific reasoning ability. During our work together, he has become more comfortable with reading scientific diagrams and deciphering the information being presented in the documents we work through during our sessions. In one of our more recent sessions, we discussed the distinction between temperature and heat. He was able to describe that distinction at the beginning of our session! He was then curious about why some things in the room might feel colder than others if they are all at the same temperature. I gave the example of metal and explained that metal, while it is at room temperature, feels cold because what we feel is the loss of heat from our body; this heat is being transferred from the hand to the metal surface and it happens much more quickly for metal than other types of materials. This was a great topic that he was able to focus in on and got at the heart of the distinction between the two concepts. _x000a__x000a_In order to make sure he stays on track with his chemistry review, I recommend that we schedule a meeting once a week until the end of the school year. This will help him make sure that he is getting the support he needs for his honors chemistry course. The material for second semester chemistry is more difficult and it would be beneficial to have time scheduled for practice questions and concept review with a tutor._x000a__x000a_If you'd like to continue working together on achieving these goals, you can redeem more credits through your Bright Horizon's portal. After you redeem your credits, you will receive an email from Revolution Prep to add the hours to your account. And please schedule out the hours as far in advance as you can; my schedule fills up fairly quickly and securing your time slot now would ensure he gets the help he needs!_x000a__x000a_Please let me know if you have any questions or if there are any adjustments you would like to make to our plan. Iâ€™m happy to schedule a time to talk by phone if that would be helpful. I look forward to supporting Kanishka in his continued academic journey._x000a__x000a_Best regards,_x000a_Daniel E._x000a_daniel.esquivel-reynoso@revolutionprep.com_x000a_+18057085060"/>
    <n v="5"/>
    <s v="Recommends scheduling meeting once a week until end of school year"/>
  </r>
  <r>
    <n v="10941854"/>
    <d v="2026-01-08T00:00:00"/>
    <x v="36"/>
    <s v="Team Cross"/>
    <n v="97834"/>
    <s v="Mehar Kaushal"/>
    <s v="Hi Chetan,_x000a__x000a_I hope you are having a great day. I wanted to share Meharâ€™s progress update and highlight the skills we have been focusing on during our recent sessions._x000a__x000a_Mehar has been doing a wonderful job engaging with the material, and she continues to bring strong focus and effort to each lesson. We began by working on place value as well as comparing and ordering numbers from smallest to largest, which has helped strengthen her number sense. She has also practiced writing multiplication and division equations to represent arrays, and she did a particularly nice job identifying equal groups and connecting each visual model to its corresponding multiplication and division sentences._x000a__x000a_In our word problem practice, Mehar has been creating pictures and diagrams to determine which operation is needed. This strategy has helped her slow down, visualize the problem, and choose the correct steps with greater confidence._x000a__x000a_Recently, Mehar completed a practice test for homework, and we will review her responses together during our upcoming session. This will help us target specific areas of opportunity within her NJSLA plan, in addition to our upcoming work on identifying equivalent fractions._x000a__x000a_Thank you as well for your thoughtful message and for sharing the NJSLA plan. I will continue using a mix of resources that best support Meharâ€™s learning while keeping the structure and rigor of the NJSLA in mind. Iâ€™m also happy to continue assigning additional practice test units for homework and will incorporate these regularly into her study plan over the next few months._x000a__x000a_I recommend continuing with our current schedule of 60 to 120 minutes per week to maintain momentum and confidence._x000a__x000a_Please feel free to reach out anytime if you have questions or would like to make adjustments. It has been a pleasure working with Mehar, and I am excited to continue supporting her toward a top performance on the NJSLA._x000a__x000a_Warm regards,_x000a_Casey Y._x000a_casey.young@revolutionprep.com_x000a_+1 (727) 251-2559"/>
    <n v="4"/>
    <s v="Recommends continuing current schedule of 60 to 120 minutes per week."/>
  </r>
  <r>
    <n v="10941855"/>
    <d v="2026-01-08T00:00:00"/>
    <x v="20"/>
    <s v="Team Cross"/>
    <n v="97828"/>
    <s v="Hannah Wu"/>
    <s v="Dear Di, _x000a__x000a_I hope you are having a great winter. Itâ€™s been great working with you and Hannah over the past few weeks. I wanted to touch base to share some of the progress weâ€™ve made so far and share my thoughts on the plan moving forward. _x000a__x000a_I have seen significant improvements in Hannah's abilities to identify sight words, rhyming words, long vowel sounds and ending blends, determine which materials she should bring with her to and from school in her backpack, follow a series of verbal directions, solve real-life school-based problems as well as identify the correct definitions for shorter words. She has shown consistent progress in applying each of the reading, writing and executive functioning strategies weâ€™ve been discussing in our sessions to improve her executive functioning skills, writing skills, and reading fluency. This consistent improvement has been evident in the completion of assignments during our sessions. _x000a__x000a_In terms of executive functioning, our current short-term goals for Hannah include establishing a goal-directed persistence, maintaining focus for longer periods of time, managing her time, and organizing materials. For ELA, our short-term goals are to improve Hannahâ€™s reading and language skills, especially when reading sentences with words that have at least three letters. The overall goals remain to apply these skills to future classes and increase Hannahâ€™s confidence with reading and writing. Since Hannah is achieving her goals, I recommend we continue with our one-two 60-minute classes per week through the school year. _x000a__x000a_Please let me know if you have any questions or if there are any adjustments you would like to make to our plan. Iâ€™m happy to schedule a time to talk by phone if that would be helpful. I look forward to supporting Hannah in her continued academic journey. _x000a__x000a_Best regards, _x000a__x000a_Colin C._x000a_colin.cody@revolutionprep.com_x000a_+19785187882"/>
    <n v="5"/>
    <s v="Recommends continuing one-two 60-minute classes per week"/>
  </r>
  <r>
    <n v="10941856"/>
    <d v="2026-01-08T00:00:00"/>
    <x v="78"/>
    <s v="Team Haase-Alvey"/>
    <n v="76717"/>
    <s v="Aarit Mukherjee"/>
    <s v="Hello Biplap,_x000a__x000a_I would like to give you a bit more of an in-depth view of what Aarit and I have been working on for the last several weeks._x000a__x000a_Aarit has been progressing well with understanding rules of punctuation and grammar. He has done an impressive job retaining what he learns across many weeks or longer. We've been working on his understanding of what comprises a complete vs incomplete sentence and the many modifications that can potentially confuse which is which. This skill will eventually be useful for the SAT, although currently we've just aimed for it to be useful for his high school English class. We've also recently been working on Chemistry, most lately energy of electromagnetic radiation._x000a__x000a_Going forward, I plan for us to work on the skill of understanding writing standards or rubrics and adhering to them without losing individuality. Aarit has a lot of the basics of individual sentences, and now what I believe he'd benefit from the most (and he has agreed) is on practicing creating well-structured, effective long-form writing pieces. We've started with some preliminary planning for some of these writing pieces. In Chemistry, the plan would be to continue with understanding the differences between elements based on their nuclear and electronic trends, and the periodic table trends that result. We will also talk more about different types of reactions and how to differentiate them from their formulae._x000a__x000a_My recommendation is that Aarit continues with one 60 minute session per week until the end of May 2026 (and he may continue longer). That would ensure he gets help understanding chemistry in more depth as well as continue to grow his understanding of English writing skills._x000a__x000a_Joyraj D._x000a_joyraj.d'souza@revolutionprep.com_x000a_+15174024183"/>
    <n v="5"/>
    <s v="Recommends continuing one 60-minute session per week until end of May 2026."/>
  </r>
  <r>
    <n v="10941892"/>
    <d v="2026-01-09T00:00:00"/>
    <x v="90"/>
    <s v="Team St. Marie"/>
    <n v="98229"/>
    <s v="Ishan Ghate"/>
    <s v="Dear Lini,_x000a__x000a_I hope you are having a great winter! Itâ€™s been great working with you and Ishan over the past couple of months. I wanted to touch base to share some of the progress weâ€™ve made so far and share my thoughts on the plan moving forward._x000a__x000a_I have seen significant improvements in Ishanâ€™s recall and ability to verify answers, using one operation to help write the equation for another, using units to understand how to approach problems, and reading tables._x000a__x000a_Based on Ishanâ€™s goals and current ability based on the problems we completed together in unit six, I recommend pausing regular sessions until the need to review more of Ishanâ€™s class material or the desire to push beyond the course material arises._x000a__x000a_Please let me know if you have any questions or if there are any adjustments you would like to make to our plan. Iâ€™m happy to schedule a time to talk by phone if that would be helpful. I look forward to supporting Ishan in their continued academic journey._x000a__x000a_Best regards, _x000a__x000a_Delphine Hintz_x000a_hintz.delphine@revolutionprep.com"/>
    <n v="5"/>
    <s v="Recommends pausing regular sessions."/>
  </r>
  <r>
    <n v="10941894"/>
    <d v="2026-01-09T00:00:00"/>
    <x v="91"/>
    <s v="Team Plamondon"/>
    <n v="67104"/>
    <s v="Charlie Clabbers"/>
    <s v="Good morning!_x000a__x000a_I hope youâ€™re having a wonderful week! This message is intended to detail Charlie's progress through the program. If you have any questions about anything here, feel free to email me at your convenience!_x000a__x000a_PROGRAM INFORMATION_x000a__x000a_Program Focus: Test Prep--ACT_x000a_Hours in Program Bank: 36.5 total (12 unscheduled, 24.5 scheduled)_x000a_Last Scheduled Session: Thursday, March 12_x000a__x000a_Current Goals: To review major geometry concepts and strategies_x000a__x000a_Student Notes: Charlie is great in session. He is respectful, ready to work, and always engages with the material. I really like having him as a student._x000a__x000a_Progress Notes: Charlie is showing good progress in our geometry review. He is more capable of breaking down the problem now that the ideas are refreshed. We are going to have him do a practice test after our work with circles so we can assess his challenge areas. I look forward to seeing where our program takes us!_x000a__x000a_Recommendation: I recommend we maintain our current schedule and velocity._x000a__x000a_If you would like to schedule a phone call or Zoom meeting to discuss anything in this progress report, please let me know and we can find a time that suits our schedules!_x000a__x000a_As always, I appreciate your involvement in Charlieâ€™s education, and I am grateful to play a role in it. _x000a__x000a__x000a_Elijah R._x000a_elijah.ramirez@revolutionprep.com_x000a_+13614629743"/>
    <n v="2"/>
    <s v="Recommends maintaining current schedule and velocity."/>
  </r>
  <r>
    <n v="10941895"/>
    <d v="2026-01-09T00:00:00"/>
    <x v="91"/>
    <s v="Team Plamondon"/>
    <n v="91714"/>
    <s v="Ryan Mah"/>
    <s v="Good morning!_x000a__x000a_I hope youâ€™re having a wonderful week! This message is intended to detail Ryanâ€™s progress through the program. If you have any questions about anything here, feel free to email me at your convenience!_x000a__x000a_PROGRAM INFORMATION_x000a__x000a_Program Focus: Test Prep--SAT_x000a_Hours in Program Bank: 72 (50 unscheduled, 22 scheduled)_x000a_Last Scheduled Session: Thursday, March 12_x000a__x000a_Current Goals: To improve performance in the Craft and Structure and Information and Ideas domains_x000a__x000a_Student Notes: Ryan is always wonderful in session. He gives his best effort even when he isn't feeling good, and he is always ready to work._x000a__x000a_Progress Notes: Ryan has retained nearly all the skills we developed before the break. I'm extremely pleased to see this as it's quite rare. Ryan is much better at identifying question types now and creating anticipations for what the answer might be. Even with complex questions, he is applying it well and finding good success. I look forward to pushing this to the next level!_x000a__x000a_Recommendation: I recommend we maintain our current schedule and velocity._x000a__x000a_If you would like to schedule a phone call or Zoom meeting to discuss anything in this progress report, please let me know and we can find a time that suits our schedules!_x000a__x000a_As always, I appreciate your involvement in Ryanâ€™s education, and I am grateful to play a role in it. _x000a__x000a__x000a_Elijah R._x000a_elijah.ramirez@revolutionprep.com_x000a_+13614629743"/>
    <n v="2"/>
    <s v="Recommends maintaining current schedule and velocity."/>
  </r>
  <r>
    <n v="10941911"/>
    <d v="2026-01-09T00:00:00"/>
    <x v="4"/>
    <s v="Team Haase-Alvey"/>
    <n v="98031"/>
    <s v="Garrett McIntosh"/>
    <s v="Dear David and Zoenda,_x000a__x000a_I hope you had a wonderful holiday season. It has been a pleasure working with you and Garrett over the past couple of months, and I wanted to take a moment to share an update on Garrettâ€™s progress as well as my recommendations moving forward._x000a__x000a_I have seen significant improvement in Garrettâ€™s overall approach to chemistry, particularly in the area of stoichiometry. Garrett is now consistently able to apply the correct steps to convert between mass and moles of reactants and products within a chemical equation. This strengthened foundation has also translated into noticeable gains with more advanced applications, including percent yield and limiting reagent problems. Just as importantly, Garrettâ€™s confidence in chemistry has grown substantiallyâ€”concepts that initially felt challenging are now approached with much greater ease and assurance._x000a__x000a_Given Garrettâ€™s continued progress and success in meeting current goals, I recommend that we continue with our once-weekly 60-minute session for the remainder of the school year. This structure has been effective in reinforcing foundational concepts while keeping pace with new material as it is introduced in class._x000a__x000a_In the short term, our focus will remain on reinforcing concepts from the first half of the year while ensuring a strong understanding of new topics as they are presented. Our overarching goal continues to be for Garrett to earn an A in the course, and I am confident that we are well on track toward achieving this outcome._x000a__x000a_Please feel free to reach out if you have any questions or would like to discuss any adjustments to our plan. I would also be happy to schedule a phone call if that would be helpful. I look forward to continuing to support Garrett in their academic journey._x000a__x000a_Best regards,_x000a__x000a_Liz P._x000a_elizabeth.pirie@revolutionprep.com_x000a_+12199169916"/>
    <n v="5"/>
    <s v="Recommends continuing once-weekly 60-minute session for remainder of school year."/>
  </r>
  <r>
    <n v="10941916"/>
    <d v="2026-01-09T00:00:00"/>
    <x v="4"/>
    <s v="Team Haase-Alvey"/>
    <n v="95691"/>
    <s v="Charlotte Schnell"/>
    <s v="Dear Melissa,_x000a__x000a_I hope you had a wonderful holiday season. It has been great working with you and Charlotte over the past couple of months, and I wanted to share an update on her progress along with my recommendations moving forward._x000a__x000a_I have seen significant improvement in Charlotteâ€™s overall approach to the SAT, particularly in her consistent application of the strategies we have discussed during our sessions. This increased consistency has translated into measurable results, including a 100-point gain on her December exam, with the most substantial improvement occurring in the math section. This score increase reflects both her growing confidence and her stronger command of test-specific strategies._x000a__x000a_Our short-term goals for Charlotte will focus on strengthening the areas identified on the December exam that are not yet in the top score bands, specifically Information and Ideas, Problem Solving and Data Analysis, and Geometry and Trigonometry. The overarching goal remains a 1450 on the March exam. Based on Charlotteâ€™s steady progress and responsiveness to instruction, I recommend that we continue with our twice-weekly 60-minute sessions, as this schedule has been effective in maintaining momentum and addressing targeted areas for improvement._x000a__x000a_Please let me know if you have any questions or would like to discuss any adjustments to our plan. I would be happy to schedule a phone call if that would be helpful. I look forward to continuing to support Charlotte in her SAT preparation._x000a__x000a_Best regards,_x000a__x000a_Liz P._x000a_elizabeth.pirie@revolutionprep.com_x000a_+12199169916"/>
    <n v="4"/>
    <s v="Recommends continuing twice-weekly 60-minute sessions."/>
  </r>
  <r>
    <n v="10942162"/>
    <d v="2026-01-09T00:00:00"/>
    <x v="87"/>
    <s v="Team Milner"/>
    <n v="97691"/>
    <s v="Sarah Huynh"/>
    <s v="Hi Minh &amp;amp; Sarah, _x000a__x000a_Happy new year! I wanted to check in to see how the final exam went for Sarah? _x000a__x000a_Let me know if I can help with anything in the future! I'd recommend reaching out sooner than later if a class is giving you trouble (sometimes it's hard to catch up after things have gone wrong). _x000a__x000a_Cheers, _x000a__x000a_Christian C._x000a_christian.collins@revolutionprep.com_x000a_+13035190358"/>
    <n v="2"/>
    <s v="General offer of future help."/>
  </r>
  <r>
    <n v="10942185"/>
    <d v="2026-01-09T00:00:00"/>
    <x v="19"/>
    <s v="Team Haase-Alvey"/>
    <n v="97809"/>
    <s v="Yi Qi"/>
    <s v="As the year turns and we get back into the flow of our regular schedules, I wanted to take a moment and update you on what we have done and plan to do moving forward. Yi is progressing well with gerunds and pronouns! Yi will need to work on literary devices, which we will address in our upcoming sessions. _x000a__x000a_I recommend one 1-hour session a week to ensure Yi is caught up on his current curriculum and has outlined names for the topics in which he is learning. Feel free to reach out if you have any questions or requests, and if there is anything else I can do to help. You can always contact me directly by text message or e-mail. _x000a__x000a_I hope you are having a wonderful day! _x000a__x000a_Tyler G._x000a_tyler.greer@revolutionprep.com_x000a_+17085895029"/>
    <n v="4"/>
    <s v="Recommends one 1-hour session a week."/>
  </r>
  <r>
    <n v="10942190"/>
    <d v="2026-01-09T00:00:00"/>
    <x v="19"/>
    <s v="Team Haase-Alvey"/>
    <n v="96169"/>
    <s v="Jupiter Webb"/>
    <s v="As the year turns and we get back into the flow of our regular schedules, I wanted to take a moment and update you on what we have done and plan to do moving forward. Jupiter is progressing well with adding and subtracting fractions and decimals. He has also soon great progress with multiplying and dividing fractions. _x000a__x000a_I recommend one 1-hour session a week, as we began to work on percents, probability, conversion and other topics deeply connected to fractions. In addition to ensuring he is caught up with his class homework involving dividing decimals by decimals._x000a__x000a_Feel free to reach out if you have any questions or requests, and if there is anything else I can do to help. You can always contact me directly by text message or e-mail. _x000a__x000a_I hope you are having a wonderful day! _x000a__x000a_Tyler G._x000a_tyler.greer@revolutionprep.com_x000a_+17085895029"/>
    <n v="4"/>
    <s v="Recommends one 1-hour session a week."/>
  </r>
  <r>
    <n v="10942198"/>
    <d v="2026-01-09T00:00:00"/>
    <x v="92"/>
    <s v="Team Cross"/>
    <n v="87717"/>
    <s v="Ryder Fox"/>
    <s v="Dear Jennifer,_x000a__x000a_I hope you had a wonderful holiday season. Itâ€™s been a pleasure working with Ryder over the past couple of months, and I wanted to share a brief progress update as we head into the new term._x000a__x000a_Before the holiday break, Ryder made very nice progress with vocabulary development, specifically using prefixes and suffixes to determine the meanings of unfamiliar words. She also demonstrated growing confidence in creating new words by applying prefixes and suffixes to root words. This skill is an important foundation for fifth-grade reading comprehension and writing, and Ryder was beginning to apply it more independently during our sessions._x000a__x000a_Iâ€™m sorry we werenâ€™t able to connect this week and missed seeing Ryder in session, but Iâ€™m very much looking forward to having her back next week and continuing where we left off._x000a__x000a_Velocity Recommendation:_x000a_Since Ryder is making steady progress toward her current goals, I recommend that we continue with our two 45-minute sessions per week through the remainder of the school year to maintain momentum and reinforce these skills._x000a__x000a_Our short-term goals will be to continue strengthening Ryderâ€™s ability to break down unfamiliar vocabulary, apply word parts accurately in context, and transfer these strategies into her reading and writing assignments. The overall goal remains building strong, confident literacy and math skills that support her success across subjects._x000a__x000a_Please feel free to reach out if you have any questions or would like to discuss adjustments to our plan. Iâ€™m always happy to connect. I look forward to continuing to support Ryderâ€™s growth and progress._x000a__x000a_Warm regards,_x000a_Patricia_x000a__x000a__x000a_Patricia F._x000a_patricia.flores@revolutionprep.com_x000a_+19565366167"/>
    <n v="5"/>
    <s v="Recommends continuing two 45-minute sessions per week through remainder of school year."/>
  </r>
  <r>
    <n v="10942209"/>
    <d v="2026-01-09T00:00:00"/>
    <x v="92"/>
    <s v="Team Cross"/>
    <n v="93834"/>
    <s v="Rose Qu"/>
    <s v="Dear Yao,_x000a__x000a_I know this time of year can be especially busy, and I appreciate you taking the time to review this update. As we move further into the semester, I wanted to share some highlights of Roseâ€™s progress and outline our focus moving forward._x000a__x000a_Rose began her tutoring sessions early in the semester, and I truly appreciate her strong commitment to staying ahead on her reading assignments. We recently started To Kill a Mockingbird, and Rose has approached this text with maturity and dedication. Because the novel is written heavily in dialect, we have intentionally slowed down to unpack and learn unfamiliar vocabulary. This work has helped Rose better understand the language of the text and, in turn, deepen her comprehension of the story as a whole._x000a__x000a_Our short-term goals include continuing to build Roseâ€™s confidence with challenging literary texts, strengthening her vocabulary and language development, and supporting her ability to analyze meaning and themes within the novel. The overall goal remains to support Roseâ€™s academic success while fostering strong reading comprehension and confidence as a student._x000a__x000a_Velocity Recommendation:_x000a_Since Rose is making steady progress and managing her workload well, I recommend we continue with our two 60-minute sessions per week throughout the semester to maintain momentum and stay aligned with her coursework._x000a__x000a_I truly enjoy working with Rose and look forward to continuing to support her academics, her language development, and her continued growth as a student at Oaks Christian School. Please feel free to reach out if you have any questions or if there are any updates to Roseâ€™s goals or schedule that we should consider._x000a__x000a_Warm regards,_x000a_Patricia_x000a__x000a_Patricia F._x000a_patricia.flores@revolutionprep.com_x000a_+19565366167"/>
    <n v="5"/>
    <s v="Recommends continuing two 60-minute sessions per week throughout the semester."/>
  </r>
  <r>
    <n v="10942227"/>
    <d v="2026-01-09T00:00:00"/>
    <x v="70"/>
    <s v="Team De Groot"/>
    <n v="92398"/>
    <s v="Ella Hallett"/>
    <s v="Hi, Donna,_x000a__x000a_It was great talking to you on Zoom today! Here's my recap of our conversation so that we can keep Cynthia in the loop and also ensure that we're on the same page. Feel free to add anything you think I missed!_x000a__x000a_Ella has been doing much better with grammar! She is now able to reliably identify parts of speech, and she understands that she SHOULD cross out prepositional phrases and parentheticals in order to simplify clauses so that she can identify them as dependent or independent. However, she is not always able to spot the prepositional phrases or parentheticals, nor does she always remember to attempt to do so, so I'd say grammar is now at a &quot;medium&quot; -- we're not all the way there yet, but her skills have significantly increased!_x000a__x000a_Excitingly, we are also expending our program into SAT math as per Ella's request. She recently took a pdf practice test, which we have begun analyzing; so far, it revealed reading comprehension as the major area for growth in Reading &amp;amp; Writing and slope-intercept word problems for Math._x000a__x000a_Because of some concerns about how thoroughly Ella is completing her reading comprehension homework, I have decided to revamp our program a little: Ella's homework will now consist of an independent reading book, math, grammar, and vocabulary. We will do SAT Reading together in class until I feel confident that she can return to independent practice with the level of thoroughness that is necessary to truly improve._x000a__x000a_As Ella is still a sophomore, her college list is still in process, and so her ultimate SAT goal is TBD; however, my short-term goals for her include a) getting 5 &quot;medium&quot; reading comprehension-level questions right in a row, b) getting 5/5 on her grammar homework, and c) finding and starting to read a book that she genuinely enjoys! :) A longer-term, personal goal I have is to help Ella begin to see that making mistakes isn't a bad thing and that the best way to grow is to try and fail rather than stick to what you already know!_x000a__x000a_To this end, I recommend that we continue our current rhythm of 60 minutes per week in order to work on both SAT and anything she might need for her English class at school. _x000a__x000a_Please let me know if you have any questions or if there are any adjustments you would like to make to our plan. Iâ€™m happy to schedule a time to talk if that would be helpful. _x000a__x000a_Thank you!_x000a_Maia"/>
    <n v="4"/>
    <s v="Recommends continuing current rhythm of 60 minutes per week."/>
  </r>
  <r>
    <n v="10942340"/>
    <d v="2026-01-09T00:00:00"/>
    <x v="15"/>
    <s v="Team Haase-Alvey"/>
    <n v="99268"/>
    <s v="Yeteng Zeng"/>
    <s v="Dear Qiang,_x000a__x000a_I hope you're having a great day! Now that Gavin has completed another practice test (with flying colors), I wanted to reach out to share some of his progress so far and discuss plans for our next sessions to keep moving towards his goals._x000a__x000a_Gavin is making excellent progress in the verbal section! I'm listing his scores on his most recent practice test below (with the caveat that the scaled scores and percentiles are estimates, since this was never an official test with enough measured scores to calculate percentiles):_x000a_-Quantitative: 745 (82nd percentile)_x000a_-Reading: 674 (62nd percentile)_x000a_-Verbal: 706 (72nd percentile)_x000a__x000a_He's showing especially remarkable growth in his verbal score - his last test was the 52nd percentile, and his first test was the 18th percentile! It's also important to note that these percentiles are compared to 8th-graders, since 7th-graders take a different test. His progress has really been remarkable, and it really speaks to how hard he's working and how consistent he's been with doing the homework!_x000a__x000a_In our next few sessions, I'd like to focus on reading comprehension, since that's currently his lowest score. It looks like timing was one of his biggest challenges, as he ran out of time to finish the module, so we'll talk in our next session about strategies to move quicker through the section. We'll also talk about strategies for supporting detail and words in context questions, since that was where he had the most trouble on the reading comprehension section of his practice test. I'll also continue to assign him vocabulary practice for homework to continue his progress on the verbal section. Since he's making strong progress, I recommend continuing to meet for 1-2 hours per week leading up to his official test next year._x000a__x000a_Please let me know if you have any questions or if there are any adjustments you'd like to make to our plan. If you'd like to set up a time to talk about his progress, I'm more than happy to do so - please just let me know. Have a great rest of your day!_x000a__x000a_Best regards,_x000a_Margaret W._x000a_margaret.webb@revolutionprep.com_x000a_+15127457572"/>
    <n v="5"/>
    <s v="Recommends continuing to meet for 1-2 hours per week leading up to official test."/>
  </r>
  <r>
    <n v="10942442"/>
    <d v="2026-01-09T00:00:00"/>
    <x v="32"/>
    <s v="Team Haase-Alvey"/>
    <n v="91665"/>
    <s v="Dakshesh Jayakumar"/>
    <s v="Hi Dakshesh and Kannanthodath,_x000a__x000a_I hope you had a restful holiday season. It has been excellent getting back to work with Dakshesh after the winter break. He did exceptionally well jumping back into our routine, showing up to the session with a clear plan and specific goals for what we needed to cover._x000a_Chemistry: Proactive Preparation_x000a__x000a_We spent a portion of our time getting ahead in his Chemistry curriculum. This proved to be very fruitful; Dakshesh mentioned that his first class back covered exactly what we had previewed in our session. Because of this head start, he was able to fully comprehend the lesson in real-time and engage more deeply with the material._x000a_Precalculus: Finding Zeros in Polynomials_x000a__x000a_We also shifted focus to his Precalculus coursework, specifically focusing on finding zeros in polynomials. This involves identifying the x-intercepts where the function equals zero (f(x)=0). We worked through the logic of the Rational Root Theorem and synthetic division to break down higher-degree polynomials into manageable factors._x000a__x000a_Dakshesh handled these concepts well and demonstrated a strong grasp of the algebraic steps required to solve for both real and complex roots._x000a_Plan Moving Forward_x000a__x000a_To maintain this strong momentum and continue the &quot;pre-teaching&quot; strategy that worked so well for his Chemistry class this week, I recommend we continue with our current velocity of one to two hours a week. This will give us enough flexibility to stay ahead of his lectures while leaving time for exam review._x000a__x000a_I hope you have a great start to the year!_x000a__x000a_Best regards,_x000a__x000a_Christian Steiner_x000a_christian.steiner@revolutionprep.com_x000a_+13056077323"/>
    <n v="4"/>
    <s v="Recommends continuing current velocity of one to two hours a week."/>
  </r>
  <r>
    <n v="10942443"/>
    <d v="2026-01-09T00:00:00"/>
    <x v="32"/>
    <s v="Team Haase-Alvey"/>
    <n v="95963"/>
    <s v="Foluwasade Kole-James"/>
    <s v="Hi Foluwasade and Abayomi,_x000a__x000a_I hope you had a wonderful holiday season. It has been a pleasure working with Foluwasade (Sade) this semester, and I wanted to provide an update on our progress as we kick off the new year._x000a_Chemistry: Mastering Reaction Types_x000a__x000a_Before the winter break, our focus was primarily on exam preparation. Now that we have returned, we are spending our time getting ahead on the various types of chemical reactions._x000a__x000a_This week was particularly important as her classroom lesson on this topic was rushed. We spent our session clarifying the reactions her class &quot;breezed over,&quot; with a heavy focus on Acids and Bases. We worked through her homework to ensure she wasn't just completing the assignments, but fully comprehending the underlying mechanics of neutralization and proton transfer._x000a__x000a_In these reactions, we specifically looked at the general form:_x000a_HA (acid)+BOH (base)â†’BA (salt)+H2â€‹O (water)_x000a_Student Initiative and Engagement_x000a__x000a_I continue to be impressed by Sadeâ€™s approach to our sessions. She always arrives with a clear idea of what she wants to cover and brings &quot;fruitful&quot; questions that demonstrate she is thinking critically about the material. Her ability to communicate what she feels comfortable with and where she needs more depth allows us to be extremely efficient with our time._x000a_Plan Moving Forward_x000a__x000a_Because the pace of her chemistry course can be quite fast, I recommend we maintain a velocity of one hour a week. This will allow us to stay ahead of the curriculum and provide the necessary space to clarify any &quot;rushed&quot; classroom topics before they become roadblocks._x000a__x000a_I hope you have a great start to the year!_x000a__x000a_Best regards,_x000a__x000a_Christian Steiner_x000a_christian.steiner@revolutionprep.com_x000a_+13056077323"/>
    <n v="4"/>
    <s v="Recommends maintaining a velocity of one hour a week."/>
  </r>
  <r>
    <n v="10942445"/>
    <d v="2026-01-09T00:00:00"/>
    <x v="32"/>
    <s v="Team Haase-Alvey"/>
    <n v="96374"/>
    <s v="Safiya Bhuiyan"/>
    <s v="Hi Safiya and Sadia,_x000a__x000a_I hope you had a wonderful holiday season. It has been great getting back into the swing of things with Safiya as we transition into the new semester._x000a_Physics: From Momentum to Fluid Dynamics_x000a__x000a_Before the winter break, Safiya and I focused heavily on her Momentum unit to ensure she was prepared for her final assessments. Since returning, we have shifted our focus to Fluid Dynamics._x000a__x000a_Safiya mentioned that the introductory lessons in class felt quite rushed, so our session was vital for clarifying the core principles that were &quot;breezed over.&quot; We spent time completing her homework and diving into the laws surrounding pressure, density, and temperature. Specifically, we discussed how pressure increases with depth and how fluid velocity impacts pressureâ€”key concepts in Bernoulliâ€™s Principle._x000a__x000a_We utilized the continuity equation and pressure formulas to help her visualize these relationships:_x000a_P=AFâ€‹_x000a_A1â€‹v1â€‹=A2â€‹v2â€‹_x000a_Student Initiative_x000a__x000a_I consistently appreciate Safiyaâ€™s approach to our sessions. She always arrives with a clear agenda of what she wants to cover, which allows us to be highly productive. Her &quot;fruitful&quot; questions show that she isn't just looking for the right answer, but is truly seeking to understand the underlying physics. She is also very proactive in communicating what she feels comfortable with and where she still feels &quot;shaky,&quot; which helps me tailor our practice effectively._x000a_Plan Moving Forward_x000a__x000a_Because the current pace of her class seems quite fast, I recommend we maintain a velocity of one hour a week. This will give us a consistent window to clarify rushed classroom topics and ensure her homework is not just completed, but fully understood._x000a__x000a_I hope you have a great start to the year!_x000a__x000a_Best regards,_x000a__x000a_Christian Steiner_x000a_christian.steiner@revolutionprep.com_x000a_+13056077323"/>
    <n v="4"/>
    <s v="Recommends maintaining a velocity of one hour a week."/>
  </r>
  <r>
    <n v="10942447"/>
    <d v="2026-01-09T00:00:00"/>
    <x v="32"/>
    <s v="Team Haase-Alvey"/>
    <n v="79443"/>
    <s v="Ethan Kim"/>
    <s v="Hi Ethan and Daniel,_x000a__x000a_It was a pleasure to meet Ethan and begin working with him on AP Chemistry. I greatly appreciate the topics that you and his teacher provided; having that insight into where he needs to improve and review will be invaluable as we structure our lessons this semester._x000a_Session Focus: Thermodynamics and Intermolecular Forces_x000a__x000a_During our first session, we focused on a laboratory assignment involving Thermodynamics. This gave us a great opportunity to discuss Lattice Energy and how Intermolecular Forces (IMFs) directly affect physical properties like melting and boiling points._x000a__x000a_We explored how the strength of these attractions determines the energy required to cause a phase change. For Lattice Energy, we discussed the relationship between ion charge and size, often modeled by a form of Coulombâ€™s Law:_x000a_Elatticeâ€‹âˆdQ1â€‹Q2â€‹â€‹_x000a_Resources and Strategy_x000a__x000a_I have provided Ethan with the Princeton Review for AP Chemistry. This will be a core resource for his independent study. Moving forward, he can use this to pre-read or review topics, which we can then analyze and discuss during our sessions to ensure deep conceptual mastery._x000a_Plan Moving Forward_x000a__x000a_To effectively balance his current assignments with the necessary cumulative review of previous material, I recommend the following:_x000a__x000a_    Minimum: One hour per week for consistent progress._x000a__x000a_    Variable: On weeks where his current course load is heavy or he feels he needs extra support, I recommend we meet for two hours. This allows us to handle immediate homework needs without sacrificing the long-term AP exam review._x000a__x000a_I look forward to working with Ethan this year and helping him excel in this challenging course. Have a great start to the year!_x000a__x000a_Best regards,_x000a__x000a_Christian Steiner_x000a_christian.steiner@revolutionprep.com_x000a_+13056077323"/>
    <n v="5"/>
    <s v="Recommends one hour per week minimum"/>
  </r>
  <r>
    <n v="10942489"/>
    <d v="2026-01-09T00:00:00"/>
    <x v="59"/>
    <s v="Team Plamondon"/>
    <n v="72081"/>
    <s v="Ida Lim"/>
    <s v="Hi Ida and Hatice,_x000a__x000a_It was great working with Ida this week! Ida continues to work hard and complete her assignments consistently, and her reading comprehension is truly on pointâ€”she is able to identify key ideas, track theme, and make strong predictions as we move through more challenging texts._x000a__x000a_Hours &amp;amp; Scheduling_x000a_Ida currently has 24 hours available, and 19 of those hours still need to be scheduled. Ida will be transitioning out of French after next week, so I know she will be off my schedule for a while. Please feel free to reach out if you need help scheduling later._x000a__x000a_French Progress Highlights_x000a_Reading comprehension: Ida is doing an excellent job understanding meaning, tone, and author intentâ€”even in older or more literary selections._x000a__x000a_Follow-through: She has been doing a great job completing her work, which is exactly what drives steady improvement in French._x000a__x000a_Primary Growth Focus (Grammar for Essay Writing)_x000a_To keep improving her grammar and accuracy in writing, Ida should continue completing her Lingolia grammar practice regularly. The goal is to strengthen core structures (verb tenses, agreement, sentence building) so that her ideas come through clearly and correctly in essaysâ€”especially when writing about complex themes from historical or literary texts._x000a__x000a_As I mentioned earlier, Ida and I will not be meeting for about six weeks, but her Google Classroom has French exercises assigned every other day for the weeks she is not in French class. I would appreciate it if she worked on those consistently :) _x000a__x000a_Please feel free to reach out anytime to schedule the remaining hours for the semester._x000a__x000a_Thanks!_x000a_Cara_x000a__x000a_Cara R._x000a_cara.mclaughlin@revolutionprep.com_x000a_+16056596774"/>
    <n v="3"/>
    <s v="Not meeting for six weeks"/>
  </r>
  <r>
    <n v="10942496"/>
    <d v="2026-01-09T00:00:00"/>
    <x v="59"/>
    <s v="Team Plamondon"/>
    <n v="71512"/>
    <s v="Jagger Jurcak"/>
    <s v="Hi Jagger and Jennifer,_x000a__x000a_I hope you both had a great break and are feeling ready for the new semester :) Now that school is starting back up, our goal is to get back into a consistent routine, re-establish strong study habits, and start reinforcing the core skills Jagger needs across his classes._x000a__x000a_Scheduling &amp;amp; Hours_x000a_   - Jagger has 6 tutoring hours remaining that still need to be scheduled._x000a_   - We are already set for our standing weekly meeting time: Sundays at 9:00 PM EST._x000a_   - With the semester ramping back up, I recommend we use these remaining hours proactively over the next several weeks so we can support Jagger before quizzes/tests pile up._x000a__x000a_Semester Restart Focus (What weâ€™ll prioritize going forward)_x000a_   - Rebuilding consistency: regular homework completion + checking teacher communications/portals._x000a_   - Reinforcing foundations: keeping key skills automatic so test prep is less stressful._x000a_   - Weekly checkpoints: confirm whatâ€™s coming up and set priorities during our Sunday session._x000a__x000a_Last Semester Highlights (What weâ€™re continuing)_x000a_Spanish 2_x000a_Jagger showed strong verb conjugation skills (including irregular and stem-changing verbs). This semester weâ€™ll keep building on that by reinforcing core grammar and staying current on chapter vocabulary so test performance stays consistent._x000a__x000a_Chemistry_x000a_Jagger understands the material best when heâ€™s actively practicing, especially with fundamentals like naming compounds and structure concepts. This semester weâ€™ll focus on consistent homework submission and steady review so his test scores match what he knows._x000a__x000a_Next Step for This Week_x000a_If you can, please reply with a quick confirmation that Sundays at 9:00 PM EST still work now that school is back in sessionâ€”and Iâ€™ll map out the next few weeks so we can use the remaining 6 hours strategically while the semester is still getting underway._x000a__x000a_Thanks!_x000a_Cara_x000a__x000a_Cara R._x000a_cara.mclaughlin@revolutionprep.com_x000a_+16056596774"/>
    <n v="4"/>
    <s v="Recommends using remaining hours proactively over next few weeks."/>
  </r>
  <r>
    <n v="10942506"/>
    <d v="2026-01-09T00:00:00"/>
    <x v="59"/>
    <s v="Team Plamondon"/>
    <n v="97621"/>
    <s v="Scarlett Maddux"/>
    <s v="Hi Scarlett and Michelle,_x000a__x000a_I hope you both had a restful break! As we start the new stretch of the semester, I wanted to share a clear plan for how we can continue strengthening Scarlettâ€™s understanding of her material and improving her academic outcomes moving forward._x000a__x000a_Scheduling &amp;amp; Hours:_x000a_Scarlett currently has 20 hours that still need to be scheduled. With the semester now underway, I recommend that we begin placing these hours on the calendar soon so we can stay ahead of upcoming quizzes, tests, and cumulative material. Consistent scheduling will allow us to reinforce skills steadily rather than cramming before assessments._x000a__x000a_How Weâ€™ll Focus on Improvement This Semester:_x000a_Scarlett has strong conceptual understanding in both Geometry and Physics. Our goal now is to make that understanding translate more consistently into strong performance on tests and assignments. This semester, we will focus on breaking multi-step problems into smaller, manageable parts; using precise mathematical language and notation; choosing the most efficient and appropriate formulas for different situations; setting up equations correctly from word problems; and building confidence and accuracy through repetition and structured practice._x000a__x000a_Even when Scarlett does not have assigned homework, we will continue working on formula review, setting up equations from word problems, and identifying which equation is most appropriate given specific variables. This approach will help Scarlett become faster, more confident, and more consistent across assessments._x000a__x000a_Ongoing Focus Areas:_x000a_In Geometry, Scarlett understands where proofs are going conceptually. This semester, we will continue refining her ability to break proofs into clear, logical steps, use precise terminology, and justify each step correctly and feel more confident with formal reasoning._x000a__x000a_In Physics, Scarlett demonstrates strong conceptual understanding of the core principles. Our continued focus will be on careful formula selection, accurate equation setup, unit consistency, and attention to detail in calculations to avoid small errors._x000a__x000a_My goal is to make sure Scarlett not only understands what to do, but also feels confident in how to approach each problem._x000a__x000a_Please let me know your availability so we can begin scheduling Scarlettâ€™s remaining 20 hours in a way that supports her workload and keeps her on track for success this semester._x000a__x000a_Thanks!_x000a_Cara_x000a__x000a_Cara R._x000a_cara.mclaughlin@revolutionprep.com_x000a_+16056596774"/>
    <n v="4"/>
    <s v="Recommends placing remaining 20 hours on calendar soon."/>
  </r>
  <r>
    <n v="10942699"/>
    <d v="2026-01-10T00:00:00"/>
    <x v="56"/>
    <s v="Team De Groot"/>
    <n v="75747"/>
    <s v="Logan Sarza"/>
    <s v="Hi Veronica and Logan,_x000a__x000a_I hope you had a great week. I wanted to reach out to send a brief update regarding Logan's progress up to this point. Logan has been doing very well understanding the material we have covered up to this point. This has mainly centered around cellular energetics. Logan's class does seem to move at a decently slow pace so we decided to move ahead of his class material and start covering additional material in order to give him the best opportunity to succeed on the AP exam in May. _x000a__x000a_At this moment, we are scheduled once a week for an hour until April. It's important to continue at this velocity since there is a great deal of material that Logan and I need to cover for the AP. It may even be beneficial to consider to meeting twice a week once the exam gets closer. We can worry about that in a few months though._x000a__x000a_It has been a pleasure working with Logan up this point. If you have any questions, comments, or concerns, please let me know. I'm happy to schedule a phone call to discuss anything further. Thank you so much!_x000a__x000a_Matthew W._x000a_matthew.wert@revolutionprep.com_x000a_+15708998646"/>
    <n v="5"/>
    <s v="Important to continue at this velocity [once a week for an hour] until April."/>
  </r>
  <r>
    <n v="10942907"/>
    <d v="2026-01-10T00:00:00"/>
    <x v="93"/>
    <s v="Team Haase-Alvey"/>
    <n v="85653"/>
    <s v="Nisaar Jaiya"/>
    <s v="Dear Raman,_x000a__x000a_I hope you are having a great start to the new year. Itâ€™s been lovely working with you and Nisaar over the past several months, and I wanted to touch base again to share some of the progress weâ€™ve made and my thoughts on the plan moving forward._x000a__x000a_I have seen significant improvements in Nisaarâ€™s skills with exponents and scientific notation. This can definitely be a tricky subject when first encountered, but Nisaar has put in consistent effort and is able to do plenty of the standard operations with numbers in scientific notation, and sheâ€™s getting the hang of exponent rules. This past session, we switched our focus to ratios and working with ratios geometrically, which Nisaar is doing quite well with so far, which is great to see._x000a__x000a_So far this school year, our standard once-a-week 60-minute sessions seem to be working just as well as last semester, so I recommend we continue with that._x000a__x000a__x000a_Finally, I wanted to let you know about a pilot program we're running right now. In this program, we give the student 10 minutes of independent work while we observe. This gives the student some time in-session to practice timed, independent thinking for the specific problem types while also allowing the tutor to gauge their skill level in an independent setting. So far, Nisaar has had a positive response to this independent work time. Let me know if you have any thoughts you'd like to share on this. I wanted to make sure you were in the loop!_x000a__x000a_Please let me know if you have any questions or if there are any adjustments you would like to make to our plan. Iâ€™m happy to schedule a time to talk by phone if that would be helpful. I look forward to supporting Nisaar in her continued academic journey._x000a__x000a_Best,_x000a_Carina S._x000a_carina.shanahan@revolutionprep.com_x000a_+15702932582"/>
    <n v="4"/>
    <s v="Recommends continuing standard once-a-week 60-minute sessions."/>
  </r>
  <r>
    <n v="10942938"/>
    <d v="2026-01-10T00:00:00"/>
    <x v="80"/>
    <s v="Team Plamondon"/>
    <n v="90237"/>
    <s v="Sachin Bedi"/>
    <s v="Dear Alok,_x000a__x000a_I hope you had a wonderful holiday season. It has been great working with you and Sachin over the past semester, and I wanted to touch base to share some of his recent progress and reconfirm our plan moving forward._x000a__x000a_Sachin has shown significant improvement in his approach and strategy for SAT topics such as Text Structure and Purpose questions, as well as in AP Calculus topics such as integrating to find the area between two functions. This progress has been reflected in his rising practice test scores and in the improved results on his most recent official exam._x000a__x000a_Our current short-term goals include building his confidence with Sentence Boundaries and Rhetorical Synthesis questions for the SAT. Our overall goal remains achieving a 1500+ score on the official exam. Based on Sachinâ€™s current progress, I recommend we continue with our existing schedule of 90â€“120 minutes of sessions per week to support both SAT and AP Calculus as needed._x000a__x000a_Please let me know if you have any questions or if there are any adjustments you would like to make to our plan. Iâ€™m happy to schedule a phone call if that would be helpful. I look forward to supporting Sachin in his continued academic journey._x000a__x000a_Best regards,_x000a_Andres J._x000a_andres.jarquin@revolutionprep.com_x000a_+17735472239"/>
    <n v="4"/>
    <s v="Recommends continuing existing schedule of 90–120 minutes per week."/>
  </r>
  <r>
    <n v="10942951"/>
    <d v="2026-01-10T00:00:00"/>
    <x v="93"/>
    <s v="Team Haase-Alvey"/>
    <n v="96810"/>
    <s v="Nathalie Kennedy"/>
    <s v="Dear Nathalie,_x000a__x000a_I hope you are having a great start to the new year. Itâ€™s been lovely working with you and Maddie over the past couple months, and I wanted to touch base again to share some of the progress weâ€™ve made and my thoughts on the plan moving forward._x000a__x000a_Maddie is doing excellently with all weâ€™ve been working on, especially with solving multi-step equations involving fractions and decimals. This has been clear throughout our sessions, and Iâ€™d be happy to work on some more challenging types of problems with her, if that would be helpful._x000a__x000a_So far this school year, our standard once-a-week 30-minute sessions seem to be working just as well as last semester, so I recommend we continue with that._x000a__x000a_Right now, Maddie does not have enough hours in her account to keep up this schedule throughout the semester. I recommend adding 7 hours to her account, as this will allow us to maintain the suggested schedule through the end of May. If this sounds good to you, you can redeem more credits through your Bright Horizons Portal._x000a__x000a_Please let me know if you have any questions or if there are any adjustments you would like to make to our plan. Iâ€™m happy to schedule a time to talk by phone if that would be helpful. I look forward to supporting Maddie in her continued academic journey._x000a__x000a_Best,_x000a_Carina S._x000a_carina.shanahan@revolutionprep.com_x000a_+15702932582"/>
    <n v="5"/>
    <s v="Recommends continuing once-a-week 30-minute sessions"/>
  </r>
  <r>
    <n v="10942957"/>
    <d v="2026-01-10T00:00:00"/>
    <x v="93"/>
    <s v="Team Haase-Alvey"/>
    <n v="98290"/>
    <s v="Madison Laski"/>
    <s v="Dear Desare,_x000a__x000a_I hope you are having a great start to the new year! Itâ€™s been lovely working with you and Madi over the past couple months, and I wanted to touch base to share some of the progress weâ€™ve made and my thoughts on the plan moving forward._x000a__x000a_Madi is doing great on Pre-Calc as per our last couple sessions - although complex numbers are challenging to work with, Madi has put in plenty of effort and has made great progress with this topic. Sheâ€™s also been doing well with Physics, including applying Newtonâ€™s laws and drawing free body diagrams._x000a__x000a_For Physics, I recommend we stick with our scheduled 60-minute session once a week going forward to the end of the semester. Iâ€™d also love to help Madi out with SAT Prep if sheâ€™s interested. We can definitely use some of our scheduled Private Tutoring sessions for SAT Prep, or we can plan to schedule separate, dedicated SAT Prep sessions, just let me know!_x000a__x000a_Please let me know if you have any questions or if there are any adjustments you would like to make to our plan. Iâ€™m happy to schedule a time to talk by phone if that would be helpful. I look forward to supporting Maddie in her continued academic journey._x000a__x000a_Best,_x000a_Carina S._x000a_carina.shanahan@revolutionprep.com_x000a_+15702932582"/>
    <n v="5"/>
    <s v="Recommends sticking with scheduled 60-minute session once a week."/>
  </r>
  <r>
    <n v="10943018"/>
    <d v="2026-01-10T00:00:00"/>
    <x v="94"/>
    <s v="Team St. Marie"/>
    <n v="92072"/>
    <s v="Alaia Vassallo"/>
    <s v="Hi Alaia and Ileana,_x000a__x000a_It was great working with Alaia this week! We covered the most difficult word problem and linear equation questions this weekend. She did a wonderful job managing eliminations in reading. I'm very much looking forward to her next official exam. We are scheduled to meet on Tuesdays (unless her schedule requires a shift) until test day. _x000a__x000a_Feel free to reach out if you have any questions or requests, and if there is anything else I can do to help. You can always contact me directly by text message or e-mail.Â _x000a__x000a_I hope you are having a wonderful day!Â _x000a__x000a_Ashley S._x000a_ashley.scorsone@revolutionprep.com_x000a_+19543031288_x000a__x000a__x000a_Ashley S._x000a_ashley.scorsone@revolutionprep.com_x000a_+19543031288"/>
    <n v="4"/>
    <s v="Scheduled to meet on Tuesdays until test day."/>
  </r>
  <r>
    <n v="10943026"/>
    <d v="2026-01-10T00:00:00"/>
    <x v="93"/>
    <s v="Team Haase-Alvey"/>
    <n v="87298"/>
    <s v="Ruth Binyam"/>
    <s v="Dear Kukie,_x000a__x000a_I hope you are having a great start to the new year! Itâ€™s been lovely working with you and Ruth over the past couple months, and I wanted to touch base to share some of the progress weâ€™ve made and my thoughts on the plan moving forward._x000a__x000a_Ruth is making good progress in her SAT Prep. Sheâ€™s gotten much better at applying the TRAP strategy for SAT Writing questions. Sheâ€™s also made excellent progress on answering Rhetorical Synthesis questions, and has a great instinct for transition questions. One thing weâ€™ve been working on lately is her skill with probability questions, which sheâ€™s doing very well at! Throughout our session today, it was very clear to me that she was picking up on the algebraic techniques for answering some challenging probability questions._x000a__x000a_Sheâ€™ll be taking another practice exam before our next session, and my main goal for her on this practice exam is to increase her score on the Probability and Data Analysis section for Math. In order for the practice test to be as beneficial as possible, Ruth should be sure to take it in one sitting, with no distractions. She should find a quiet place with a strong internet connection that she can use for the couple of hours the test should take. Weâ€™ll discuss her test experience and results when we next meet, and Iâ€™ll follow up with you in my next parent update._x000a__x000a_Our schedule has been working quite well, with two hours each Saturday, and I recommend we stick to this as we go forward._x000a__x000a_Please let me know if you have any questions or if there are any adjustments you would like to make to our plan. Iâ€™m happy to schedule a time to talk by phone if that would be helpful. I look forward to supporting Ruth in her continued academic journey._x000a__x000a_Best,_x000a_Carina S._x000a_carina.shanahan@revolutionprep.com_x000a_+15702932582"/>
    <n v="4"/>
    <s v="Recommends sticking to current schedule of two hours each Saturday."/>
  </r>
  <r>
    <n v="10943112"/>
    <d v="2026-01-10T00:00:00"/>
    <x v="21"/>
    <s v="Team Cross"/>
    <n v="95898"/>
    <s v="Atticus Wong"/>
    <s v="Dear Eun Ok,_x000a__x000a_I hope you are doing well! Itâ€™s been great working with Atticus over the past couple of months. I wanted to touch base to share some of the progress weâ€™ve made so far and share my thoughts on the plan moving forward._x000a__x000a_Overall goal: Master letters and sounds to be able to read sentences. _x000a__x000a_Areas that we have been working on:_x000a_â€¢Continuing to learn vowel combinations_x000a_â€¢Learning next steps of syllable division â€“ open v. closed syllables_x000a_â€¢Practicing decoding skills while doing reading comprehension exercises_x000a_â€¢Practicing reading comprehension skills such as reading questions first, _x000a__x000a_Short-term goals moving forward:_x000a_â€¢Practice syllable division with open and closed syllables_x000a_â€¢Continue learning vowel combinations_x000a_â€¢Exercises to help reading fluency (natural pace/sound while reading)_x000a_â€¢Continue working through grade level reading comprehension objectives_x000a__x000a_Recommendation: _x000a_It is such a pleasure to work with Atticus! I love his positive personality and willingness to work. He has been doing very well. His decoding skills are good for his grade level and he catches on quickly to new sounds and skills. Based on his progress, I recommend continuing with at least one hour a week._x000a__x000a_Please let me know if you have any questions or if there are any adjustments you would like to make to our plan. Iâ€™m happy to schedule a time to talk by phone if that would be helpful. I look forward to supporting Atticus in his continued academic journey._x000a__x000a_Best regards,_x000a_Mary L._x000a_mary.logan@revolutionprep.com_x000a_+16822312877"/>
    <n v="4"/>
    <s v="Recommends continuing with at least one hour a week."/>
  </r>
  <r>
    <n v="10943123"/>
    <d v="2026-01-10T00:00:00"/>
    <x v="21"/>
    <s v="Team Cross"/>
    <n v="97638"/>
    <s v="Grace Pandolfo"/>
    <s v="Dear Anthony and Jenny,_x000a__x000a_I hope you are doing well! Itâ€™s been great working with Grace over the past couple of months. I wanted to touch base to share some of the progress weâ€™ve made so far and share my thoughts on the plan moving forward._x000a__x000a_Overall goal: Increase Graceâ€™s math skills to near or at grade level_x000a__x000a_Areas that we have been working on:_x000a_â€¢Number relations: addition and subtraction fact families; number bonds to 10; skip counting_x000a_â€¢Telling time on an analog clock to the nearest quarter hour_x000a_â€¢Counting amounts of coins_x000a_â€¢Adding and subtracting 2- and 3-digit numbers with regrouping_x000a_â€¢Multiplication readiness: repeated addition; skip counting; arrays_x000a__x000a_Short-term goals moving forward:_x000a_â€¢Continue reinforcing concepts listed above_x000a_â€¢Telling time on an analog clock to the nearest 5 minutes_x000a_â€¢Number relations: number bonds; adding multiples of 10; skip counting by 100s; adding 100 to a number_x000a_â€¢Counting dollar bills and combinations of dollar bills and coins_x000a__x000a_Recommendation: _x000a_It has truly been a pleasure working with Grace. She is such a sweet kid and works hard! Itâ€™s been so exciting to see her successfully answer subtraction with regrouping problems. I look forward to seeing her continued growth! Based on her progress, I recommend continuing with at least one hour a week. _x000a__x000a_Please let me know if you have any questions or if there are any adjustments you would like to make to our plan. Iâ€™m happy to schedule a time to talk by phone if that would be helpful. I look forward to supporting Grace in her continued academic journey._x000a__x000a_Best regards,_x000a_Mary L._x000a_mary.logan@revolutionprep.com_x000a_+16822312877"/>
    <n v="4"/>
    <s v="Recommends continuing with at least one hour a week."/>
  </r>
  <r>
    <n v="10943136"/>
    <d v="2026-01-10T00:00:00"/>
    <x v="28"/>
    <s v="Team Cross"/>
    <n v="94411"/>
    <s v="Walker Souza"/>
    <s v="Dear Marthe,_x000a__x000a_I hope you are having a great New Year. It was great working with Walker again. I wanted to touch base with you to discuss what are plans are going forward._x000a__x000a_Walker has seen significant improvements in his reading and writing scores, but he also noticed that he performed worse on the math section than he expected. We have identified some areas of math we want to work on, and we will address these in our upcoming sessions._x000a__x000a_In order to achieve our goals, I recommend that Walker and I continue to meet at least once per week. Walker will also take another practice test, so we can see what areas we are performing well on and where we need to improve._x000a_._x000a_Please let me know if you have any questions or if there are any adjustments you would like to make to our plan. Iâ€™m happy to schedule a time to talk by phone if that would be helpful. I look forward to supporting Walker on his continued academic journey._x000a__x000a_Best regards,_x000a_Edwin W._x000a_edwin.west@revolutionprep.com_x000a_+18134213087"/>
    <n v="4"/>
    <s v="Recommends continuing to meet at least once per week."/>
  </r>
  <r>
    <n v="10943140"/>
    <d v="2026-01-10T00:00:00"/>
    <x v="21"/>
    <s v="Team Cross"/>
    <n v="86041"/>
    <s v="Jason Kyung"/>
    <s v="Dear Yu Kyoung,_x000a__x000a_I hope you are doing well! Itâ€™s been great working with Jason over the past couple of months. I wanted to touch base to share some of the progress weâ€™ve made so far and share my thoughts on the plan moving forward._x000a__x000a_Overall goal: Support Jason on his math journey_x000a__x000a_Areas that we have been working on:_x000a_â€¢Continue to practice and review skills such as long division, adding and subtracting fractions with unlike denominators and the multiplication algorithm. _x000a_â€¢Continue to assess for gaps_x000a_â€¢Working with exponents_x000a_â€¢More complex problems using order of operations_x000a_â€¢Rewriting verbal statements as numerical expressions_x000a__x000a_Short-term goals moving forward:_x000a_â€¢Reinforce previously learned concepts _x000a_â€¢I would like to start working from the book the Art of Problem Solving with Jason. It will dive into some more advanced prealgebra concepts such as properties of exponents and solving two-step equations. I think Jason would do well with it and enjoy the more challenging problems that will help him continue to develop problem solving skills. _x000a__x000a_Recommendation: _x000a_Jason continues to do well. He catches on to new concepts quickly and I love seeing what his mind wants to explore. I think my favorite thing is when he poses problems he thinks might stump me, lol. Itâ€™s a great chance to show him that even he can solve complex problems if he applies what we are learning. Based on his progress, I recommend continuing with at least one hour a week. _x000a__x000a_Please let me know if you have any questions or if there are any adjustments you would like to make to our plan. Iâ€™m happy to schedule a time to talk by phone if that would be helpful. I look forward to supporting Jason in his continued academic journey._x000a__x000a_Best regards,_x000a_Mary L._x000a_mary.logan@revolutionprep.com_x000a_+16822312877"/>
    <n v="4"/>
    <s v="Recommends continuing with at least one hour a week."/>
  </r>
  <r>
    <n v="10943149"/>
    <d v="2026-01-10T00:00:00"/>
    <x v="93"/>
    <s v="Team Haase-Alvey"/>
    <n v="84126"/>
    <s v="Hana Amado"/>
    <s v="Dear Yukiko,_x000a__x000a_I hope this email finds you well. I wanted to touch base regarding Hana's recent progress and discuss a plan moving forward._x000a__x000a_First, I have seen significant improvements in Hana's ability to use area models for factoring and foiling quadratics. Sheâ€™s also made good progress with solving equations involving fractions, and this progress is commendable._x000a__x000a_However, overall, weâ€™re not seeing the grade increase I had hoped to see for Hana by this point. There are many reasons this could be the case, but from my observations and previous experience, I think this is likely related to a need to complete homework more consistently and a lack of retention between sessions._x000a__x000a_To address this, I recommend adding an hour session each week for Executive Functioning, if at all possible. This type of tutoring can greatly benefit students who struggle to complete homework and retain information between sessions. While I personally do not tutor this subject, your academic advisor, Joe Twohig, will be able to help you find a good match for Hana on this topic._x000a__x000a_If this sounds like a good plan to you, you can redeem more credits through your Bright Horizon's portal. After you redeem your credits, you will receive an email from Revolution Prep to add the hours to your account._x000a__x000a_Please let me know if you have any questions or if you have any additional insights that might be helpful for me to consider in my work with Hana. Iâ€™m happy to schedule a time to talk by phone as well. I am committed to helping Hana work towards her long-term goals._x000a__x000a_Best,_x000a_Carina S._x000a_carina.shanahan@revolutionprep.com_x000a_+15702932582"/>
    <n v="5"/>
    <s v="Recommends adding an hour session each week for Executive Functioning."/>
  </r>
  <r>
    <n v="10943156"/>
    <d v="2026-01-10T00:00:00"/>
    <x v="95"/>
    <s v="Team Milner"/>
    <n v="66758"/>
    <s v="Gavriel Chelst"/>
    <s v="Dear Dina,_x000a__x000a_I know this time of year is busy, and I appreciate you taking the time to review this email. As we close in on Gavriel's semester, I wanted to take a moment to share some updates about Gavrielâ€™s progress and outline our plans moving forward._x000a__x000a_Currently, Gavrielâ€™s primary focus is getting through midterms. In particular, AP Language has been a major area of emphasis, as his grade was impacted by a recent exam. The upcoming exam and essay will be critical opportunities for him to finish the semester on a strong note. Over the past several weeks, Iâ€™ve seen improvement in his understanding of the rhetorical analysis essay, including a clear review of all required components and expectations, as well as discussion of the sophistication point, which will be especially important for higher-level scoring. Iâ€™ve also provided Gavriel with additional AP-style multiple-choice practice and reviewed these questions with him to reinforce strategy and accuracy._x000a__x000a_In addition to AP Language, weâ€™ve made solid progress in SAT preparation. Gavriel currently demonstrates a strong grasp of standard English conventions, algebra and arithmetic problem solving, and consistently drawing and organizing his work on geometry problems. These strengths give him a good foundation moving forward. Areas that will require continued attention include lengthier word problems, dense or historical reading passages, and pure vocabulary-in-context questions, where building vocabulary depth will be key._x000a__x000a_One important short-term goal is completing full-length SAT practice exams in a single sitting. Gavriel has completed part of the assigned practice exam, but finishing full exams under realistic conditions is critical so that we have complete data to review and target specific weaknesses. This is something I want him to prioritize as soon as possible so we can use those results productively._x000a__x000a_Our short-term goals include finishing the semester strong in AP Language, particularly on the upcoming exam and essay, and establishing consistency with full-length SAT practice. The overall goal remains continued academic confidence and measurable score improvement heading into the spring._x000a__x000a_For the remainder of the semester, our plan is to continue reinforcing AP Language exam preparation while balancing ongoing SAT skill development, with a particular focus on complex reading passages and vocabulary growth. I would also like to check on Gavrielâ€™s availability to ensure our sessions continue to fit his schedule, and I'd like him to continue twice weekly, adding a third as he moves closer towards AP Exams (~March)._x000a__x000a_Please let me know if you have any questions or if there are any adjustments you would like to make to our plan. Iâ€™m happy to schedule a time to talk by phone if that would be helpful. Iâ€™m looking forward to continuing my work with Gavriel as he finishes the semester and moves into the next phase of his academic journey._x000a__x000a_Best regards,_x000a_Andrew"/>
    <n v="5"/>
    <s v="Recommends continuing twice weekly"/>
  </r>
  <r>
    <n v="10943159"/>
    <d v="2026-01-10T00:00:00"/>
    <x v="96"/>
    <s v="Team Cross"/>
    <n v="85180"/>
    <s v="Varun Kakarla"/>
    <s v="Dear Shar,_x000a__x000a_I hope you are having a great day! I wanted to touch base regarding Varun's recent attendance and participation in our tutoring sessions._x000a__x000a_Firstly, I have seen significant improvements in Varun's analysis of word problems. He has shown consistent progress in using the maps strategy and marking down relevant information to madel the problems we have been covering, and this progress is commendable._x000a__x000a_However, Iâ€™ve noticed that there have been some inconsistencies in Varun's attendance. He has frequently arrived late, which can make it challenging to achieve the goals weâ€™ve set._x000a__x000a_Since Varun is progressing towards achieving his goals, I recommend we continue with our three 60 minute class per week until his official exam date._x000a__x000a_Please let me know if you have any questions or if there are any adjustments you would like to make to our plan. Iâ€™m happy to schedule a time to talk by phone if that would be helpful. I am here to support Varun and ensure he has the best possible chance to succeed._x000a__x000a_Best regards,_x000a__x000a_Robert N._x000a_robert.nantze@revolutionprep.com_x000a_+15754897446"/>
    <n v="5"/>
    <s v="Recommends continuing three 60-minute classes per week until official exam."/>
  </r>
  <r>
    <n v="10943182"/>
    <d v="2026-01-10T00:00:00"/>
    <x v="97"/>
    <s v="Team Haase-Alvey"/>
    <n v="87795"/>
    <s v="Briyel Merceron"/>
    <s v="Hi Krystle!_x000a__x000a_I hope you are having a great start to the new year. Itâ€™s been great working with you and Briyel again over the past month, and I wanted to touch base to share some of the progress weâ€™ve made so far as well as my thoughts on the plan moving forward._x000a__x000a_I have seen significant improvements in Briyelâ€™s understanding of her in-class math coursework. We have been focusing on topics such as inequalities, unit conversion, graphing the domain and range, and functions, and she has been doing a really great job keeping up with both the concepts and her homework. Briyel has shown consistent progress in applying these skills independently, especially when revisiting material that initially felt confusing. This improvement has been evident in her increased confidence and accuracy when determining concepts like whether a relationship is a function, as well as her overall homework completion and comprehension._x000a__x000a_Our current short-term goals for Briyel include continuing to reinforce her class material and addressing any areas of confusion as they arise. In addition, we reviewed some more advanced algebraic concepts while preparing for her SSAT. The overall goal remains to build a strong mathematical foundation, support her success in her math class, and begin previewing concepts she will encounter in next yearâ€™s math curriculum._x000a__x000a_Based on Briyelâ€™s progress, I recommend that we keep our current schedule of one hour on Wednesdays. This structure has been working well for her. If there are any specific assignments or topics from school that Briyel would like to review, she is always welcome to email them to me ahead of our sessions so we can plan accordingly._x000a__x000a_Please let me know if you have any questions or if there are any adjustments you would like to make to our plan. Iâ€™m happy to schedule a time to talk by phone if that would be helpful. I look forward to continuing to support Briyel in her academic journey._x000a__x000a_Best regards,_x000a__x000a_Katherine C._x000a_katherine.clarke@revolutionprep.com_x000a_+17274184352"/>
    <n v="4"/>
    <s v="Recommends keeping current schedule of one hour on Wednesdays."/>
  </r>
  <r>
    <n v="10943195"/>
    <d v="2026-01-10T00:00:00"/>
    <x v="97"/>
    <s v="Team Haase-Alvey"/>
    <n v="90624"/>
    <s v="Adrija Paul"/>
    <s v="Hi Amlan!_x000a__x000a_I hope you are having a happy start to the new year. I wanted to reach out to check in and to congratulate Adrija once again on completing her college applications. Finishing that process is a huge accomplishment, and she should be very proud of the work sheâ€™s done._x000a__x000a_It was truly a pleasure working with Adrija throughout the application process. She is a strong writer with excellent language instincts, and she consistently brought thoughtfulness, creativity, and maturity to her essays. Her ability to develop ideas clearly and express herself effectively was evident across her work, and she approached revisions with focus and care!_x000a__x000a_At this point, since her applications are complete, we do not have any additional sessions scheduled. I would absolutely love to hear when Adrija begins receiving responses from colleges and where she decides to attend. If she ever needs support in her ELA classes, academic writing, or any future writing projects, I would be more than happy to help in any way I can!_x000a__x000a_Please feel free to reach out at any time, and best of luck to Adrija as she waits for her decisions and takes this exciting next step. Itâ€™s been wonderful working with her._x000a__x000a_Warm regards,_x000a__x000a_Katherine C._x000a_katherine.clarke@revolutionprep.com_x000a_+17274184352"/>
    <n v="2"/>
    <s v="No additional sessions scheduled"/>
  </r>
  <r>
    <n v="10943216"/>
    <d v="2026-01-10T00:00:00"/>
    <x v="97"/>
    <s v="Team Haase-Alvey"/>
    <n v="66146"/>
    <s v="Ryko Iozzo"/>
    <s v="Hi Nick!_x000a__x000a_I hope you are having a great start to the new year. I wanted to touch base to share an update on Rykoâ€™s progress in AP Language, as well as a quick reminder about our scheduled session tomorrow evening._x000a__x000a_Overall, Ryko is doing solid work with the multiple-choice components of AP Lit. He demonstrates a strong ability to determine the purpose of a text and analyze how an author develops ideas, which is an important strength going into the exam. These skills have provided a good foundation for our work and will continue to support his overall performance._x000a__x000a_Our primary area of focus moving forward is essay writing. In particular, Ryko would benefit from continued work on pacing and crafting strong, defensible claims under timed conditions. He sometimes struggles to develop a clear thesis, especially when working with poetry, and our short-term goal is to help him feel more confident generating and refining thesis statements efficiently within the AP exam time frame. The overall goal remains to ensure that he can approach each essay prompt with clarity, confidence, and a clear line of argumentation._x000a__x000a_Based on Rykoâ€™s needs and the upcoming AP Exam on May 6, I recommend that we continue meeting once per week between now and the exam, with a consistent focus on timed essay practice. At the moment, we still have two hours remaining that are unscheduled, and I believe using these sessions consistently will be especially beneficial in strengthening his essay-writing skills before test day._x000a__x000a_If you'd like to continue working together on achieving these goals, you can easily use this link to add the hours to your account today: https://my.revolutionprep.com/s/Z42d56Bbir._x000a__x000a_As a quick reminder, our regular session time is Sundays at 6:00 PM CST, and I look forward to seeing Ryko tomorrow evening. Please let me know if you have any questions, would like to adjust our plan, or want to coordinate scheduling for the remaining hours. Iâ€™m happy to talk by phone if that would be helpful._x000a__x000a_I look forward to continuing to support Ryko as he prepares for his AP exam!_x000a__x000a_Warm regards,_x000a__x000a_Katherine C._x000a_katherine.clarke@revolutionprep.com_x000a_+17274184352"/>
    <n v="5"/>
    <s v="Recommends continuing meeting once per week between now and exam"/>
  </r>
  <r>
    <n v="10943224"/>
    <d v="2026-01-10T00:00:00"/>
    <x v="97"/>
    <s v="Team Haase-Alvey"/>
    <n v="94756"/>
    <s v="Alana Demieville"/>
    <s v="Hi Cory!_x000a__x000a_I hope you are having a great start to the new year. It was great to see Alana again this week after our break for the holidays, and I wanted to share an update on her progress as well as my recommendations moving forward._x000a__x000a_Alana has made significant overall progress in her SAT preparation, and she recently earned a 1430 on her December practice test, which is an excellent result. She has shown especially strong growth in math, where her accuracy and confidence have improved noticeably. In reading and writing, we have been focusing on evidence-based questions, identifying the purpose of a text, vocabulary in context, and sentence boundaries. Her continued improvement in these areas has been evident in her ability to narrow answer choices effectively._x000a__x000a_Our current short-term goals include continued practice with rhetorical synthesis, making inferences, and mastering the most challenging Standard English Conventions questions. Alana often narrows these questions down to two strong options but can occasionally be drawn in by a distraction trap. Moving forward, we will continue refining her test-taking strategies to help her confidently eliminate these traps, while also drilling the most difficult math questions. For homework this week, Alana will complete a Bluebook practice test and create an error log, which we will review together during our next session._x000a__x000a_Based on her progress, I recommend that we schedule sessions consistently leading up to her March exam to maintain momentum during the final weeks of preparation. At the moment, our final session on the calendar is scheduled for February 11, and I would encourage us to add additional dates as soon as possible. She may also want to consider registering for the April SAT, which would provide additional opportunities for super-scoring._x000a__x000a_If you'd like to continue working together on achieving these goals, you can easily use this link to add the hours to your account today: https://my.revolutionprep.com/s/YXC0EM7a3H._x000a__x000a_Please let me know if you have any questions or if you would like to adjust our plan. Iâ€™m happy to talk by phone if that would be helpful. I look forward to continuing to support Alana in her SAT preparation._x000a__x000a_Warm regards,_x000a__x000a_Katherine C._x000a_katherine.clarke@revolutionprep.com_x000a_+17274184352"/>
    <n v="5"/>
    <s v="Recommends scheduling sessions consistently leading to March exam"/>
  </r>
  <r>
    <n v="10943245"/>
    <d v="2026-01-10T00:00:00"/>
    <x v="98"/>
    <s v="Team De Groot"/>
    <n v="81917"/>
    <s v="Alanna Jones"/>
    <s v="Dear Adrienne and Keidrick _x000a__x000a_I hope that the new year is going well so far for all of you. It has been a joy to work with Alanna these past few months. I wanted to touch base to share some of the progress she's made and thoughts on a plan moving forward._x000a__x000a_Alanna has made significant strides since we first started. Her math confidence has increased and she is quicker to understand new concepts because she seems to feel more solid on the fundamentals. We moved through fractions, decimals, area and geometry, long division, and multi-digit multiplication in the last months of 2025. Most recently, we've tackled volume, which she did well on, despite not having covered the topic yet in school. My hope is that when her teacher moves on to volume, Alanna will already have a body of knowledge to draw on._x000a__x000a_Our current short-term goals for Alanna are improved math confidence and grades. Based on her progress, I recommend continuing at our current velocityâ€”one hour to 90 minutes per week, one to two sessions per week. _x000a__x000a_Please let me know if you have any questions or if there are any adjustments you would like to make to this plan. Iâ€™m happy to schedule a time to talk by phone as well. I look forward to supporting Alanna in her continued academic progress._x000a__x000a_Monday is our last scheduled session. My schedule is pretty full through the end of January, so please let me know if you rebook sessions and have difficulty finding time with me, and I'll see what I can do to help._x000a__x000a_Warmest regards,_x000a_Stacey_x000a__x000a_stacey.jones@revolutionprep.com_x000a_+14044220251"/>
    <n v="4"/>
    <s v="Recommends continuing at current velocity—one hour to 90 mins per week."/>
  </r>
  <r>
    <n v="10943303"/>
    <d v="2026-01-10T00:00:00"/>
    <x v="99"/>
    <s v="Team Haase-Alvey"/>
    <n v="97512"/>
    <s v="Devri Aronson"/>
    <s v="Dear Hallie and Devri,_x000a__x000a_I hope you are having a great winter. Itâ€™s been great working with both of you over the past couple of months, and I wanted to share an update on the progress weâ€™ve made so far along with my recommendations moving forward._x000a__x000a_Over this time, Devri has made solid progress across both math and reading/writing. In math, weâ€™ve worked through multiple sections of the mixed algebra module, including reviewing the quadratic formula, functions, rewriting equations, and more recently advanced math topics such as understanding the form of exponential functions through targeted practice problems. In reading and writing, Devri successfully completed the mixed punctuation module and demonstrated a strong understanding of SAT punctuation and grammar rules. We also completed the Inferences module, where Devri did a great job applying inference strategies accurately and confidently._x000a__x000a_Our short-term goals include completing the assigned Inferences Level 3 and Advanced Math Level 1 practice, as well as finishing the 12SD practice exam listed in the Homework Tracker. The overall goal remains steady score improvement through consistent skill reinforcement and regular full-length practice. Completing a full practice exam every 2â€“3 weeks will be essential for tracking progress, identifying patterns, and making meaningful improvements over time. _x000a__x000a_To support this work and maintain momentum, continuing with one to two one-hour sessions per week will allow us to consistently reinforce both content mastery and test-taking strategy._x000a__x000a_Please feel free to reach out if you have any questions or would like to discuss adjustments to our plan. Iâ€™m also happy to schedule a phone call if that would be helpful. I look forward to continuing to support Devriâ€™s progress._x000a__x000a_Best regards,_x000a_Nick L._x000a_nick.lucido@revolutionprep.com_x000a_+19258997733"/>
    <n v="4"/>
    <s v="Recommends continuing with one to two one-hour sessions per week."/>
  </r>
  <r>
    <n v="10943318"/>
    <d v="2026-01-10T00:00:00"/>
    <x v="99"/>
    <s v="Team Haase-Alvey"/>
    <n v="97016"/>
    <s v="Jasper Frankel"/>
    <s v="Dear Jula and Jasper,_x000a__x000a_I hope you are having a great winter. Itâ€™s been great working with both of you over the past couple of months, and I wanted to share an update on Jasperâ€™s progress along with the plan moving forward._x000a__x000a_Over this time, Jasper has been making steady progress across multiple ACT sections. In math, weâ€™ve worked through assorted ACT math problems and continued progressing through the MAPS module, including topics such as matrix multiplication, combinations and permutations using factorials, ratios, probability, and more recently Geometry and Trigonometry. In English and Reading, Jasper has completed several timed English passages, worked through fiction reading passages, and focused on pacing and accuracy under timed conditions._x000a__x000a_Our short-term goals include completing the assigned ACT practice test, ACT English Passages 6â€“10, at least 30 ACT math problems from the Session 3 folder, and 3â€“5 timed ACT Reading passages. Reviewing missed math and English questions in our upcoming sessions will be an important focus, as this will help reinforce concepts, correct patterns of error, and strengthen overall test strategy. The broader goal remains improving consistency and confidence across all ACT sections through targeted practice and regular review._x000a__x000a_Continuing at the current pace of 1.5 hours per week provides a strong structure to maintain momentum while reinforcing both content mastery and test-taking strategy._x000a__x000a_Please feel free to reach out if you have any questions or would like to discuss adjustments to our plan. Iâ€™m happy to schedule a phone call if that would be helpful, and I look forward to continuing to support Jasperâ€™s progress._x000a__x000a_Best regards,_x000a_Nick L._x000a_nick.lucido@revolutionprep.com_x000a_+19258997733"/>
    <n v="4"/>
    <s v="Recommends continuing at current pace of 1.5 hours per week."/>
  </r>
  <r>
    <n v="10943323"/>
    <d v="2026-01-10T00:00:00"/>
    <x v="100"/>
    <s v="Team Milner"/>
    <n v="91953"/>
    <s v="Jesera Mendez"/>
    <s v="Dear Team Jesera,_x000a_I hope you are having a great start to the new year! It has been wonderful working with Jesera through December and January. I wanted to touch base to celebrate her official December SAT scores and outline our plan leading up to the March exam._x000a__x000a_Celebrating Success: December SAT (1300) Jesera achieved an official score of 1300 on the December SAT, with a breakdown of 670 in Math and 630 in Reading/Writing,. This represents a steady upward trajectory from her September score of 1240 and her initial PSAT of 1060._x000a__x000a_We reviewed the score report in detail during our late December session. A major highlight is her performance in Algebra, where she missed no bars, indicating mastery of that core topic._x000a__x000a_Recent Focus: December &amp;amp; January Sessions To reach the 1400+ goal range,  we need to balance her strong Math performance by boosting the Reading/Writing score. Our analysis of the December score report indicated that the biggest opportunities for growth are in Standard English Conventions and Craft and Structure._x000a__x000a_Consequently, our sessions in December and early January have focused heavily on these areas:_x000a_â€¢ Sentence Boundaries &amp;amp; Punctuation: We have worked on identifying complete sentences and using semicolons and colons correctly to separate clauses,._x000a_â€¢ Grammar Mechanics: We recently covered subject-verb agreement and pronoun clarity to ensure she can identify the subject in complex sentences, a common trap on the SAT,._x000a_â€¢ Test Strategy: Jesera noted feeling rushed at the end of the Reading/Writing Module 2 in December. We are working on efficiency strategies to manage her pacing better._x000a__x000a_Plan for the March SAT With the March SAT as our next official target, our goal is to break the 700+ threshold in the Reading/Writing section while maintaining her high performance in Math._x000a__x000a_For her current homework, I have assigned the Reading and Writing sections of practice exam DSAT 1SD,. This will help us benchmark her progress in the specific grammar concepts we have drilled over the last few weeks._x000a__x000a_Based on Jesera's progress, I recommend continuing our regular weekly sessions to ensure she remains on track for March._x000a__x000a_Please let me know if you have any questions. Iâ€™m happy to schedule a time to talk by phone if that would be helpful. I look forward to supporting Jesera as we push toward that next big score milestone._x000a__x000a_Best regards,_x000a_Bryant S._x000a_bryant.salinas@revolutionprep.com_x000a_+15624448241"/>
    <n v="4"/>
    <s v="Recommends continuing regular weekly sessions."/>
  </r>
  <r>
    <n v="10943341"/>
    <d v="2026-01-10T00:00:00"/>
    <x v="96"/>
    <s v="Team Cross"/>
    <n v="97818"/>
    <s v="Setaya Motarjem"/>
    <s v="Dear Reza,_x000a__x000a_I know this time of year is busy, and I appreciate you taking the time to review this email. As we begin a new academic semester, I wanted to take a moment to share some updates about Setaya's progress and outline our plans moving forward._x000a__x000a_Over the past couple months, I have seen significant improvements in Setaya's analysis of writing/reading questions and math problems. She has continually increased her utilization of strategies(eliminate 3), methods(algebraic simplification) and formulae(compound interest). In particular, they have shown consistent progress in establishing better pacing habits by using the eliminate three strategy. This has been reflected in her increased score on her most recent practice test._x000a__x000a_Our current short-term goals for Seataya include taking a mock-exam every two weeks from here on, until the official exam. The overall goal remains to score above 1450. If there have been any changes or new goals for this semester, please let me know so we can adjust our plan accordingly._x000a__x000a_For this semester, our plan is to cover every reading, writing and mathematics question type that Setaya will see on the SAT._x000a__x000a_Based on Setaya's progress, I recommend continuing with our 1-hour session twice per week until her official exam date._x000a__x000a_Please let me know if you have any questions or if there are any adjustments you would like to make to our plan. Iâ€™m happy to schedule a time to talk by phone if that would be helpful. I am looking forward to continuing my work with Setaya and in these next steps of her academic journey._x000a__x000a_Best regards,_x000a__x000a_Robert N._x000a_robert.nantze@revolutionprep.com_x000a_+15754897446"/>
    <n v="5"/>
    <s v="Recommends continuing 1-hour session twice per week until official exam."/>
  </r>
  <r>
    <n v="10943352"/>
    <d v="2026-01-10T00:00:00"/>
    <x v="99"/>
    <s v="Team Haase-Alvey"/>
    <n v="93614"/>
    <s v="Liam Phung"/>
    <s v="Dear Viet and Liam,_x000a__x000a_I hope you are having a great winter season. Itâ€™s been great working with both of you over the past couple of months, and I wanted to share an update on Liamâ€™s progress along with the plan moving forward._x000a__x000a_Over this time, Liam has been engaging well with a variety of enrichment activities across reading, math, and science. In reading, weâ€™ve worked through both fiction and non-fiction passages at the 4th-grade level, focusing on comprehension skills and accurate responses to questions. Liam has also read a short story exploring the roles and functions of the legislative, executive, and judicial branches of government, demonstrating curiosity and thoughtful engagement with the material._x000a__x000a_In math, weâ€™ve worked on multiplying fractions (including mixed and improper fractions), solving equivalent fractions, and reinforcing number sense through interactive activities such as the game 24. Weâ€™ve also incorporated science learning through short educational videos to support broader conceptual understanding and encourage curiosity across subjects._x000a__x000a_Our short-term goals include continuing to strengthen reading comprehension, building fluency and confidence with fraction concepts, and expanding background knowledge in science and social studies. The overall goal remains well-rounded academic enrichment across reading, writing, math, and science while continuing to build confidence and problem-solving skills._x000a__x000a_Continuing at the current pace of two hours per week will allow us to maintain consistent enrichment across all subject areas while supporting steady academic growth._x000a__x000a_Please feel free to reach out if you have any questions or would like to discuss adjustments to our plan. Iâ€™m always happy to schedule a phone call if that would be helpful, and I look forward to continuing to support Liamâ€™s learning._x000a__x000a_Best regards,_x000a_Nick L._x000a_nick.lucido@revolutionprep.com_x000a_+19258997733"/>
    <n v="4"/>
    <s v="Recommends continuing at current pace of two hours per week."/>
  </r>
  <r>
    <n v="10943368"/>
    <d v="2026-01-10T00:00:00"/>
    <x v="101"/>
    <s v="Team De Groot"/>
    <n v="95640"/>
    <s v="Iksha Joshi"/>
    <s v="Hi Iksha and Sajal,_x000a__x000a_Hope you had safe travels home! It was great getting to work with Iksha over her break. We worked on going through some notes and practice problems on her Units on Energy, Work, Power, and Newton's Laws of Motion. She started to get the hang of these topics and will need to continue to review to best prepare for what is coming this semester._x000a__x000a_To keep up with our review and to make sure we keep up to date with what is being taught in class. I would recommend having at least a weekly session for an hour to review what was taught in the week and go over any key concepts, and if possible I would try for adding just one more hour session in the week so we can work on continuing to review first semester topics in preparation for the AP Exam in May. _x000a__x000a_The main things for her to be mindful of and continue to practice is drawing her FBD's and practicing with the equations especially when dealing with inclines._x000a__x000a_Let me know if you have any questions or concerns!_x000a__x000a_Best,_x000a__x000a_Eric C._x000a_eric.chang@revolutionprep.com_x000a_+18185308101"/>
    <n v="4"/>
    <s v="Recommends at least weekly hour session"/>
  </r>
  <r>
    <n v="10943370"/>
    <d v="2026-01-10T00:00:00"/>
    <x v="99"/>
    <s v="Team Haase-Alvey"/>
    <n v="98573"/>
    <s v="Pranay Pandya"/>
    <s v="Dear Nadereh and Pranay,_x000a__x000a_I hope you are having a great winter season. Itâ€™s been great working with both of you over the past couple of months, and I wanted to share an update on Pranayâ€™s progress along with my thoughts on the plan moving forward._x000a__x000a_Over this time, Pranay has been engaging thoughtfully with core biology concepts, particularly in our work through Chapter 4 of his biology textbook on populations, communities, and ecosystems. Weâ€™ve discussed what defines a stable ecosystem and explored the interactions between biotic and abiotic factors. Pranay has also taken notes on different types of species interactions, including mutualistic, predatory, and competitive relationships, and demonstrated a solid understanding of how these interactions shape ecosystems._x000a__x000a_In addition, weâ€™ve worked through the roles of producers, consumers, and decomposers, discussed food webs and how energy and matter cycle through them, and examined ecosystem cycles and relationships within food webs. More recently, we reviewed the processes of photosynthesis and cellular respiration, connecting these ideas to energy flow and sustainability within ecosystems._x000a__x000a_Our short-term goals include continuing to reinforce these foundational biology concepts while strengthening Pranayâ€™s ability to explain relationships and processes clearly. The overall goal remains continued academic enrichment in science, with flexibility to incorporate additional support in areas such as math or ELA as needed._x000a__x000a_Continuing with one to two one-hour sessions per week will allow us to maintain momentum and provide consistent enrichment across science and other academic areas. The best way to schedule future sessions is through your Revolution Prep dashboard, where you can view my current and upcoming availability and book sessions directly on the calendar._x000a__x000a_Please feel free to reach out if you have any questions or would like to discuss adjustments to our plan. Iâ€™m happy to schedule a phone call if that would be helpful, and I look forward to continuing to support Pranayâ€™s learning._x000a__x000a_Best regards,_x000a_Nick L._x000a_nick.lucido@revolutionprep.com_x000a_+19258997733"/>
    <n v="4"/>
    <s v="Recommends continuing with one to two one-hour sessions per week."/>
  </r>
  <r>
    <n v="10943377"/>
    <d v="2026-01-10T00:00:00"/>
    <x v="99"/>
    <s v="Team Haase-Alvey"/>
    <n v="78796"/>
    <s v="Liam Benjamin"/>
    <s v="Dear Andrea and Liam,_x000a__x000a_I hope you are having a great winter season. I wanted to take a moment to share a brief update on Liamâ€™s progress and outline my thoughts on how we can continue supporting his learning moving forward._x000a__x000a_During our recent session, Liam worked on spelling using a 5th-gradeâ€“level vocabulary list and practiced using new words correctly within sentences. This work supported both decoding skills and written expression, and Liam showed a willingness to engage with the material and apply feedback._x000a__x000a_Given that weâ€™ve had one 30-minute session recently, continuing with regular support will be helpful in reinforcing foundational literacy skills. Our short-term focus would be on strengthening decoding and spelling while also building Liamâ€™s ability to write clearly and express his thoughts with confidence. The overall goal remains steady growth in reading and writing skills through consistent, structured practice._x000a__x000a_Continuing with one, one-hour session weekly or biweekly would provide a strong structure to support progress in spelling, decoding, and written expression while allowing time to build confidence and consistency._x000a__x000a_Please feel free to reach out if you have any questions or would like to discuss next steps. Iâ€™m always happy to schedule a phone call if that would be helpful, and I look forward to supporting Liamâ€™s continued growth._x000a__x000a_Best regards,_x000a_Nick L._x000a_nick.lucido@revolutionprep.com_x000a_+19258997733"/>
    <n v="4"/>
    <s v="Recommends continuing with one"/>
  </r>
  <r>
    <n v="10943388"/>
    <d v="2026-01-10T00:00:00"/>
    <x v="99"/>
    <s v="Team Haase-Alvey"/>
    <n v="97527"/>
    <s v="Zirwa Hassan"/>
    <s v="Dear Shahana and Zirwa,_x000a__x000a_I hope you are having a great winter season. Itâ€™s been wonderful working with both of you over the past couple of months, and I wanted to share an update on Zirwaâ€™s math progress along with my recommendations moving forward._x000a__x000a_Over this time, Zirwa has made strong and consistent progress in 2nd-grade math, particularly with addition and subtraction concepts. She has worked on representing addition using number lines, solving addition problems within 100 using decomposition and standard form, and adding multiple addends. Zirwa has also made great improvements with regrouping for addition within 100 and has begun extending these skills to addition within 1,000._x000a__x000a_In subtraction, weâ€™ve worked on regrouping with two-digit numbers, subtracting using a variety of â€œcross-tenâ€ combinations, and reviewing missed test problems to strengthen accuracy and confidence. Zirwa successfully completed a Khan Academy unit test on addition and subtraction within 100, and her growth with standard-form regrouping has been especially noticeable. Our next focus will be continuing to build mastery with borrowing for subtraction within 100 and beyond._x000a__x000a_Our short-term goals include solidifying regrouping strategies for both addition and subtraction and ensuring Zirwa is fully confident working within 1,000. The overall goal is to bring her to â€” and beyond â€” 2nd-grade math expectations by building strong foundational skills and long-term number sense._x000a__x000a_Continuing at the current pace of 3â€“4 hours per week will allow us to reinforce these skills consistently and work toward full mastery of addition and subtraction within 1,000._x000a__x000a_Please feel free to reach out if you have any questions or would like to discuss next steps. Iâ€™m always happy to schedule a phone call if that would be helpful, and I look forward to continuing to support Zirwaâ€™s math growth._x000a__x000a_Best regards,_x000a_Nick L._x000a_nick.lucido@revolutionprep.com_x000a_+19258997733"/>
    <n v="4"/>
    <s v="Recommends continuing at current pace of 3–4 hours per week."/>
  </r>
  <r>
    <n v="10943391"/>
    <d v="2026-01-10T00:00:00"/>
    <x v="101"/>
    <s v="Team De Groot"/>
    <n v="94805"/>
    <s v="Joyce Chen"/>
    <s v="Hi Jianping and Joyce,_x000a__x000a_It has been great working with Joyce over these past few months. She seems to be having a good understanding of her Physics and math concepts as before her semester ends she mentioned to me the other day that she is currently at an A in Physics and a B in Math. I will aim to try to help her raise her Math grade while maintaining her Physics grade._x000a__x000a_She always comes very well prepared with questions that she needs assistance with or concepts that she couldn't grasp easily. For example, in Physics was her Forces and Centripetal Motion. And in Math was graphing Trig functions._x000a__x000a_I would recommend that we continue to meet at least once or twice a week for a total of an hour to two hours per week. I know my schedule and hers are pretty packed, but currently she seems to be doing well understanding the foundations where we are able to make the most of the times that we can meet._x000a__x000a_If you have any questions or concerns don't hesitate to reach out!_x000a__x000a_Best,_x000a__x000a_Eric C._x000a_eric.chang@revolutionprep.com_x000a_+18185308101"/>
    <n v="4"/>
    <s v="Recommends continuing to meet at least once or twice a week."/>
  </r>
  <r>
    <n v="10943398"/>
    <d v="2026-01-10T00:00:00"/>
    <x v="99"/>
    <s v="Team Haase-Alvey"/>
    <n v="95659"/>
    <s v="Kevin Hogan"/>
    <s v="Dear Erica and Kevin,_x000a__x000a_I hope you are having a great winter season. Itâ€™s been wonderful working with both of you over the past couple of months, and I wanted to share an update on Kevinâ€™s progress and the plan moving forward._x000a__x000a_Over this time, Kevin has been highly engaged in a wide range of enrichment activities across math, reading, and science. In math, weâ€™ve worked on single-digit multiplication (1â€“6) as well as addition, subtraction, and estimation at the third-grade level. Kevin has approached these challenges with curiosity and enthusiasm and has shown strong problem-solving skills._x000a__x000a_In reading and enrichment, Kevin has read several short fiction stories and scientific articles, answered comprehension questions, and explored science topics such as how stars form and how black holes develop. These activities have supported both his reading comprehension and his ability to understand and discuss new information. Kevin is very bright, brings great energy to sessions, and is a joy to work with._x000a__x000a_Moving forward, we will continue to support Kevinâ€™s enjoyment of learning and natural curiosityâ€”especially in math and scienceâ€”while also focusing on strengthening his reading comprehension and ability to process and explain information clearly. _x000a__x000a_Continuing at the current scheduled velocity provides a strong structure to support Kevinâ€™s academic growth and enrichment._x000a__x000a_Please feel free to reach out if you have any questions or would like to discuss next steps. Iâ€™m always happy to schedule a phone call if that would be helpful, and I look forward to continuing to support Kevinâ€™s learning._x000a__x000a_Best regards,_x000a_Nick L._x000a_nick.lucido@revolutionprep.com_x000a_+19258997733"/>
    <n v="2"/>
    <s v="Recommends continuing at current scheduled velocity."/>
  </r>
  <r>
    <n v="10943399"/>
    <d v="2026-01-10T00:00:00"/>
    <x v="101"/>
    <s v="Team De Groot"/>
    <n v="95825"/>
    <s v="Saikhanbilig Ochir"/>
    <s v="Hi all,_x000a__x000a_Saikhanbilig had expressed that he was struggling a bit in his AP Precalc to me previously but I've noticed that he has been missing a few sessions in a row lately. So I just wanted to reach out and let you know that it would be difficult to see improvements with constantly missing sessions. Before missing sessions in AP Physics we were working on Circular motion where he did seem to start to get the idea of how to handle that concept. And in Pre-calc we were working on the Unit Circle and Trig functions._x000a__x000a_I hope all is well!_x000a__x000a_Let me know if you have any questions or concerns!_x000a__x000a_Best,_x000a__x000a_Eric C._x000a_eric.chang@revolutionprep.com_x000a_+18185308101"/>
    <n v="2"/>
    <s v="Note about missing sessions impacting improvements."/>
  </r>
  <r>
    <n v="10943422"/>
    <d v="2026-01-10T00:00:00"/>
    <x v="99"/>
    <s v="Team Haase-Alvey"/>
    <n v="94237"/>
    <s v="Piper Hills"/>
    <s v="Dear Tressa and Piper,_x000a__x000a_I hope you are having a great winter season. Itâ€™s been great working with both of you over the past couple of months, and I wanted to share an update on Piperâ€™s progress along with the plan moving forward._x000a__x000a_Over this time, Piper has been making steady progress in elementary ELA, particularly in writing and reading comprehension. Weâ€™ve reviewed vocabulary words and completed a lesson on accurately quoting from informational texts, including distinguishing between explicit and inferential evidence. Piper also worked on an explanatory essay focused on the different morphs of the hognose snake, demonstrating strong engagement with the topic and a willingness to revise and improve her work._x000a__x000a_Throughout this process, Piper formulated an introduction paragraph, edited multiple drafts, added a hook in the form of a question, and strengthened her conclusion paragraph. Reading her essay aloud and making corrections along the way helped improve clarity, flow, and confidence in her writing._x000a__x000a_Moving forward, I will continue supporting Piper with her classwork while encouraging consistent practice with writing and vocabulary development. Maintaining a balanced pace will help her continue improving without feeling overwhelmed._x000a__x000a_Continuing at the current pace of two 30-minute sessions per week is a great fit for Piper and will help prevent burnout while still providing consistent support and structure._x000a__x000a_Please feel free to reach out if you have any questions or would like to discuss next steps. Iâ€™m happy to schedule a phone call if that would be helpful, and I look forward to continuing to support Piperâ€™s growth._x000a__x000a_Best regards,_x000a_Nick L._x000a_nick.lucido@revolutionprep.com_x000a_+19258997733"/>
    <n v="4"/>
    <s v="Recommends continuing at current velocity of two 30-minute sessions per week."/>
  </r>
  <r>
    <n v="10943449"/>
    <d v="2026-01-10T00:00:00"/>
    <x v="96"/>
    <s v="Team Cross"/>
    <n v="78810"/>
    <s v="Jonas Miksenas"/>
    <s v="Dear Andrius,_x000a__x000a_I hope you are having a great week! As we prepare for Jonas' upcoming practice test, I wanted to share some updates and information about what to expect._x000a__x000a_I have seen significant improvements in Jonas' mastery of the use of SohCahToa to solve prblems involving right-triangles and trigonometry. He has shown progress in his tendency to double check his work. _x000a__x000a_To be set up for long-term success, it's crucial for Jonas to replicate official test day conditions as closely as possible when taking his practice test. He should find a quiet place and take the test in one sitting._x000a__x000a_After the practice test, I will review the results and discuss the test experience with Jonas to determine our focus moving forward, and Iâ€™ll follow up with you on takeaways, improvements, and next steps in my next parent update._x000a__x000a_Based Jonas' progress, I recommend continuing with our current rate of 1 hour session per week. This plan will best set them up for success for the official test sitting in March.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am excited to continue supporting Jonas in reaching his goals._x000a__x000a_Best regards,_x000a__x000a_Robert N._x000a_robert.nantze@revolutionprep.com_x000a_+15754897446"/>
    <n v="5"/>
    <s v="Recommends continuing current rate of 1 hour session per week"/>
  </r>
  <r>
    <n v="10943464"/>
    <d v="2026-01-10T00:00:00"/>
    <x v="99"/>
    <s v="Team Haase-Alvey"/>
    <n v="92041"/>
    <s v="Marcos Corlett"/>
    <s v="Dear Jacqueline and Marcos,_x000a__x000a_I hope you are having a great winter season. I wanted to share an update on Marcosâ€™s progress in middle school math and outline how we can continue supporting him moving forward._x000a__x000a_Over the past couple of months, Marcos has worked through a wide range of math topics and has shown strong perseverance with increasingly challenging material. Weâ€™ve practiced adding, subtracting, multiplying, and dividing both improper and mixed number fractions, including working with decimals and converting between fractions and decimals. Marcos has also made progress with adding and subtracting integers, including negative numbers, and completed a unit test on negative integers through Khan Academy._x000a__x000a_In addition, Marcos has worked on calculating simple interest, solving multi-step expressions involving fractions, decimals, and negative numbers, and tackling challenging PEMDAS problems. Weâ€™ve also begun strengthening his algebra foundation by setting up expressions with variables, solving basic algebraic expressions, working with linear equations, and exploring proportional reasoning through 7th-grade concepts such as constant of proportionality. Completing the 6th-grade course challenge on Khan Academy was a great milestone and reflects his growing confidence and skill set._x000a__x000a_Our short-term focus will be continuing to solidify fraction and decimal operations while gradually incorporating more 7th-grade math concepts so Marcos feels confident and prepared for the second half of the semester. The overall goal is steady skill-building paired with increased confidence when approaching new material._x000a__x000a_Continuing with one 1 or 0.5 hour session every other week provides a supportive pace to reinforce current skills while easing into higher-level concepts without overwhelming him._x000a__x000a_If youâ€™d like to continue working together, you can redeem additional credits through your Bright Horizons portal. Once redeemed, youâ€™ll receive an email from Revolution Prep confirming the hours have been added to your account._x000a__x000a_Please feel free to reach out if you have any questions or would like to talk through next steps. Iâ€™m always happy to schedule a phone call if that would be helpful, and I look forward to continuing to support Marcosâ€™s progress._x000a__x000a_Best regards,_x000a_Nick L._x000a_nick.lucido@revolutionprep.com_x000a_+19258997733"/>
    <n v="5"/>
    <s v="Recommends continuing one 1 or 0.5 hour session every other week"/>
  </r>
  <r>
    <n v="10943499"/>
    <d v="2026-01-10T00:00:00"/>
    <x v="99"/>
    <s v="Team Haase-Alvey"/>
    <n v="91292"/>
    <s v="Daniel Torres"/>
    <s v="Dear Sirley and Daniel,_x000a__x000a_I hope you are having a great winter season. I wanted to share an update on Danielâ€™s progress in middle school writing and touch base about plans moving forward._x000a__x000a_Over the past several sessions, Daniel has done excellent work on multiple writing pieces focused on historical ships. He completed The Timeline of the Titanic and worked through drafting and editing with care and attention to detail. We also spent time adding more information about the Titanicâ€™s sister ship, the Olympic, which strengthened the depth and accuracy of his writing. More recently, Daniel completed The Timeline of the Britannic and successfully worked through the full editing process for that piece as well._x000a__x000a_Danielâ€™s knowledge of ships and maritime history is genuinely impressive, and it has been great to see how confidently he brings that knowledge into his writing. He is very bright, highly engaged, and a pleasure to work with. _x000a__x000a_I would love to continue supporting Danielâ€™s writing development and encourage him to explore additional writing styles in the future, such as narrative or opinion-based writing, to further expand his skills. I will be in touch soon to discuss future availability, as my January schedule is currently very full, but I should be able to fit Daniel in again in the coming weeks as openings become available._x000a__x000a_Please feel free to reach out if you have any questions in the meantime. I look forward to continuing to work with Daniel and supporting his growth as a writer._x000a__x000a_Best regards,_x000a_Nick L._x000a_nick.lucido@revolutionprep.com_x000a_+19258997733"/>
    <n v="2"/>
    <s v="General plan to fit student in again in coming weeks."/>
  </r>
  <r>
    <n v="10943515"/>
    <d v="2026-01-10T00:00:00"/>
    <x v="99"/>
    <s v="Team Haase-Alvey"/>
    <n v="92992"/>
    <s v="Vivaan Sinha"/>
    <s v="Dear Vivek and Vivaan,_x000a__x000a_I hope you are having a great winter season. I wanted to share an update on Vivaanâ€™s progress in 5th-grade math and science and outline how we can continue supporting him moving forward._x000a__x000a_Over the past several sessions, Vivaan has been working on multi-step word problems involving fractions, including problems that require applying all four operations as well as PEMDAS. He has also practiced multi-step word problems using multiplication and division and worked on fraction-based problems that require careful reasoning and organization. In addition, we reviewed decimals, including place value, word form, and converting decimals to fractions, and completed assigned science homework alongside his math work._x000a__x000a_Vivaan has shown steady improvement with breaking down complex problems into manageable steps, which is an important skill at this level. Our short-term focus will be continuing to strengthen his confidence and accuracy with multi-step problems while reinforcing fraction and decimal concepts across math and science._x000a__x000a_Continuing with one-hour sessions on a weekly or biweekly basis provides a supportive pace to reinforce these skills while allowing time for practice and consolidation._x000a__x000a_Please feel free to reach out if you have any questions or would like to discuss next steps. Iâ€™m always happy to schedule a phone call if that would be helpful, and I look forward to continuing to support Vivaanâ€™s learning._x000a__x000a_Best regards,_x000a_Nick L._x000a_nick.lucido@revolutionprep.com_x000a_+19258997733"/>
    <n v="4"/>
    <s v="Recommends continuing with one-hour sessions on a weekly or biweekly basis."/>
  </r>
  <r>
    <n v="10943522"/>
    <d v="2026-01-10T00:00:00"/>
    <x v="102"/>
    <s v="Team Cross"/>
    <n v="96706"/>
    <s v="Camila Diaz-Balonek"/>
    <s v="Hi Camila and Amelia,_x000a__x000a_I know this time of year is busy, and I appreciate you taking the time to review this email. As we begin a new academic semester, I wanted to take a moment to share some updates about Camilaâ€™s progress and outline our plans moving forward._x000a__x000a_Over the past several weeks, Iâ€™ve seen meaningful growth in Camilaâ€™s math fluency, especially her ability to apply strategies quickly and accurately during problemâ€‘solving activities. She has also shown steady improvement in number sense, mentalâ€‘math flexibility, and her willingness to take on more challenging tasks. This progress has been reflected in her confidence and her strong performance during our math games and timed practice._x000a__x000a_Our current shortâ€‘term goals for Camila include reinforcing core computation skills, strengthening multiâ€‘step reasoning, and continuing to build her problemâ€‘solving stamina. The overall goal remains to deepen her confidence and independence in math as the semester progresses. If there are any new goals or shifts in priorities for this term, please feel free to share them so we can adjust our plan accordingly._x000a__x000a_Since Camila is progressing well toward her goals, I recommend we continue with one 60â€‘minute session per week to maintain steady growth and consistent support._x000a__x000a_Please let me know if you have any questions or if there are any adjustments youâ€™d like to make to our plan. Iâ€™m happy to schedule a time to talk by phone if that would be helpful. Iâ€™m looking forward to continuing my work with Camila and supporting her in these next steps of her academic journey._x000a__x000a_Best regards,_x000a__x000a_Scott_x000a_scott.holdcraft@revolutionprep.com_x000a_+15208480023"/>
    <n v="4"/>
    <s v="Recommends continuing with one 60‑minute session per week."/>
  </r>
  <r>
    <n v="10943562"/>
    <d v="2026-01-10T00:00:00"/>
    <x v="101"/>
    <s v="Team De Groot"/>
    <n v="92636"/>
    <s v="Hudson Vo"/>
    <s v="Hi Hudson and Dottie,_x000a__x000a_I hope you had a good Holiday season! I hope that Hudson was able to finish last semester strong. _x000a__x000a_I wanted to reach out as you mentioned that he started to have some struggles in his AP Precalculus so I wanted to try to come up with a plan to help Hudson. _x000a__x000a_With his class being cumulative I would want to work on figuring out what areas he struggled with last semester so we could work on building up towards the newer topics and his AP exams. I would recommend that we aim to meet at least once a week for an hour per session. _x000a__x000a_Let me know if you have any questions or concerns!_x000a__x000a_Best,_x000a__x000a_Eric C._x000a_eric.chang@revolutionprep.com_x000a_+18185308101"/>
    <n v="4"/>
    <s v="Recommends meeting at least once a week for an hour per session."/>
  </r>
  <r>
    <n v="10943563"/>
    <d v="2026-01-10T00:00:00"/>
    <x v="67"/>
    <s v="Team St. Marie"/>
    <n v="86232"/>
    <s v="Om Parande"/>
    <s v="Dear Pawan &amp;amp; Nipa Parande,_x000a__x000a_I know this time of year is busy, and I truly appreciate you taking the time to review this update. As we begin a new academic semester, I wanted to share Omâ€™s progress so far and outline our focus moving forward._x000a__x000a_Over the past several sessions, we have seen encouraging growth in Omâ€™s reading comprehension and communication skills. He has been making steady progress in understanding passages, identifying key ideas, and discussing what he reads with greater clarity. Om is also becoming more comfortable expressing his thoughts verbally and engaging in guided discussions, which has helped strengthen both his confidence and comprehension._x000a__x000a_Our short-term goals for Om include continuing to build reading comprehension by identifying main ideas and key details, improving his ability to explain his thinking in complete sentences, and increasing confidence when responding to questions. The overall goal remains to help Om become a confident, independent reader and communicator who can clearly express his understanding of a text._x000a__x000a_For this semester, our plan includes continued guided reading practice, discussion-based comprehension strategies, and targeted activities that support vocabulary development and clear expression of ideas. Sessions will remain interactive and structured to reinforce understanding while keeping Om engaged._x000a__x000a_Please let me know if there have been any changes to Omâ€™s schedule so we can ensure our sessions continue to fit smoothly into your routine. You can also make adjustments directly from the student dashboard if that is more convenient._x000a__x000a_Velocity Recommendation:_x000a_Based on Omâ€™s progress and current goals, I recommend continuing with three 60-minute sessions per week through the school year to maintain consistency and support steady growth._x000a__x000a_If you would like to continue working together on these goals, you can redeem additional credits through your Bright Horizons portal. Once credits are redeemed, you will receive an email from Revolution Prep to add the hours to your account._x000a__x000a_Please donâ€™t hesitate to reach out if you have any questions or would like to discuss Omâ€™s progress in more detail. Iâ€™m happy to schedule a time to talk by phone if helpful. I look forward to continuing to support Om in his learning journey this semester._x000a__x000a_Warm regards,_x000a_Madia B._x000a_madia.banda@revolutionprep.com_x000a_+17043527601"/>
    <n v="5"/>
    <s v="Recommends continuing with three 60-minute sessions per week"/>
  </r>
  <r>
    <n v="10943573"/>
    <d v="2026-01-10T00:00:00"/>
    <x v="67"/>
    <s v="Team St. Marie"/>
    <n v="97540"/>
    <s v="Avaan Prashar"/>
    <s v="Dear [Parent/Guardianâ€™s Name],_x000a__x000a_I know this time of year can be busy, and I truly appreciate you taking the time to review this update. As we begin a new academic semester, I wanted to share Avaanâ€™s progress so far and outline our focus moving forward._x000a__x000a_During our past sessions, I saw encouraging growth in Avaanâ€™s math skills, particularly in his understanding of orders of operations and overall problem-solving approach. Avaan is becoming more comfortable breaking problems into steps and checking his work, which has helped improve both his accuracy and confidence. He is also showing increased engagement during practice and is more willing to explain his thinking aloud._x000a__x000a_Our short-term goals for Avaan include strengthening his understanding of the order of operations, improving accuracy when solving multi-step problems, and building consistency in applying strategies correctly. The overall goal remains to develop strong foundational math skills while increasing Avaanâ€™s confidence and independence as a problem solver._x000a__x000a_For this semester, our plan includes continued guided practice with the order of operations, targeted review of foundational math concepts, and problem-solving activities that encourage Avaan to explain each step of his thinking. We will also incorporate mixed practice to help him apply these skills across different types of math problems._x000a__x000a_Please let me know if there have been any changes to Avaanâ€™s schedule so we can ensure our sessions continue to fit smoothly into your routine. You can also adjust the schedule directly from the student dashboard if that is more convenient._x000a__x000a_Velocity Recommendation:_x000a_Based on Avaanâ€™s current progress and goals, I recommend continuing with two 60-minute session per week through the school year to maintain consistency and support steady growth in his math skills._x000a__x000a_If you would like to continue working together on these goals, you can redeem additional credits through your Bright Horizons portal. Once credits are redeemed, you will receive an email from Revolution Prep to add the hours to your account._x000a__x000a_Please donâ€™t hesitate to reach out if you have any questions or would like to discuss Avaanâ€™s progress in more detail. Iâ€™m happy to schedule a time to talk by phone if helpful. I look forward to continuing to support Avaanâ€™s learning and confidence this semester._x000a__x000a_Warm regards,_x000a_Madia B._x000a_madia.banda@revolutionprep.com_x000a_+17043527601"/>
    <n v="5"/>
    <s v="Recommends continuing with two 60-minute sessions per week"/>
  </r>
  <r>
    <n v="10943589"/>
    <d v="2026-01-10T00:00:00"/>
    <x v="67"/>
    <s v="Team St. Marie"/>
    <n v="87099"/>
    <s v="Valor Rose"/>
    <s v="Dear Christal,_x000a__x000a_I know this time of year can be busy, and I truly appreciate you taking the time to review this update. As we begin a new academic semester, I wanted to share Valorâ€™s progress so far and outline our focus moving forward._x000a__x000a_Over the past several sessions, I have seen encouraging growth in Valorâ€™s reading skills. We have been working on core reading fundamentals, including fluency, accuracy, and comprehension, through guided reading activities. Valor recently read a passage about Harriet Tubman, where he practiced reading smoothly, recognizing words accurately, and maintaining appropriate pacing. He is becoming more confident reading aloud and is demonstrating increased focus and effort during reading tasks._x000a__x000a_Our short-term goals for Valor include improving reading fluency, strengthening word accuracy, and building comprehension by answering questions and discussing key details from texts. The overall goal remains to develop strong foundational reading skills while increasing Valorâ€™s confidence and comfort as an independent reader._x000a__x000a_For this semester, our plan includes continued guided reading practice, fluency-building exercises, and comprehension activities that support understanding and expression. We will also incorporate discussion and short responses to help Valor reflect on what he reads and communicate his ideas clearly._x000a__x000a_Please let me know if there have been any changes to Valorâ€™s schedule so we can ensure our sessions continue to fit smoothly into your routine. You can also adjust the schedule directly from the student dashboard if that is more convenient._x000a__x000a_Velocity Recommendation:_x000a_Based on Valorâ€™s current progress and goals, I recommend continuing with two 60-minute session per week through the school year to maintain consistency and support steady growth in his reading skills._x000a__x000a_If you would like to continue working together on these goals, you can redeem additional credits through your Bright Horizons portal. Once credits are redeemed, you will receive an email from Revolution Prep to add the hours to your account._x000a__x000a_Please donâ€™t hesitate to reach out if you have any questions or would like to discuss Valorâ€™s progress in more detail. Iâ€™m happy to schedule a time to talk by phone if helpful. I look forward to continuing to support Valorâ€™s reading development and confidence this semester._x000a__x000a_Warm regards,_x000a_Madia B._x000a_madia.banda@revolutionprep.com_x000a_+17043527601"/>
    <n v="5"/>
    <s v="Recommends continuing with two 60-minute sessions per week"/>
  </r>
  <r>
    <n v="10943591"/>
    <d v="2026-01-10T00:00:00"/>
    <x v="100"/>
    <s v="Team Milner"/>
    <n v="53890"/>
    <s v="Komal Chilukuri"/>
    <s v="Dear Team Komal,_x000a__x000a_I hope you are having a wonderful start to the New Year! It has been a pleasure working with Komal over the holidays. I wanted to share an update on her progress, our recent findings from her practice exams, and our strategy regarding the upcoming February MCAT date._x000a__x000a_Recent Progress and Strengths I have seen significant dedication in Komalâ€™s daily study habits. She has maintained consistency with her 100 daily Anki cards and has successfully integrated UWorld practice questions into her routine,. We have shifted our focus to using official AAMC materials (the &quot;gold standard&quot; for preparation), which is crucial for understanding the specific logic of the test._x000a__x000a_Komal has shown great maturity in analyzing her errors. In our recent sessions, we moved away from simply noting correct answers to creating detailed &quot;error logs&quot; that identify exactly why a question was missedâ€”whether it was a content gap, a misinterpretation of the passage, or a timing issue,. This shift is already helping her recognize patterns, such as a tendency to select answers based on partial knowledge rather than full passage evidence._x000a__x000a_Practice Exam Results and The February Test Date Komal recently completed a full-length AAMC practice exam. While she has previously seen strong CARS scores (up to 129), this specific exam highlighted some stamina and timing challenges, resulting in a total score of 492. This score indicates we have specific work to do to bridge the gap to her goal of 514+, particularly in the Bio/Biochem and Chem/Phys sections, where she scored in the 121-122 range._x000a__x000a_Given the current score and her goal of submitting a highly competitive application, Komal and I discussed the possibility of rescheduling her February 13th test date to late March or early April. While taking the test in February is an option, pushing the date would allow her to:_x000a_1. Solidify high-yield content knowledge without rushing._x000a_2. Build the necessary endurance to maintain her CARS performance throughout the 7.5-hour exam._x000a_3. Walk into the exam room fully confident in her ability to hit her target score on the first attempt._x000a__x000a_Komal is currently researching availability for test centers in neighboring states if local spots are unavailable._x000a__x000a_Action Plan: The Road Ahead Whether for February or a later date, our immediate work remains aggressive and structured._x000a_â€¢ High-Yield Content Review: We are prioritizing &quot;high-yield&quot; topics that appear most frequently, specifically Enzyme Kinetics, Stoichiometry, Acid-Base Chemistry, and Electrochemistry,. We are moving away from low-yield topics (like organic chemistry substitution reactions) to maximize score efficiency._x000a_â€¢ AAMC &quot;Mini-Exams&quot;: I have assigned Komal to take &quot;mini-exams&quot; using official AAMC question packs. This helps her practice pacing (aiming for 19 questions in 30 minutes) and builds her testing stamina incrementally._x000a_â€¢ Weekly Strategy Meetings: We have scheduled weekly sessions on Mondays to review her error logs and adjust the study plan dynamically based on her performance._x000a__x000a_I am confident that with this structured approachâ€”combining content review with strategic error analysisâ€”Komal can achieve the score increase she is aiming for._x000a__x000a_Please let me know if you have any questions regarding the potential change in test date or her current schedule._x000a__x000a_Best regards,_x000a_Bryant S._x000a_bryant.salinas@revolutionprep.com_x000a_+15624448241"/>
    <n v="4"/>
    <s v="We have scheduled weekly sessions on Mondays."/>
  </r>
  <r>
    <n v="10943608"/>
    <d v="2026-01-10T00:00:00"/>
    <x v="67"/>
    <s v="Team St. Marie"/>
    <n v="96165"/>
    <s v="Apryll Ibanez"/>
    <s v="Dear Airyn,_x000a__x000a_I know this time of year can be busy, and I truly appreciate you taking the time to review this update. As we begin a new academic semester, I wanted to share Apryllâ€™s progress so far and outline our focus moving forward._x000a__x000a_Over the past several sessions, I have seen positive growth in Apryllâ€™s academic skills and overall engagement during our sessions. Apryll has been working thoughtfully through activities, demonstrating increased focus and a growing willingness to explain her thinking. She is becoming more comfortable applying strategies introduced during sessions and is showing steady progress in accuracy and confidence._x000a__x000a_Our short-term goals for Apryll include continuing to strengthen foundational skills, improving consistency when applying strategies, and building confidence when approaching new or more challenging tasks. The overall goal remains to support Apryll in becoming a more confident, independent learner._x000a__x000a_For this semester, our plan includes continued guided practice, targeted skill-building activities, and opportunities for discussion and reflection to reinforce understanding. Sessions will remain structured and supportive, with an emphasis on applying skills across a variety of tasks._x000a__x000a_Please let me know if there have been any changes to Apryllâ€™s schedule so we can ensure our sessions continue to fit smoothly into your routine. You can also adjust the schedule directly from the student dashboard if that is more convenient._x000a__x000a_**Velocity Recommendation:**_x000a_Based on Apryllâ€™s current progress and goals, I recommend continuing with one 60-minute session per week through the school year to maintain consistency and support steady growth._x000a__x000a_If you would like to continue working together on these goals, you can redeem additional credits through your Bright Horizons portal. Once credits are redeemed, you will receive an email from Revolution Prep to add the hours to your account._x000a__x000a_Please donâ€™t hesitate to reach out if you have any questions or would like to discuss Apryllâ€™s progress in more detail. Iâ€™m happy to schedule a time to talk by phone if helpful. I look forward to continuing to support Apryllâ€™s learning and confidence this semester._x000a__x000a_Warm regards,_x000a_Madia B._x000a_madia.banda@revolutionprep.com_x000a_+17043527601"/>
    <n v="5"/>
    <s v="Recommends continuing with one 60-minute session per week"/>
  </r>
  <r>
    <n v="10943618"/>
    <d v="2026-01-10T00:00:00"/>
    <x v="101"/>
    <s v="Team De Groot"/>
    <n v="85820"/>
    <s v="Jacquelyn Chen"/>
    <s v="Hi Jacquelyn and Chi-Lin,_x000a__x000a_It has been great working with Jacquelyn over these past months. She has really started to improve on her Chemistry knowledge as we work through her homework and go over her class notes on topics she didn't learn as well in class. _x000a__x000a_We've recently worked on Kinetics. It was a tough topic for her at first but she seemed to start to understand it towards the end. Some of her biggest struggles with it were with the math calculations as it required the use of log rules that she didn't really remember them. _x000a__x000a_Other than that, she has started to understand her other topics on IMF's, Gasses, Chemical Reactions, and Energy with wavelengths. I would recommend that we continue to meet twice a week for an hour each session so we can continue to work towards preparing for her current topics and prepare for the AP exam. _x000a__x000a_Let me know if you have any questions or concerns._x000a__x000a_Best,_x000a__x000a_Eric C._x000a_eric.chang@revolutionprep.com_x000a_+18185308101"/>
    <n v="4"/>
    <s v="Recommends continuing to meet twice a week for an hour each session."/>
  </r>
  <r>
    <n v="10943620"/>
    <d v="2026-01-10T00:00:00"/>
    <x v="67"/>
    <s v="Team St. Marie"/>
    <n v="94610"/>
    <s v="Esther Njoroge"/>
    <s v="Dear Virginia,_x000a__x000a_I know this time of year can be busy, and I truly appreciate you taking the time to review this update. As we begin a new academic semester, I wanted to share Estherâ€™s progress so far and outline our focus moving forward._x000a__x000a_Over the past several sessions, I have seen steady growth in Estherâ€™s engagement and skill development. She has been working thoughtfully through activities and is becoming more comfortable applying strategies introduced during our sessions. Esther is showing increased confidence when approaching tasks and is making progress in explaining her thinking and staying focused throughout lessons._x000a__x000a_Our short-term goals for Esther include continuing to strengthen foundational skills, improving consistency and accuracy, and building confidence when tackling new or more challenging material. The overall goal remains to support Esther in developing independence and confidence as a learner._x000a__x000a_For this semester, our plan includes continued guided practice, targeted skill-building activities, and opportunities for discussion and reflection to reinforce understanding. Sessions will remain supportive and structured, with an emphasis on applying skills across a variety of tasks and contexts._x000a__x000a_Please let me know if there have been any changes to Estherâ€™s schedule so we can ensure our sessions continue to fit smoothly into your routine. You can also adjust the schedule directly from the student dashboard if that is more convenient._x000a__x000a_**Velocity Recommendation:**_x000a_Based on Estherâ€™s current progress and goals, I recommend continuing with one 30-minute session per week through the school year to maintain consistency and support steady growth._x000a__x000a_If you would like to continue working together on these goals, you can redeem additional credits through your Bright Horizons portal. Once credits are redeemed, you will receive an email from Revolution Prep to add the hours to your account._x000a__x000a_Please donâ€™t hesitate to reach out if you have any questions or would like to discuss Estherâ€™s progress in more detail. Iâ€™m happy to schedule a time to talk by phone if helpful. I look forward to continuing to support Estherâ€™s learning and confidence this semester._x000a__x000a_Warm regards,_x000a_Madia B._x000a_madia.banda@revolutionprep.com_x000a_+17043527601"/>
    <n v="5"/>
    <s v="Recommends continuing with one 30-minute session per week"/>
  </r>
  <r>
    <n v="10943632"/>
    <d v="2026-01-10T00:00:00"/>
    <x v="67"/>
    <s v="Team St. Marie"/>
    <n v="97680"/>
    <s v="Liam McConnell"/>
    <s v="Dear Loren,_x000a__x000a_I know this time of year can be busy, and I truly appreciate you taking the time to review this update. As we begin a new academic semester, I wanted to share Liamâ€™s progress so far and outline our focus moving forward._x000a__x000a_Over the past several sessions, I have seen positive growth in Liamâ€™s engagement and skill development. He has been working steadily through activities and is becoming more comfortable applying strategies introduced during our sessions. Liam is showing increased confidence when approaching tasks and is improving in explaining his thinking and staying focused throughout lessons._x000a__x000a_Our short-term goals for Liam include continuing to strengthen foundational skills, improving accuracy and consistency, and building confidence when working through new or challenging material. The overall goal remains to support Liam in becoming a more independent and confident learner._x000a__x000a_For this semester, our plan includes continued guided practice, targeted skill-building activities, and structured opportunities for discussion and reflection to reinforce understanding. Sessions will remain supportive and engaging, with an emphasis on applying skills across a variety of tasks._x000a__x000a_Please let me know if there have been any changes to Liamâ€™s schedule so we can ensure our sessions continue to fit smoothly into your routine. You can also adjust the schedule directly from the student dashboard if that is more convenient._x000a__x000a_**Velocity Recommendation:**_x000a_Based on Liamâ€™s current progress and goals, I recommend continuing with one 60-minute session per week through the school year to maintain consistency and support steady growth._x000a__x000a_If you would like to continue working together on these goals, you can redeem additional credits through your Bright Horizons portal. Once credits are redeemed, you will receive an email from Revolution Prep to add the hours to your account._x000a__x000a_Please donâ€™t hesitate to reach out if you have any questions or would like to discuss Liamâ€™s progress in more detail. Iâ€™m happy to schedule a time to talk by phone if helpful. I look forward to continuing to support Liamâ€™s learning and confidence this semester._x000a__x000a_Warm regards,_x000a_Madia B._x000a_madia.banda@revolutionprep.com_x000a_+17043527601"/>
    <n v="5"/>
    <s v="Recommends continuing with one 60-minute session per week"/>
  </r>
  <r>
    <n v="10943642"/>
    <d v="2026-01-10T00:00:00"/>
    <x v="100"/>
    <s v="Team Milner"/>
    <n v="96834"/>
    <s v="Akshaya Kannan"/>
    <s v="Dear Team Akshaya,_x000a__x000a_I hope you are having a great start to the new year! It has been a pleasure working with Akshaya over the past couple of months as we prepare for the March SAT. I wanted to share some updates on her progress and outline a crucial next step for our upcoming sessions._x000a__x000a_Work:_x000a_So far I have seen significant improvements in Akshaya's approach to both the Math and Reading/Writing sections._x000a__x000a_â€¢ Math: We have shifted focus toward &quot;Advanced Math&quot; and &quot;Algebra,&quot; which make up the majority of the exam. Akshaya has shown consistent progress in mastering exponential functions and linear equations, specifically with &quot;no solution&quot; and &quot;infinite solution&quot; conceptual questions. We are also heavily utilizing the Desmos calculator strategy to solve complex equations more efficiently, which will be a major time-saver on test day._x000a_â€¢ Reading &amp;amp; Writing: We have targeted specific high-yield question types such as Rhetorical Synthesis and Transitions. Akshaya is successfully learning to analyze the relationship between sentences (e.g., contrast vs. sequence) and has improved her grasp of grammar rules, particularly regarding punctuation and apostrophe usage,_x000a__x000a_Importance of the Practice Exam: _x000a_To ensure Akshaya is set up for success, we need to gauge her stamina and application of these new strategies in a full test environment. While she has attempted practice exams recently, due to a mix of technical glitches and an accidental repeat of a previous test form, we have not yet captured a complete score for Practice Exam 12SD._x000a__x000a_It is essential that she restarts and completes Practice Exam 12SD before our next session on Monday,. This will provide us with the necessary diagnostic data to refine our study plan for the final weeks leading up to the March test._x000a__x000a_Please let me know if you have any questions or if there are any adjustments you would like to make. I look forward to reviewing her exam results next week!_x000a__x000a_Best regards,_x000a_Bryant S._x000a_bryant.salinas@revolutionprep.com_x000a_+15624448241"/>
    <n v="2"/>
    <s v="Essential to complete Practice Exam 12SD before next session."/>
  </r>
  <r>
    <n v="10943649"/>
    <d v="2026-01-10T00:00:00"/>
    <x v="67"/>
    <s v="Team St. Marie"/>
    <n v="96932"/>
    <s v="Shrihan Maddukuri"/>
    <s v="Dear Phani Kiran,_x000a__x000a_I know this time of year can be busy, and I truly appreciate you taking the time to review this update. As we begin a new academic semester, I wanted to share Shrihanâ€™s progress so far and outline our focus moving forward._x000a__x000a_Over the past several sessions, I have seen positive growth in Shrihanâ€™s engagement and skill development. He has been working steadily through activities and is becoming more comfortable applying strategies introduced during our sessions. Shrihan is showing increased confidence when approaching tasks and is improving in explaining his thinking and maintaining focus throughout lessons._x000a__x000a_Our short-term goals for Shrihan include continuing to strengthen foundational skills, improving accuracy and consistency, and building confidence when working through new or challenging material. The overall goal remains to support Shrihan in becoming a more independent and confident learner._x000a__x000a_For this semester, our plan includes continued guided practice, targeted skill-building activities, and structured opportunities for discussion and reflection to reinforce understanding. Sessions will remain supportive and engaging, with an emphasis on applying skills across a variety of tasks._x000a__x000a_Please let me know if there have been any changes to Shrihanâ€™s schedule so we can ensure our sessions continue to fit smoothly into your routine. You can also adjust the schedule directly from the student dashboard if that is more convenient._x000a__x000a_**Velocity Recommendation:**_x000a_Based on Shrihanâ€™s current progress and goals, I recommend continuing with one 60-minute session per week through the school year to maintain consistency and support steady growth._x000a__x000a_If you would like to continue working together on these goals, you can redeem additional credits through your Bright Horizons portal. Once credits are redeemed, you will receive an email from Revolution Prep to add the hours to your account._x000a__x000a_Please donâ€™t hesitate to reach out if you have any questions or would like to discuss Shrihanâ€™s progress in more detail. Iâ€™m happy to schedule a time to talk by phone if helpful. I look forward to continuing to support Shrihanâ€™s learning and confidence this semester._x000a__x000a_Warm regards,_x000a_Madia B._x000a_madia.banda@revolutionprep.com_x000a_+17043527601"/>
    <n v="5"/>
    <s v="Recommends continuing with one 60-minute session per week"/>
  </r>
  <r>
    <n v="10943653"/>
    <d v="2026-01-10T00:00:00"/>
    <x v="100"/>
    <s v="Team Milner"/>
    <n v="62322"/>
    <s v="Christina-Panagiota Tsingis"/>
    <s v="Hi Team Christina,_x000a_I hope you are having a wonderful weekend. I wanted to send a quick note to congratulate Christina on completing the MCAT today!_x000a__x000a_It has been a pleasure working with Christina since August. She has put in an incredible amount of effort, balancing her university coursework with intense MCAT preparation. Her dedication clearly paid off in her final practice exams, particularly that remarkable 523 score she achieved recently. Reaching that level of masteryâ€”with 130s across the sectionsâ€”is a huge achievement and a testament to the &quot;honing&quot; process she focused on during these final weeks._x000a__x000a_I know today was a long day, and with travel planned for tomorrow and school starting up again on Monday, it is going to be a busy transition. I hope Christina is able to take some well-deserved time to decompress after this major milestone._x000a__x000a_Please keep me updated when the official scores are released in about a month. I am confident they will reflect her hard work and capabilities!_x000a__x000a_Best regards,_x000a_Bryant S._x000a_bryant.salinas@revolutionprep.com_x000a_+15624448241"/>
    <n v="2"/>
    <s v="Keep updated when official scores are released."/>
  </r>
  <r>
    <n v="10943662"/>
    <d v="2026-01-10T00:00:00"/>
    <x v="100"/>
    <s v="Team Milner"/>
    <n v="91802"/>
    <s v="Federico Roussillion Guerra"/>
    <s v="Dear Team Federico,_x000a__x000a_I hope you are having a great week! As we settle back into our schedule after the holidays, I wanted to share some updates on Federico's progress and outline our immediate goals._x000a__x000a_I have seen significant improvements in Federico's mastery of the Desmos calculator for solving algebra problems and his understanding of key geometry concepts, such as right triangles and circle properties. He has shown consistent dedication, notably completing his assigned geometry worksheets and One Prep questions over the break despite traveling. This hard work is helping him build the necessary foundations for the SAT._x000a__x000a_As we discussed in our recent session, the next critical step is for Federico to complete Practice Exam 12 SD for homework. Taking this full-length practice test will help him build the necessary stamina for the official March exam and allow us to measure his growth since his initial diagnostic score._x000a__x000a_To ensure the results are accurate, he should replicate official test day conditions as closely as possible by finding a quiet place and taking the test in one sitting._x000a__x000a_Once he completes the exam, we will review the score report together to identify specific strengths and weaknesses. We will then update our study plan accordingly to target the areas that will yield the highest score increases._x000a__x000a_Please let me know if you have any questions. I look forward to reviewing Federico's results and continuing to support him toward his goals._x000a__x000a_Best regards,_x000a_Bryant S._x000a_bryant.salinas@revolutionprep.com_x000a_+15624448241"/>
    <n v="2"/>
    <s v="Next step is to complete Practice Exam 12 SD for homework."/>
  </r>
  <r>
    <n v="10943668"/>
    <d v="2026-01-10T00:00:00"/>
    <x v="43"/>
    <s v="Team Cross"/>
    <n v="90225"/>
    <s v="Eve McDermott"/>
    <s v="Hello,_x000a__x000a_I wanted to provide an update on Eveâ€™s recent tutoring session and outline plans for the coming weeks._x000a__x000a_We began by catching up on the holidays and discussing her recent midterm performance. Eve did very well in history and math and expressed a desire to improve her ELA and science grades. She also reviewed her upcoming assignments, including a history review, math and science quizzes, and ELA work, and we agreed to focus on the science and math assessments in upcoming sessions._x000a__x000a_During the session, we explored earth science topics, focusing on rock formation. Eve did very well scanning the text and locating answers, and she provided thoughtful explanations to support her responses. I also recommended that she start creating flashcards for the many terms she will need to know in preparation for upcoming quizzes and tests._x000a__x000a_Looking ahead, Eve has 1.5â€“2 hours scheduled for tutoring in the coming weeks. I believe this is a solid plan that will allow us to cover all her subjects and continue supporting her progress effectively. Please reach out with any questions or concerns. _x000a__x000a_Best regards,_x000a__x000a__x000a_Jacey C._x000a_jacey.clifton@revolutionprep.com_x000a_+17063043963"/>
    <n v="3"/>
    <s v="Has 1.5–2 hours scheduled... believe this is a solid plan."/>
  </r>
  <r>
    <n v="10943675"/>
    <d v="2026-01-10T00:00:00"/>
    <x v="102"/>
    <s v="Team Cross"/>
    <n v="96686"/>
    <s v="Grayson Kiple"/>
    <s v="Hi Grayson and Trent,_x000a__x000a_Itâ€™s been great working with you and Grayson over the past couple of months. As we prepared for Graysonâ€™s HSPT this morning, I wanted to share a few updates and reflections on his progress._x000a__x000a_I have seen significant improvements in Graysonâ€™s application of key math strategiesâ€”especially with triangles, circles, percentages, and proportional reasoningâ€”as well as his ability to slow down and check his work. He has shown consistent progress in meeting our session objectives, including strengthening accuracy on multiâ€‘step problems and improving his pacing. This improvement has been evident in his practice performance, his growing confidence, and the way he now approaches unfamiliar problems with more structure and patience._x000a__x000a_For this exam, our goal was for Grayson to feel confident, prepared, and steady in his approach to each section. While we cannot guarantee a specific score, we worked diligently toward this goal by reviewing essential formulas, practicing timed sets, reinforcing when to skip and return to difficult questions, and building strong habits with scratchâ€‘paper organization. We also discussed the importance of rest, managing testâ€‘day nerves, and staying focused inside the test zone._x000a__x000a__x000a_I am looking forward to hearing how Grayson feels about his performance once scores are released. Looking ahead, I recommend continuing with one 60â€‘minute session per week through the end of March to maintain academic momentum and support his ongoing math development. This would give us an opportunity to continue strengthening foundational skills, reinforce concepts that will appear in middleâ€‘school math, and build on the strong habits he has developed during HSPT prep._x000a__x000a_Please let me know if you have any questions or if there are any adjustments you would like to make to our plan. Iâ€™m also able to schedule a time to talk by phone if that would be helpful. I am happy to support Grayson in his continued academic journey._x000a__x000a_Best regards,_x000a__x000a_Scott_x000a_scott.holdcraft@revolutionprep.com_x000a_+15208480023"/>
    <n v="5"/>
    <s v="Recommends continuing one 60‑minute session per week through end of March."/>
  </r>
  <r>
    <n v="10943763"/>
    <d v="2026-01-10T00:00:00"/>
    <x v="26"/>
    <s v="Team Haase-Alvey"/>
    <n v="99148"/>
    <s v="Ivanna Garcia"/>
    <s v="Dear Angelica,_x000a__x000a_I hope you are having a great start to the new year. Itâ€™s been great working with you and Ivanna over the past couple of weeks. I wanted to touch base to share some of the progress weâ€™ve made so far and share my thoughts on the plan moving forward._x000a__x000a_I have seen significant improvements in Ivanna's perseverance, application of punctuation rules, and use of test-taking strategies, such as TRAP and iCARE. They have shown consistent progress in increasing their ACT score. This consistent improvement has been evident in homework completion, recent practice test scores, and effort during our sessions._x000a__x000a_Based on Ivanna's goals, I recommend we continue with our one 60 minute session per week until her April ACT._x000a__x000a_If you'd like to continue working together on achieving these goals, you can easily use this link to add the hours to your account today: https://my.revolutionprep.com/s/MLlipChLaZ._x000a__x000a_Please let me know if you have any questions or if there are any adjustments you would like to make to our plan. Iâ€™m happy to schedule a time to talk by phone if that would be helpful. I look forward to supporting Ivanna in their continued academic journey._x000a__x000a_Best regards,_x000a_Cheyanne J._x000a_cheyanne.jones@revolutionprep.com_x000a_+17193935674"/>
    <n v="5"/>
    <s v="Recommends continuing one 60 minute session per week until April ACT"/>
  </r>
  <r>
    <n v="10943786"/>
    <d v="2026-01-10T00:00:00"/>
    <x v="82"/>
    <s v="Team Cross"/>
    <n v="95443"/>
    <s v="Aarshitha Shyam"/>
    <s v="Dear Bindu, _x000a__x000a_I hope you are having a great New Year! Itâ€™s been great working with you and Ashritha over the past couple of months. I wanted to touch base to share some of the progress weâ€™ve made so far and share my thoughts on the plan moving forward._x000a__x000a_I have seen significant, consistent improvements in Ashritha's ability to identify question types, specifically the relationship between on the SSAT: Middle Level! She has also been growing in her ability to recognize relationships between words in the analogy questions and pick the correct answer. Arshitha has grown in her knowledge of root words, which helps with synonym questions. _x000a__x000a_Our current short-term goals for Ashritha include increasing her vocabulary through memorization of prefixes, suffixes, and root words, and improving her English score on the SSAT.  The overall goal remains to increase Ashrithaâ€™s SSAT score.  Based on these goals, my recommendation is to maintain the velocity at one 60-minute session per week. 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Ashritha in their continued academic journey._x000a_Best regards,_x000a_Nicole Bishop_x000a__x000a_nicole.bishop@revolutionprep.com_x000a_+14343163151"/>
    <n v="5"/>
    <s v="Recommends maintaining velocity at one 60-minute session per week"/>
  </r>
  <r>
    <n v="10943831"/>
    <d v="2026-01-10T00:00:00"/>
    <x v="103"/>
    <s v="Team De Groot"/>
    <n v="97589"/>
    <s v="Alexander Norbut"/>
    <s v="Good evening, Norbut family! I wanted to update you on Xander's progress._x000a__x000a_So far, Xander and I have covered both Math and English. We began with punctuation rules and the basic approach to Words in Context. Xander did great with these first sessions, and clearly retained a lot! After that, we looked at math. Xander clearly has great math reasoning, and we identified a few areas that need a little more practice. After that, we've looked at the highest difficulty questions for Words in Context and Transitions questions. Xander did great with these, using the strategy well and learning a lot! Xander has a structured approach to dissect both kinds of questions, and just needs to broaden his vocabulary and practice a little more. Xander accepts feedback well and always gives 100%!_x000a__x000a_At the moment, Xander is making steady progress and has a clear idea of where he needs practice. Continuing our weekly rate of one hour per week seems perfectly fine, and I don't see any need to accelerate that._x000a__x000a_Please let me know if you have any questions or concerns about our plan or progress. I am reliably available by text or email, but also phone or Zoom if needed._x000a__x000a_Have a good weekend!_x000a__x000a_Eddie C._x000a_eddie.cayia@revolutionprep.com_x000a_+18037278636"/>
    <n v="4"/>
    <s v="Recommends continuing weekly rate of one hour per week."/>
  </r>
  <r>
    <n v="10943833"/>
    <d v="2026-01-10T00:00:00"/>
    <x v="82"/>
    <s v="Team Cross"/>
    <n v="80317"/>
    <s v="Nicholas Rociola"/>
    <s v="Dear Kimberly, _x000a__x000a_I hope you are having a great New Year! Itâ€™s been great working with you and Nick over the past couple of months. I wanted to touch base to share some of the progress weâ€™ve made so far and share my thoughts on the plan moving forward._x000a__x000a_I have seen significant, consistent improvements in Nick's homework completion, as well as his understanding of exponent rules, factoring polynomials, and finding zeros of polynomials. _x000a__x000a_Our current short-term goals for Nick include understanding the current topics covered in class and completing all homework assignments. The overall goal remains to increase Nickâ€™s math grade.  Based on these goals, my recommendation is to keep the velocity at one 60-minute session per week, except for test weeks, where it may be beneficial to add another 60-minute session to complete the test-review. _x000a__x000a_Please let me know if you have any questions or if there are any adjustments you would like to make to our plan. Iâ€™m happy to schedule a time to talk by phone if that would be helpful. I look forward to supporting Nick in their continued academic journey._x000a__x000a_Best regards,_x000a__x000a_Nicole Bishop_x000a_nicole.bishop@revolutionprep.com_x000a_+14343163151"/>
    <n v="4"/>
    <s v="Recommends keeping velocity at one 60-minute session per week"/>
  </r>
  <r>
    <n v="10943842"/>
    <d v="2026-01-10T00:00:00"/>
    <x v="104"/>
    <s v="Team St. Marie"/>
    <n v="98457"/>
    <s v="Anthony Wingfield"/>
    <s v="Dear Alita,_x000a__x000a_I hope you are having a great winter and had a refreshing break during the recent holidays! I wanted to touch base regarding Anthony's recent attendance and participation in our tutoring sessions. Firstly, I have seen significant improvements in Anthony's understanding of strategic guessing and elimination to avoid clearly wrong answers. He has shown consistent progress in in-session participation and his enthusiasm, and this progress is commendable._x000a__x000a_However, Iâ€™ve noticed that there have been some inconsistencies in Anthony's attendance. They have frequently missed sessions (around 6 or so) and or arrived late, which can make it challenging to achieve the goals weâ€™ve set. As a reminder, our goal is to achieve a high score on the SSAT, and maintaining a consistent schedule is crucial for Anthony to reach this goal._x000a__x000a_Based on Anthonyâ€™s goals, I recommend adding an additional 60 minutes per week for a total of two one-hour sessions until his exam. Moving forward, I suggest we revisit the current schedule to find days and times that might work better for Anthony. If adjusting the schedule isn't possible, increasing the time spent studying outside of session can help keep Anthony on track._x000a__x000a_Please let me know if you have any questions or if there were any adjustments you would like to make to our plan. Iâ€™m happy to schedule a time to talk by phone if that would be helpful. I am here to support Anthony and ensure he has the best possible chance to succeed._x000a__x000a_Best Regards,_x000a_Ernie Chu_x000a_704-231-5478 (m)"/>
    <n v="5"/>
    <s v="Recommends adding additional 60 minutes per week for total of two one-hour sessions."/>
  </r>
  <r>
    <n v="10943860"/>
    <d v="2026-01-10T00:00:00"/>
    <x v="104"/>
    <s v="Team St. Marie"/>
    <n v="98439"/>
    <s v="Alex Hong"/>
    <s v="Dear Ellen,_x000a__x000a_I hope you are having a great winter and had a refreshing break during the recent holidays! Itâ€™s been great working with you and Alex over the past couple of months. I wanted to touch base to share some of the progress weâ€™ve made so far and share my thoughts on the plan moving forward._x000a__x000a_I have seen significant improvements in Alex's ease and application of the MAPS strategy towards solving constant problems. He has been able to use constant matching and advanced sum and difference of solutions formulas in order to gain a better understanding of this topic. This consistent improvement has been evident in the amount of homework he has completed and the ease at which he answers in session questions._x000a__x000a_Since Alex is achieving his goals, I recommend we continue with our one 60-minute class per week through any upcoming SAT exam. Our current short-term goals for Alex to improve his score. The overall goal remains to score over a 1500. Based on Alex's progress, I recommend maintaining our velocity._x000a__x000a_Please let me know if you have any questions or if there were any adjustments you would like to make to our plan. Iâ€™m happy to schedule a time to talk by phone if that would be helpful. I look forward to supporting Anthony on his continued academic journey._x000a__x000a_Best Regards,_x000a_Ernie Chu_x000a_704-231-5478 (m)"/>
    <n v="5"/>
    <s v="Recommends continuing with one 60-minute class per week through upcoming SAT exam."/>
  </r>
  <r>
    <n v="10943873"/>
    <d v="2026-01-10T00:00:00"/>
    <x v="82"/>
    <s v="Team Cross"/>
    <n v="84968"/>
    <s v="Emma Suarez"/>
    <s v="Dear Robert and Dana, _x000a_I hope you are having a great New Year! Itâ€™s been great working with you and Emma over the past couple of months. I wanted to touch base to share some of the progress weâ€™ve made so far and share my thoughts on the plan moving forward._x000a__x000a_I have most recently seen improvements in Emma's reading comprehension, where she can find the main point given a list of details from a paragraph. Throughout our time working together, she has also improved in her ability to add and subtract multi-digit numbers as well as estimate/round to the nearest ten, hundred, thousand, and ten-thousand. _x000a__x000a_Our current short-term goals for Emma include learning reading comprehension strategies and finishing math homework assignments. The overall goals remain increasing reading comprehension and improving Emmaâ€™s math grade. Based on these goals, my recommendation is to maintain a velocity of two 30-minute sessions per week, one for each subject. 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Emma in their continued academic journey._x000a__x000a_Best regards,_x000a_Nicole Bishop_x000a_nicole.bishop@revolutionprep.com_x000a_+14343163151"/>
    <n v="5"/>
    <s v="Recommends maintaining velocity of two 30-minute sessions per week"/>
  </r>
  <r>
    <n v="10943877"/>
    <d v="2026-01-10T00:00:00"/>
    <x v="104"/>
    <s v="Team St. Marie"/>
    <n v="98314"/>
    <s v="Anish Gorti"/>
    <s v="Dear Hema,_x000a__x000a_I hope you are having a great winter and had a refreshing break during the recent holidays! Itâ€™s been great working with you and Anish over the past couple of months. I wanted to touch base to share some of the progress weâ€™ve made so far and share my thoughts on the plan moving forward._x000a__x000a_I have seen significant improvements in Anish's ability to reason about and solve complex problems in geometry and data analysis questions without much assistance from my end. This consistent improvement has been evident in his achievement of the perfect 800 on the mathematics section of the recent 11SD practice exam he took on his Revolution Prep student dashboard along with the confidence he has displayed in our sessions!_x000a__x000a_Since Anish is achieving their goals, I recommend we continue with our two or three 60 minute sessions per week through his upcoming SAT. Our current short-term goals for Anish to improve his understanding and application of grammar questions, specifically challenging ones categorized within the poetry subsection. The overall goal remains to achieve a 1500-1550 on the SAT. Based on Anish's progress, I recommend maintaining our velocity. He is already at a 1500 based on our latest practice simulations!_x000a__x000a_Please let me know if you have any questions or if there were any adjustments you would like to make to our plan. Iâ€™m happy to schedule a time to talk by phone if that would be helpful. I look forward to supporting Anish on his continued academic journey._x000a__x000a_Best Regards,_x000a_Ernie Chu_x000a_704-231-5478 (m)"/>
    <n v="5"/>
    <s v="Recommends continuing two or three 60 minute sessions per week through upcoming SAT."/>
  </r>
  <r>
    <n v="10943905"/>
    <d v="2026-01-10T00:00:00"/>
    <x v="101"/>
    <s v="Team De Groot"/>
    <n v="85174"/>
    <s v="Aarush Lagisetty"/>
    <s v="Hi Aarush and Snehal,_x000a__x000a_Aarush has been progressing well in our review of his many Math topics in preparation for his big test coming up this month. He has a good memory and understanding for most of these concepts which is great to see! _x000a__x000a_For the topics we covered today he just had sometimes a bit of a tough time with the rational expressions especially when it came to simplifying. As we went through the problems he started to improve and get better at it. In other topics he mainly just needs to work on watching out for the signs of positives and negatives as that is where he makes the most of his careless errors._x000a__x000a_I would recommend that we continue to work at the pace we have setup for this month to work on getting him ready for his test. For afterwards, probably at least an hour or two a week will be good to keep up with his class._x000a__x000a_Let me know if you have any questions or concerns!_x000a__x000a_Best,_x000a__x000a_Eric C._x000a_eric.chang@revolutionprep.com_x000a_+18185308101"/>
    <n v="4"/>
    <s v="Recommends continuing pace for this month"/>
  </r>
  <r>
    <n v="10943911"/>
    <d v="2026-01-10T00:00:00"/>
    <x v="104"/>
    <s v="Team St. Marie"/>
    <n v="97204"/>
    <s v="Malaya Jemmott"/>
    <s v="Dear Yenejah,_x000a__x000a_I hope you are having a great winter and had a refreshing break during the recent holidays! I wanted to touch base regarding Malaya's recent attendance and participation in our tutoring sessions._x000a__x000a_Firstly, I have seen significant improvements in Malaya's ability to keep sticking with a problem even if she is stuck on how to proceed. She has shown consistent progress in keeping focused in session, and this progress is commendable._x000a__x000a_However, Iâ€™ve noticed that there have been some inconsistencies in Malayaâ€™'s attendance and homework completion rates. They have frequently arrived late into our sessions, which can make it challenging to achieve the goals weâ€™ve set. As a reminder, our goal is passing PreCalculus, and maintaining a consistent schedule is crucial for Malaya to reach this ambitious goal._x000a__x000a_Moving forward, I suggest we revisit the current schedule to find days and times that might work better for Malaya. Based on Malayaâ€™s goals, I recommend adding an additional 60 minutes per week for a total of three one hour sessions through the rest of the academic year. If adjusting the schedule isn't possible, increasing the time spent studying outside of session can help keep Malaya on track. Iâ€™ve noticed that Malaya currently has 10 unscheduled hours on her account, and Iâ€™d highly recommend you to take advantage of them before they expire. Scheduling ahead ensures we are able to meet on a more consistent basis, as my schedule is often booked weeks in advance._x000a__x000a_Please let me know if you have any questions or if there were any adjustments you would like to make to our plan. Iâ€™m happy to schedule a time to talk by phone if that would be helpful. I am here to support Malaya and ensure she has the best possible chance to succeed._x000a__x000a_Best Regards,_x000a_Ernie Chu_x000a_704-231-5478 (m)"/>
    <n v="5"/>
    <s v="Recommends adding additional 60 minutes per week for total of three one hour sessions."/>
  </r>
  <r>
    <n v="10943924"/>
    <d v="2026-01-10T00:00:00"/>
    <x v="46"/>
    <s v="Team Cross"/>
    <n v="94578"/>
    <s v="Manaswin Guggilam"/>
    <s v="Dear Sandeep,_x000a__x000a_I hope you are having a great week! I wanted to share an update on Manaswinâ€™s progress and the skills we have been focusing on during our sessions._x000a__x000a_Recently, Manaswin and I have been working on both reading and writing skills. He has shown improvement with short-answer responses, particularly in finding answers directly from the passage and citing evidence to support his ideas. This reflects growing confidence in his reading comprehension and ability to engage thoughtfully with texts._x000a__x000a_As we continue, an important area of focus will be developing his longer written responses. Manaswin can benefit from additional support with organizing and writing full essays using a clear five-paragraph structure. We will work on planning, structuring ideas, and expanding his responses so that his writing becomes more detailed, organized, and complete._x000a__x000a_To support this progress, I recommend meeting for 30-minute sessions twice per week. This consistent schedule will allow us to reinforce skills regularly while keeping sessions focused and manageable._x000a__x000a_If you would like to continue working together, you can redeem additional credits through your Bright Horizons portal. Once redeemed, you will receive an email from Revolution Prep to add the hours to your account._x000a__x000a_Please let me know if you have any questions or would like to discuss Manaswinâ€™s progress further. I look forward to continuing to support his growth in reading and writing._x000a__x000a_Best,_x000a_Rehan Z._x000a_+1 (732) 810-5782"/>
    <n v="5"/>
    <s v="Recommends meeting for 30-minute sessions twice per week"/>
  </r>
  <r>
    <n v="10943933"/>
    <d v="2026-01-10T00:00:00"/>
    <x v="104"/>
    <s v="Team St. Marie"/>
    <n v="97094"/>
    <s v="Mayukha Nair"/>
    <s v="Dear Vinod,_x000a__x000a_I hope you are having a great winter and had a refreshing break during the recent holidays! Itâ€™s been great working with you and Mayukha over the past couple of months. I wanted to touch base to share some of the progress weâ€™ve made so far and share my thoughts on the plan moving forward._x000a__x000a_I have seen significant improvements in Mayuka's application of the MAPS strategy to questions and topics including but not limited to linear equations and linear word problems. She has shown consistent progress in completing homework, and this consistent improvement has been evident in the confidence and ease in which she is able to answer in-session questions._x000a__x000a_Our current short-term goals for Malaya include improving her mathematics subscore on the SAT. The overall goal remains to boost her score as much as possible, preferably to around a 1300 from a starting point of approximately 1050. Based on Malayaâ€™s ambitious goals, I recommend adding an additional 60 minutes per week for a total of two one-hour sessions until her next upcoming SAT exam._x000a__x000a_Please let me know if you have any questions or if there were any adjustments you would like to make to our plan. Iâ€™m happy to schedule a time to talk by phone if that would be helpful. I look forward to supporting Mayukha on her continued academic journey._x000a__x000a_Best Regards,_x000a_Ernie Chu_x000a_704-231-5478 (m)"/>
    <n v="5"/>
    <s v="Recommends adding additional 60 minutes per week for total of two one-hour sessions."/>
  </r>
  <r>
    <n v="10943940"/>
    <d v="2026-01-10T00:00:00"/>
    <x v="46"/>
    <s v="Team Cross"/>
    <n v="92951"/>
    <s v="Pete Christiano"/>
    <s v="Dear Baskar,_x000a__x000a_I hope you are having a great week! I wanted to share an update on Peteâ€™s progress and the skills we have been focusing on during our sessions._x000a__x000a_Recently, we have been concentrating on increasing Peteâ€™s speaking fluency. He has made noticeable improvement in taking time to think before he speaks, which has helped him express his ideas more clearly and confidently. This has been an important step in developing his communication skills._x000a__x000a_At times, Pete may benefit from writing out his thoughts before speaking, especially when he is working through more complex ideas. This strategy can help him better organize his thinking and articulate his ideas more effectively. I have also noticed that he occasionally needs vocabulary explained, which is very appropriate for his level and a normal part of language development._x000a__x000a_To continue supporting his progress, I recommend meeting twice a week for 60-minute sessions. This consistent schedule will allow us to reinforce speaking strategies, build vocabulary, and continue strengthening his fluency._x000a__x000a_If you would like to continue working together, you can redeem additional credits through your Bright Horizons portal. Once redeemed, you will receive an email from Revolution Prep to add the hours to your account._x000a__x000a_Please let me know if you have any questions or would like to discuss Peteâ€™s progress further. I look forward to continuing to support his growth._x000a__x000a_Best,_x000a_Rehan Z._x000a_rehan.zaib@revolutionprep.com_x000a_+17328105782"/>
    <n v="5"/>
    <s v="Recommends meeting twice a week for 60-minute sessions"/>
  </r>
  <r>
    <n v="10943943"/>
    <d v="2026-01-10T00:00:00"/>
    <x v="82"/>
    <s v="Team Cross"/>
    <n v="86245"/>
    <s v="Nathan Higo"/>
    <s v="Dear Michelle, _x000a__x000a_I hope you are having a great New Year! Itâ€™s been great working with you and Nathan over the past couple of months. I wanted to touch base to share some of the progress weâ€™ve made so far and share my thoughts on the plan moving forward._x000a__x000a_I have most recently seen improvements in Nathan's ability to convert measurements (both metric and customary) as well as in his understanding of ratios and their different representations. Iâ€™ve seen this in his ability to answer questions during our sessions. _x000a__x000a_Our current short-term goals for Nathan include mastering ratios and rates, and then moving on to percentages. The overall goals remain increasing Nathanâ€™s math fluency and confidence.  Based on these goals, my recommendation is to maintain a velocity of one 60-minute session per week. _x000a__x000a_Please let me know if you have any questions or if there are any adjustments you would like to make to our plan. Iâ€™m happy to schedule a time to talk by phone if that would be helpful. I look forward to supporting Nathan in their continued academic journey._x000a__x000a_Best regards,_x000a__x000a_Nicole Bishop_x000a_nicole.bishop@revolutionprep.com_x000a_+14343163151"/>
    <n v="4"/>
    <s v="Recommends maintaining velocity of one 60-minute session per week."/>
  </r>
  <r>
    <n v="10943957"/>
    <d v="2026-01-10T00:00:00"/>
    <x v="82"/>
    <s v="Team Cross"/>
    <n v="94020"/>
    <s v="Simmony Gordon"/>
    <s v="Dear Simmony, _x000a__x000a_I hope you are having a great New Year! Itâ€™s been great working with you and Simmony over the past couple of months. I wanted to touch base to share some of the progress weâ€™ve made so far and share my thoughts on the plan moving forward._x000a__x000a_I have most recently seen improvements in Simmony's understanding of place value and multidigit addition and subtraction. Iâ€™ve seen this in his ability to answer questions during our sessions. _x000a__x000a_Our current short-term goal for Simmony includes increasing fluency in math basics. The overall goals remain elevating Simmonyâ€™s math level.  Based on these goals, my recommendation is to maintain a velocity of one 60-minute session per week. 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Simmony in their continued academic journey._x000a__x000a_Best regards,_x000a__x000a_Nicole Bishop_x000a_nicole.bishop@revolutionprep.com_x000a_+14343163151"/>
    <n v="5"/>
    <s v="Recommends maintaining velocity of one 60-minute session per week"/>
  </r>
  <r>
    <n v="10943958"/>
    <d v="2026-01-10T00:00:00"/>
    <x v="104"/>
    <s v="Team St. Marie"/>
    <n v="89060"/>
    <s v="Julianna Cloesmeyer"/>
    <s v="Dear Jessica,_x000a__x000a_I hope you are having a great winter and had a refreshing break during the recent holidays! I wanted to touch base regarding Julianna's recent attendance and participation in our tutoring sessions._x000a__x000a_Firstly, I have seen significant improvements in Julianna's ability and understanding of linear equation problems, specifically solving for the y-intercept and slope. She has shown consistent progress in generally completing her homework, and this progress is commendable._x000a__x000a_However, Iâ€™ve noticed that there have been some inconsistencies in Julianna's attendance. She has frequently missed sessions or arrived late, which can make it challenging to achieve the goals weâ€™ve set. As a reminder, our goal is to apply to gain acceptance to competitive universities such as Penn and UConn, and NC State. Maintaining a consistent schedule is crucial for Julianna to reach this goal._x000a__x000a_Moving forward, I suggest we revisit the current schedule to find days and times that might work better for Julianna. Based on Juliannaâ€™s goals, I recommend adding two additional 60-minute sessions per week for a total of three one-hour sessions per week until her upcoming SAT. If adjusting the schedule isn't possible, increasing the time spent studying outside of session can help keep Julianna on track.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were any adjustments you would like to make to our plan. Iâ€™m happy to schedule a time to talk by phone if that would be helpful. I am here to support Julianna and ensure she has the best possible chance to succeed._x000a__x000a_Best Regards,_x000a_Ernie Chu_x000a_704-231-5478 (m)"/>
    <n v="5"/>
    <s v="Recommends adding two additional 60-minute sessions per week"/>
  </r>
  <r>
    <n v="10943965"/>
    <d v="2026-01-10T00:00:00"/>
    <x v="82"/>
    <s v="Team Cross"/>
    <n v="90931"/>
    <s v="Madelyn Brown"/>
    <s v="Dear Kimberly,_x000a_ _x000a_I hope you are having a great New Year! Itâ€™s been great working with you and Maddy over the past couple of months. I wanted to touch base to share some of the progress weâ€™ve made so far and share my thoughts on the plan moving forward._x000a__x000a_I have seen significant improvements in Maddy's understanding of exponent and root rules, as well as her ability to simplify expressions using PEMDAS. Iâ€™ve seen this in his ability to answer questions during our sessions, and several incredible test grades!!! :) _x000a__x000a_Our current short-term goal for Maddy includes maintaining her stellar math grade for the spring semester. The overall goal remains to elevate Maddyâ€™s confidence in her ability to solve math problems.  Based on these goals, my recommendation is to maintain a velocity of one 60-minute session per week._x000a_ _x000a_Please let me know if you have any questions or if there are any adjustments you would like to make to our plan. Iâ€™m happy to schedule a time to talk by phone if that would be helpful. I look forward to supporting Maddy in their continued academic journey._x000a__x000a_Best regards,_x000a_Nicole Bishop_x000a__x000a_nicole.bishop@revolutionprep.com_x000a_+14343163151"/>
    <n v="4"/>
    <s v="Recommends maintaining velocity of one 60-minute session per week."/>
  </r>
  <r>
    <n v="10943978"/>
    <d v="2026-01-10T00:00:00"/>
    <x v="104"/>
    <s v="Team St. Marie"/>
    <n v="87441"/>
    <s v="Ayan Khemuka"/>
    <s v="Dear Atul,_x000a__x000a_I hope you are having a great winter and had a refreshing break during the recent holidays! Itâ€™s been great working with you and Ayan over the past couple of months. I wanted to touch base to share some of the progress weâ€™ve made so far and share my thoughts on the plan moving forward._x000a__x000a_I have seen significant improvements in Ayan's ability to apply critical thinking in solving his weekly assignments from CodeHS, along with an improvement in applying correct Java syntax on a more consistent basis. This consistent improvement has been evident in the decreased error rate at which I see syntax errors appearing in his code._x000a__x000a_Our current short-term goals for Ayan includes increasing his readiness for any upcoming quizzes and exams in his AP Computer Science A class. The overall goal remains to pass the AP Computer Science Exam with a 3 or higher and receive a A/B+ or higher for his class average. I highly recommend we increase our session velocity to meeting two to three times per week throughout the school year to maximize his chances of success. _x000a__x000a_As previously mentioned, it is very important for us to schedule out these meetings in advance. Scheduling on an ad-hoc basis will make it difficult for me to slot Ayan into my schedule, and it is my personal opinion that it will be more difficult for Ayan to achieve these ambitious goals if we only meet one or two times on average per month._x000a__x000a_Please let me know if you have any questions or if there were any adjustments you would like to make to our plan. Iâ€™m happy to schedule a time to talk by phone if that would be helpful. I look forward to supporting Ayan on his continued academic journey._x000a__x000a_Best Regards,_x000a_Ernie Chu_x000a_704-231-5478 (m)"/>
    <n v="5"/>
    <s v="Highly recommends increasing session velocity to meeting two to three times per week."/>
  </r>
  <r>
    <n v="10943990"/>
    <d v="2026-01-10T00:00:00"/>
    <x v="82"/>
    <s v="Team Cross"/>
    <n v="91090"/>
    <s v="Eve Zipser"/>
    <s v="Dear Sarah, _x000a__x000a_I hope you are having a great New Year! Itâ€™s been great working with you and Eve over the past couple of months. I wanted to touch base to share some of the progress weâ€™ve made so far and share my thoughts on the plan moving forward._x000a__x000a_Our current short-term goal for Eve includes increasing her knowledge and speed on the quantitative section. The overall goal remains to improve Eveâ€™s ISEE score._x000a__x000a_I have seen significant improvements in Eve's understanding of topics on the ISEE Upper Level test, specifically, weâ€™ve worked through each type of question on the English and Math sections and have discussed overall test strategies as well as specific strategies for each section and question type. _x000a__x000a_We have discussed taking a practice test next Saturday, 1/17/2026. Weâ€™ve set goals around how to take the test, including replicating test day by waking up on Saturday morning, eating a good breakfast, hydrating, and being in an environment without distractions. She should also use the iCare strategy to answer English questions and eliminate answers before guessing. She should use the MAPS  strategy to answer Math questions. This will give insight into areas of strength and areas she can improve. _x000a__x000a_Right now, based on Eve's goals, I recommend we maintain a velocity of two 60-minute sessions per week. _x000a__x000a_Please let me know if you have any questions or if there are any adjustments you would like to make to our plan. Iâ€™m happy to schedule a time to talk by phone if that would be helpful. I look forward to supporting Eve in their continued academic journey._x000a__x000a_Best regards,_x000a__x000a_Nicole Bishop_x000a_nicole.bishop@revolutionprep.com_x000a_+14343163151"/>
    <n v="4"/>
    <s v="Recommends maintaining velocity of two 60-minute sessions per week."/>
  </r>
  <r>
    <n v="10943996"/>
    <d v="2026-01-10T00:00:00"/>
    <x v="104"/>
    <s v="Team St. Marie"/>
    <n v="84467"/>
    <s v="Megan Ly"/>
    <s v="Dear Julie,_x000a__x000a_I hope you are having a great winter and had a refreshing break during the recent holidays! Itâ€™s been great working with you and Megan over the past couple of months. I wanted to touch base to share some of the progress weâ€™ve made so far and share my thoughts on the plan moving forward._x000a__x000a_I have seen significant improvements in Megan's fluency and ease in solving questions across a variety of algebraic topics covered on the SAT. These areas include systems of equations, quadratic factoring, linear equations, equivalence problems, and word problems. This consistent improvement has been evident in the score increase she recently achieved on her latest 12SD practice exam; she got around a solid 1250! This was before we had begun covering the majority of these topics, so I am looking forward to her next improvement on a practice test I will assign her soon._x000a__x000a_Our current short-term goals for Megan involving shoring up more advanced mathematics topics on the geometry and data analysis sections. The overall goal remains the same - achieving a substantial score increase to a 1300 to 1400 by the March SAT exam. Since Megan is on track to achieving these ambitious goals, I recommend we continue with our current velocity of three classes per week through the upcoming March 14th SAT exam._x000a__x000a_Please let me know if you have any questions or if there were any adjustments you would like to make to our plan. Iâ€™m happy to schedule a time to talk by phone if that would be helpful. I look forward to supporting Megan on her continued academic journey._x000a__x000a_Best Regards,_x000a_Ernie Chu_x000a_704-231-5478 (m)"/>
    <n v="5"/>
    <s v="Recommends continuing current velocity of three classes per week through March 14th SAT."/>
  </r>
  <r>
    <n v="10944062"/>
    <d v="2026-01-10T00:00:00"/>
    <x v="104"/>
    <s v="Team St. Marie"/>
    <n v="95023"/>
    <s v="Taylor Smith"/>
    <s v="Dear Meg,_x000a__x000a_I hope you are having a great winter and had a refreshing break during the recent holidays! Itâ€™s been great working with you and Taylor over the past couple of months. I wanted to touch base to share some of the progress weâ€™ve made so far and share my thoughts on the plan moving forward._x000a__x000a_I have seen significant improvements in Taylor's understanding and application of grammatical constructs such as commas, semicolons, and dashes. This consistent improvement has been evident in her recent ACT score increase of 3 points to a 26 from a 23â€“ a great start!_x000a__x000a_Our current short-term goals for Taylor include raising her mathematics and reading scores on the ACT, respectively. The overall goal remains to achieve an overall score of 30 or higher on the ACT. Based on Taylorâ€™s goals, I recommend maintaining our current velocity of meeting once a week for 60-minutes until her next exam or possibly adding a second session such that we meet twice a week. To ensure we stay on track, I would suggest adding additional time to Taylorâ€™s account with the link below! _x000a__x000a_https://my.revolutionprep.com/s/BZjQNYW9VG._x000a__x000a_Iâ€™ve set an initial additional time extension recommendation of 36 hours, and it comes with 4 free hours of bonus tutoring for a total of 40 additional hours. This is a future forecast based upon the remaining time she has left on her account, which appears to be 10 hours. _x000a__x000a_Please let me know if you have any questions or if there were any adjustments you would like to make to our plan. Iâ€™m happy to schedule a time to talk by phone if that would be helpful, and I look forward to supporting Taylor on her continued academic journey!_x000a__x000a_Best Regards,_x000a_Ernie Chu_x000a_704-231-5478 (m)"/>
    <n v="5"/>
    <s v="Recommends maintaining current velocity or adding second session"/>
  </r>
  <r>
    <n v="10944065"/>
    <d v="2026-01-10T00:00:00"/>
    <x v="82"/>
    <s v="Team Cross"/>
    <n v="91106"/>
    <s v="Anne Kelly"/>
    <s v="Dear Mindy, _x000a__x000a_I hope you are having a great New Year! Itâ€™s been great working with you and Anne over the past couple of months. I wanted to touch base to share some of the progress weâ€™ve made so far and share my thoughts on the plan moving forward._x000a__x000a_I have seen significant improvements in Anne's understanding of Constants Math questions and English Verbs. Our current short-term goal for Anne includes increasing her English grade while maintaining her Math grade. After the next SAT, we will more heavily focus on Math while maintaining English. _x000a_The overall goal remains to improve Anneâ€™s SAT score to above 1400. Based on these goals, I recommend that we continue at a velocity of one to two 60-minute sessions per week._x000a__x000a_While Anne works extremely hard during our session, and has a very busy schedule, it is very important that Anne accomplishes her New Yearâ€™s resolution of working on the SAT for at least 10 minutes per day. As I assign homework, thatâ€™s the best way to get it done - by working a little bit every day. This will be imperative as she works toward the 1400 goal. The closer she gets to it, the harder it is to accomplish._x000a__x000a_Please let me know if you have any questions or if there are any adjustments you would like to make to our plan. Iâ€™m happy to schedule a time to talk by phone if that would be helpful. I look forward to supporting Anne in their continued academic journey._x000a__x000a_Best regards,_x000a__x000a_Nicole Bishop_x000a_nicole.bishop@revolutionprep.com_x000a_+14343163151"/>
    <n v="4"/>
    <s v="Recommends continuing at velocity of one to two 60-minute sessions per week."/>
  </r>
  <r>
    <n v="10944071"/>
    <d v="2026-01-10T00:00:00"/>
    <x v="82"/>
    <s v="Team Cross"/>
    <n v="91789"/>
    <s v="Anay Gangwal"/>
    <s v="Dear Pulkit, _x000a__x000a_I hope you are having a great New Year! Itâ€™s been great working with you and Anne over the past couple of months. I wanted to touch base to share some of the progress weâ€™ve made so far and share my thoughts on the plan moving forward._x000a__x000a_I have seen significant improvements in Anay's ability to combine like terms. Our current short-term goal for Anay includes working on Pre-Algebra, so that he can get into the advanced class next year. The overall goal remains to increase Anayâ€™s ability and confidence in math. Based on these goals, I recommend that we continue at a velocity of one to two 30-minute sessions per week._x000a__x000a_While Anay works extremely hard during our sessions, and I understand he has a very busy schedule, it is important that he does the homework I assign to reinforce the concepts we cover. _x000a__x000a_Please let me know if you have any questions or if there are any adjustments you would like to make to our plan. Iâ€™m happy to schedule a time to talk by phone if that would be helpful. I look forward to supporting Anay in their continued academic journey._x000a__x000a_Best regards,_x000a__x000a_Nicole Bishop_x000a_nicole.bishop@revolutionprep.com_x000a_+14343163151"/>
    <n v="4"/>
    <s v="Recommends continuing at velocity of one to two 30-minute sessions per week."/>
  </r>
  <r>
    <n v="10944078"/>
    <d v="2026-01-10T00:00:00"/>
    <x v="82"/>
    <s v="Team Cross"/>
    <n v="92604"/>
    <s v="Nora Hasan"/>
    <s v="Dear Aseel, _x000a__x000a_I hope you are having a great New Year! Itâ€™s been great working with you and Nora over the past couple of months. I wanted to touch base to share some of the progress weâ€™ve made so far and share my thoughts on the plan moving forward._x000a__x000a_I have recently seen significant improvements in Nora's ability to use reading comprehension strategies, apply grammar rules, write succinctly, and identify personification in context.  Our current short-term goal for Nora includes elevating her writing level by using multiple literary devices. The overall goals remain to increase Noraâ€™s knowledge base and confidence in English, as well as expand her vocabulary. Based on these goals, I recommend that we continue at a velocity of one 60-minute session per week._x000a__x000a_Please let me know if you have any questions or if there are any adjustments you would like to make to our plan. Iâ€™m happy to schedule a time to talk by phone if that would be helpful. I look forward to supporting Nora in their continued academic journey._x000a__x000a_Best regards,_x000a__x000a_Nicole Bishop_x000a_nicole.bishop@revolutionprep.com_x000a_+14343163151"/>
    <n v="4"/>
    <s v="Recommends continuing at velocity of one 60-minute session per week."/>
  </r>
  <r>
    <n v="10944086"/>
    <d v="2026-01-10T00:00:00"/>
    <x v="82"/>
    <s v="Team Cross"/>
    <n v="93994"/>
    <s v="Arayna Rastogi"/>
    <s v="Dear Shikha,_x000a__x000a_I hope you are having a great New Year! Itâ€™s been great working with you and Arayna over the past couple of months. I wanted to touch base to share some of the progress weâ€™ve made so far and share my thoughts on the plan moving forward._x000a__x000a_I have recently seen significant improvements in Arayna's ability to identify r-controlled vowel syllables and read passages with r-controlled words. She has also improved her ability to identify nouns and verbs. Our current short-term goal for Arayna includes correctly identifying nouns and verbs by understanding the meaning of the verbs. The overall goal remains to increase Araynaâ€™s knowledge of English. Based on these goals, I recommend that we continue at a velocity of two 30-minute sessions per week._x000a__x000a_Please let me know if you have any questions or if there are any adjustments you would like to make to our plan. Iâ€™m happy to schedule a time to talk by phone if that would be helpful. I look forward to supporting Arayna in their continued academic journey._x000a__x000a_Best regards,_x000a__x000a_Nicole Bishop_x000a_nicole.bishop@revolutionprep.com_x000a_+14343163151"/>
    <n v="4"/>
    <s v="Recommends continuing at velocity of two 30-minute sessions per week."/>
  </r>
  <r>
    <n v="10944095"/>
    <d v="2026-01-10T00:00:00"/>
    <x v="82"/>
    <s v="Team Cross"/>
    <n v="94091"/>
    <s v="Nalan Sudhakar"/>
    <s v="Dear Sudhakar,  _x000a__x000a_I hope you are having a great New Year! Itâ€™s been great working with you and Nalan over the past couple of months. I wanted to touch base to share some of the progress weâ€™ve made so far and share my thoughts on the plan moving forward._x000a__x000a_I have recently seen significant improvements in Nalan's ability to correctly interpret and solve problems involving ratios, proportions, and unit rates using multiple methods. Our current short-term goal for Nalan includes interpreting and solving percentage problems. The overall goal remains to increase Nalanâ€™s critical thinking skills as well as improve his Math grade. Based on these goals, I recommend that we continue at a velocity of three to four 30-minute sessions per week._x000a__x000a_Please let me know if you have any questions or if there are any adjustments you would like to make to our plan. Iâ€™m happy to schedule a time to talk by phone if that would be helpful. I look forward to supporting Nalan in their continued academic journey._x000a__x000a_Best regards,_x000a__x000a_Nicole Bishop_x000a_nicole.bishop@revolutionprep.com_x000a_+14343163151"/>
    <n v="4"/>
    <s v="Recommends continuing at velocity of three to four 30-minute sessions per week."/>
  </r>
  <r>
    <n v="10944106"/>
    <d v="2026-01-10T00:00:00"/>
    <x v="82"/>
    <s v="Team Cross"/>
    <n v="94849"/>
    <s v="Niki Gruber"/>
    <s v="Dear Irina,_x000a__x000a_I hope you are having a great New Year! Itâ€™s been great working with you and Niki over the past couple of months. I wanted to touch base to share some of the progress weâ€™ve made so far and share my thoughts on the plan moving forward._x000a__x000a_I have recently seen significant improvements in Niki's ability to solve exponential and logarithmic equations. Our current short-term goal for Niki includes mastering Algebra ll topics that will be on the SAT, including trigonometric functions, mixed proportional reasoning, and circle problems. The overall goal remains to increase Nikiâ€™s SAT score by learning advanced topics. Based on these goals, I recommend that we continue at a velocity of one 60-minute session per week._x000a__x000a_Please let me know if you have any questions or if there are any adjustments you would like to make to our plan. Iâ€™m happy to schedule a time to talk by phone if that would be helpful. I look forward to supporting Niki in their continued academic journey._x000a__x000a_Best regards,_x000a__x000a_Nicole Bishop_x000a_nicole.bishop@revolutionprep.com_x000a_+14343163151"/>
    <n v="4"/>
    <s v="Recommends continuing at velocity of one 60-minute session per week."/>
  </r>
  <r>
    <n v="10944114"/>
    <d v="2026-01-10T00:00:00"/>
    <x v="82"/>
    <s v="Team Cross"/>
    <n v="95280"/>
    <s v="Edna McElroy"/>
    <s v="Dear Michael, _x000a__x000a_I hope you are having a great New Year! Itâ€™s been great working with you and Edna over the past couple of months. I wanted to touch base to share some of the progress weâ€™ve made so far and share my thoughts on the plan moving forward._x000a__x000a_I have recently seen significant improvements in Edna's ability to recognize patterns and solve multiplication facts by using skip counting and groups. Our current short-term goal for Edna includes understanding division as equal groups. The overall goal remains to increase Ednaâ€™s math to a 3rd-grade level. Based on these goals, I recommend that we continue at a velocity of one 60-minute session per week._x000a__x000a_Please let me know if you have any questions or if there are any adjustments you would like to make to our plan. Iâ€™m happy to schedule a time to talk by phone if that would be helpful. I look forward to supporting Edna in their continued academic journey._x000a__x000a_Best regards,_x000a__x000a_Nicole Bishop_x000a_nicole.bishop@revolutionprep.com_x000a_+14343163151"/>
    <n v="4"/>
    <s v="Recommends continuing at velocity of one 60-minute session per week."/>
  </r>
  <r>
    <n v="10944131"/>
    <d v="2026-01-10T00:00:00"/>
    <x v="82"/>
    <s v="Team Cross"/>
    <n v="97489"/>
    <s v="Lea Denker"/>
    <s v="Dear Steven, _x000a__x000a_I hope you are having a great New Year! Itâ€™s been great working with you and Lea over the past couple of months. I wanted to touch base to share some of the progress weâ€™ve made so far and share my thoughts on the plan moving forward._x000a__x000a_I have recently seen significant improvements in Lea's ability to correctly identify the operations necessary to complete a word problem. She has also improved in her ability to add and subtract fractions with like and unlike denominators. Our current short-term goal for Lea includes mastering the addition and subtraction of fractions, as well as making sure all her homework is completed correctly. The overall goal remains to increase Leaâ€™s math and English scores. Based on these goals, I recommend that we continue at a velocity of two to three 30-minute sessions per week._x000a__x000a_Please let me know if you have any questions or if there are any adjustments you would like to make to our plan. Iâ€™m happy to schedule a time to talk by phone if that would be helpful. I look forward to supporting Lea in their continued academic journey._x000a__x000a_Best regards,_x000a__x000a_Nicole Bishop_x000a_nicole.bishop@revolutionprep.com_x000a_+14343163151"/>
    <n v="4"/>
    <s v="Recommends continuing at velocity of two to three 30-minute sessions per week."/>
  </r>
  <r>
    <n v="10944140"/>
    <d v="2026-01-10T00:00:00"/>
    <x v="82"/>
    <s v="Team Cross"/>
    <n v="95692"/>
    <s v="Ishwank Veerannagari"/>
    <s v="Dear Krishna, _x000a__x000a_I hope you are having a great New Year! Itâ€™s been great working with you and Ishwank over the past couple of months. I wanted to touch base to share some of the progress weâ€™ve made so far and share my thoughts on the plan moving forward._x000a__x000a_I have recently seen significant improvements in Ishwank's ability to correctly identify the sounds of letters, identify vowels, know long and short vowel sounds, and blend sounds of letters to make words. Our current short-term goal for Ishwank includes reading grade-level sight words and starting to read sentences. The overall goal remains to increase Ishwankâ€™s reading fluency. Based on these goals, I recommend that we continue at a velocity of three to four 30-minute sessions per week._x000a__x000a_PIshwankse let me know if you have any questions or if there are any adjustments you would like to make to our plan. Iâ€™m happy to schedule a time to talk by phone if that would be helpful. I look forward to supporting Ishwank in their continued academic journey._x000a__x000a_Best regards,_x000a__x000a_Nicole Bishop_x000a_nicole.bishop@revolutionprep.com_x000a_+14343163151"/>
    <n v="4"/>
    <s v="Recommends continuing at velocity of three to four 30-minute sessions per week."/>
  </r>
  <r>
    <n v="10944192"/>
    <d v="2026-01-10T00:00:00"/>
    <x v="105"/>
    <s v="Team Cross"/>
    <n v="97221"/>
    <s v="Rishita Ganguli"/>
    <s v="Hi, Nilanjan!_x000a__x000a_I hope this email finds you well. I wanted to touch base regarding Rishita's recent progress and discuss a plan moving forward._x000a__x000a_First, Rishita's in-session work continues to be solid. Her attendance is consistent, and she always puts forth her best effort and she takes initiative, asking questions when she is unsure about something_x000a__x000a_However, overall, weâ€™re not seeing the score increase I had hoped to see for  Rishita by this point. There are many reasons this could be the case, but from my observations and previous experience, I think this is likely related to a few factors, including having some gaps in heart knowledge base to begin with (particularly with some math concepts  in geometry and surrounding quadratics), as well as a lack of retention between sessions._x000a__x000a_Although our long-term goal remains an SAT score of 1300 or more, to work towards that long term goal, I would like us to prioritize the short-term goal of improving to a score of 1100-1150 for the March SAT, then focusing on reaching that 1300 score by June. With that in mind, I recommend we do the following adjustments:_x000a__x000a_1) Either longer sessions (perhaps 90 minutes instead of 60) or more sessions in a week. Of the two, I think that more sessions in a week might be the better way to go, so there will be 3-4 days between our sessions instead of 7 days, meaning less time to forget the things we've talked about and more reinforcement of the concepts being taught._x000a__x000a_2)  Narrowing the focus of the sessions a little bit, making the material covered a little bit more targeted. One example of that would be in this week's session: one of the lowest areas on Rishita's December SAT was craft and structure, which involves words and context and structure and purpose.  This week, we only did words in context, focusing only on that and leaving craft and structure for next time.  This can couple with..._x000a__x000a_3) Adding more homework, and making it more targeted. This week, I left Rishita 64 words in context questions -  more than I usually give her - and that's Level 1 and Level 2 questions.  Then, after our next session, when we cover structure and purpose, I'll give her homework on that, but also add some additional homework on words and context (Level 3), so she's getting additional reinforcement of the stuff we talked previously. We'll continue that pattern as we go forward in order to improve retention of contents and use of strategies. _x000a__x000a_4) You know Rishita better than anyone - If there's something I'm missing,  be sure to reach out to me so I can make adjustments in my presentation.  I was heartbroken when Rishita asked 'what am I doing wrong?'  I don't think she's doing anything wrong, per se, I just think she and I haven't hit on the perfect formula yet, but I am hopeful that these adjustments will get her back on track to success._x000a__x000a_Please let me know if you have any questions or if you have any additional insights that might be helpful for me to consider in my work with Rishita. Iâ€™m happy to schedule a time to talk by phone as well. I am committed to helping Rishita work towards their long-term goals._x000a__x000a_Best regards,_x000a__x000a_Ralph Strope_x000a_ralph.strope@revolutionprep.com_x000a_+12083801452"/>
    <n v="4"/>
    <s v="Recommends longer or more sessions per week"/>
  </r>
  <r>
    <n v="10944307"/>
    <d v="2026-01-11T00:00:00"/>
    <x v="3"/>
    <s v="Team Cross"/>
    <n v="90530"/>
    <s v="Alex Lesik"/>
    <s v="Hello Iryna and Alex, I hope you are enjoying your weekend!_x000a__x000a_I hope youâ€™re enjoying your weekend! Iâ€™m grateful to be working with Alex and wanted to share a quick progress update._x000a__x000a_Alex has mastered his short vowel sounds and the consonant blends â€œblâ€ and â€œcl.â€ Today we began the RazKids book Crazy Cat; he listened to the story and read aloud through page 10. Going forward, weâ€™ll continue using RazKids: listening to the story, reading it, and answering comprehension questions to build fluency and understanding._x000a__x000a_Please let me know if you have any questions or would like to adjust our plan. Iâ€™m happy to schedule a phone call if that would be helpful. I look forward to supporting Alexâ€™s continued academic growth._x000a__x000a_Thank you, _x000a__x000a_Michelle T._x000a_michelle.testerman@revolutionprep.com_x000a_+18636703374"/>
    <n v="1"/>
    <s v="Plan to continue focusing on reading comprehension"/>
  </r>
  <r>
    <n v="10944325"/>
    <d v="2026-01-11T00:00:00"/>
    <x v="65"/>
    <s v="Team De Groot"/>
    <n v="89396"/>
    <s v="Nickolas John"/>
    <s v="Hi team Nickolas!_x000a__x000a_It's been great working with Nickolas over the past few months. Our notes from today are here: https://kami.app/z7w-Gii-aAz-KpZ_x000a__x000a_I've enjoyed getting to know him and working with him on his HSPT prep and his math work. I wanted to send a progress update since it's been a little while since you've heard from me and since we're starting a new year in a new semester._x000a__x000a_Nickolas is progressing well with his year. He has a very keen and intuitive understanding of mathematics that he is able to deploy easily. Unfortunately, it doesn't always translate into technically correct mathematical solving. I see this a lot with students who are finding a little bit of boredom in mathematics class due to the tedium of the repetitive nature of the work. _x000a__x000a_Math is a tool that we practice in order to be as successful as possible when processing complex relationships. By understanding our own logical relationship to mathematics we develop intuition and comfort with the material, but by practicing new algorithms for solving we expand our possibilities for tackling new and more complex problems._x000a__x000a_Nickolas is currently being hindered by our persistent technological issues: he is unable to screen share and Zoom without his Zoom crashing and he is also unable to open any documents that I sent him to view on his own screen. As a result, I spend most of the session writing on his behalf. While Nicholas is an amazing student, and I love working with him, this cannot be interesting for him. Coupling this with our early start time on Sundays, I'm worried that he is not getting the most out of our sessions._x000a__x000a_Please discuss with Nickolas if this is working as effectively as possible. Since we have pivoted our focus to working on math rather than test prep, it is a good time to adjust our plan, if needed. Please let me know if you would like to discuss anything further via phone or Zoom and I will be happy to. _x000a__x000a_Best,_x000a_Elliot _x000a_elliot.emadian@revolutionprep.com_x000a_+15409682458"/>
    <n v="2"/>
    <s v="Discuss with student if this is working"/>
  </r>
  <r>
    <n v="10944341"/>
    <d v="2026-01-11T00:00:00"/>
    <x v="106"/>
    <s v="Team De Groot"/>
    <n v="24180"/>
    <s v="Hanah Samuel"/>
    <s v="Dear Team Hanah,_x000a__x000a_First and foremostâ€”congratulations to Hanah on her acceptance to Arizona State Universityâ€™s Masterâ€™s Program in Special Education (Applied Behavior Analysis)! This is a tremendous achievement and a well-earned recognition of her hard work, determination, and dedication to the field. Itâ€™s been an absolute joy to see how much effort she put into every stage of the application process, from crafting essays that reflected her authentic passion to juggling full-time work while staying organized and resilient. Also, Happy New Year!_x000a__x000a_Over the past several months, Hanah and I have worked extensively on graduate school applications, personal statements, and supplemental essays, refining her voice and highlighting her experience in the behavioral sciences. Our sessions also incorporated executive functioning strategiesâ€”time management, prioritization, planning, and maintaining motivation during a demanding season. Balancing work, personal life, and applications was no easy feat, but Hanah handled the challenge with remarkable persistence and emotional intelligence._x000a__x000a_Weâ€™ve also discussed techniques for stress management and cognitive reframing, helping her navigate periods of uncertainty with a more balanced mindset. Iâ€™ve been particularly impressed by her growth in identifying early signs of overwhelm and implementing concrete coping toolsâ€”an essential skill that will serve her well in graduate school and beyond._x000a__x000a_Looking ahead, weâ€™re now entering an exciting transition phase as Hanah prepares to begin the Spring 2026 semester. My primary recommendation is that, once classes begin, we meet twice per week for 90-minute sessions. These sessions will provide dedicated structure for reviewing course materials and breaking down complex assignments into manageable steps, building consistent study and note-taking routines tailored to graduate-level expectations, continuing executive functioning support to balance work, coursework, and personal commitments, and introducing strategies for reading and writing efficiency (particularly for research-heavy classes)._x000a__x000a_If Hanah has not yet finalized her class schedule, Iâ€™d be happy to assist with course planningâ€”just as we did successfully during her undergraduate studies. We can also develop a system for tracking assignments, deadlines, and readings to ensure she begins the program feeling confident, organized, and supported._x000a__x000a_Recommended Plan:_x000a__x000a_Begin two 90-minute sessions per week starting in January 2026_x000a__x000a_Establish a consistent study schedule and time-blocking routine before classes begin_x000a__x000a__x000a_Hanahâ€™s perseverance and reflective approach to learning have been inspiring. She has demonstrated not only academic capability but also the self-awareness and compassion that will make her an outstanding future behavior analyst. With continued structure and the right balance of academic and executive support, Iâ€™m confident sheâ€™ll thrive in her masterâ€™s program._x000a__x000a_Iâ€™m very proud of the work sheâ€™s done and deeply excited to continue supporting her through this next chapter. Please donâ€™t hesitate to reach out if Hanah would like to begin class planning or organize a January or February prep meeting before the semester begins. Keep me in the loop!_x000a__x000a_Warmly,_x000a__x000a_Sean U._x000a_sean.ulfik@revolutionprep.com_x000a_+18455412219"/>
    <n v="5"/>
    <s v="Recommends beginning two 90-minute sessions per week starting in January 2026."/>
  </r>
  <r>
    <n v="10944342"/>
    <d v="2026-01-11T00:00:00"/>
    <x v="38"/>
    <s v="Team De Groot"/>
    <n v="91869"/>
    <s v="Kenta Kawabe"/>
    <s v="Dear Tomoko Kawabe,_x000a__x000a_I hope you are having a great week! As we prepare for Kenta's upcoming practice test, I wanted to share some updates and information about what to expect._x000a__x000a_I have seen significant improvements in Kenta's use of test taking strategies. They have shown consistent progress in analyzing complex passages for main idea, purpose, and diction. This includes growth in areas we previously discussed as struggles, such as comparing and contrasting the ideas between two passages._x000a__x000a_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_x000a__x000a_To be set up for long-term success, it's crucial for Kenta to replicate official test day conditions as closely as possible when taking their practice test. They should find a quiet place and take the test in one sitting._x000a__x000a_After the practice test, I will review the results and discuss the test experience with Kenta to determine our focus moving forward, and Iâ€™ll follow up with you on takeaways, improvements, and next steps in my next parent update._x000a__x000a_Based on our discussions and Kenta's progress, I recommend continuing on our current schedule. Don't forget that the best way to ensure consistent results on the SAT is by doing the assigned work and practicing as we discuss between each session. This plan will best set them up for success for the official test sitting soon._x000a__x000a_Please let me know if you have any questions or if there are any adjustments you would like to make to our plan. Iâ€™m happy to schedule a time to talk by phone if that would be helpful. I am excited to continue supporting Kenta in reaching their goals._x000a__x000a_Best regards,_x000a__x000a_Brock Dilley_x000a_brock.dilley@revolutionprep.com_x000a_+19724006172"/>
    <n v="3"/>
    <s v="Recommends continuing on current schedule."/>
  </r>
  <r>
    <n v="10944411"/>
    <d v="2026-01-11T00:00:00"/>
    <x v="22"/>
    <s v="Team Plamondon"/>
    <n v="85546"/>
    <s v="Dylan Maxwell Ezeta"/>
    <s v="Hi Rosemary,_x000a__x000a_I hope you are having a great start to the year! Itâ€™s been great working with you and Dylan over the past couple of months. I wanted to touch base to share some of the progress weâ€™ve made so far and share my thoughts on the plan moving forward._x000a__x000a_I have seen significant improvements in Dylan's use of strategy for reading comprehension passages, his understanding of multiplying/dividing with negatives, geometry, exponents, basic algebra, and the use of strategies to solve math problems. He has shown consistent progress in in finding evidence to eliminate or keep answers and in his approach to math questions. This consistent improvement has been evident in his ease of answering questions for homework and during sessions, and in his confidence._x000a__x000a_Our current short-term goals for Dylan include going over any math concepts that Dylan has not yet learned for the exam and to feel confident on the vocab. The overall goal remains to improve Dylan's timing on the exam and his score. Based on Dylan's progress, I recommend maintaining our one 60-minute session a week schedule._x000a__x000a_Please let me know if you have any questions or if there are any adjustments you would like to make to our plan. Iâ€™m happy to schedule a time to talk by phone if that would be helpful. I look forward to supporting Dylan in his continued academic journey._x000a__x000a_Best regards,_x000a_Sarah _x000a_sarah.vollero@revolutionprep.com_x000a_+13155607858"/>
    <n v="4"/>
    <s v="Recommends maintaining one 60-minute session a week schedule."/>
  </r>
  <r>
    <n v="10944516"/>
    <d v="2026-01-11T00:00:00"/>
    <x v="85"/>
    <s v="Team Milner"/>
    <n v="95116"/>
    <s v="Caroline Bronski"/>
    <s v="Hi everyone,_x000a__x000a_Just checking in as we continue our SAT preparation with recent progress and plans for the next couple months heading into the March test. Always happy to answer any questions!_x000a__x000a_Caroline made great progress on the reading section of the Dec test compared to her PSAT, with the jump to 750! Reading was the section we leaned into more in the weeks before the test, with some concerted practice on the hardest versions of punctuation/grammar, transitions, and vocab questions that she may see on the test. The fact that the score report from December indicated full bars on each reading subsection means she likely only missed a handful of questions, spread across the different types. The ones missed were likely also of the hardest difficulty, so sheâ€™s not giving away easy points._x000a__x000a_Heading into March, weâ€™re aiming to work mainly on math to help raise the 700 from December closer to even with reading and help crack 1500. In recent sessions, we were able to take some time to focus on geometry and data analysis/statistics topics, which were two areas we hadnâ€™t had time to get to before the December test. Weâ€™re also planning to do some further work with constants questions (which we started today) to help with some of the toughest questions on the second module. Caroline has a math section best score of 770, so itâ€™s definitely possible to crack that 750+ score in March!_x000a__x000a_I really appreciate the effort Caroline put into SAT prep over the fall and continuing toward the March test! Weâ€™ll want to shoot for 2-3 more practice tests between now and March, as consistency is extra important for students looking to score a 1500+. Iâ€™ll work with her next week to pick a few weekends when she might be able to take a test._x000a__x000a_Iâ€™ll see Caroline again next Sunday, please let me know if I can be of any further assistance!_x000a__x000a__x000a_Julie B._x000a_julie.byrom@revolutionprep.com_x000a_+15129250963"/>
    <n v="5"/>
    <s v="Sessions booked Mondays through March SAT"/>
  </r>
  <r>
    <n v="10944537"/>
    <d v="2026-01-11T00:00:00"/>
    <x v="107"/>
    <s v="Team Plamondon"/>
    <n v="95090"/>
    <s v="Sophia Tsenovoy"/>
    <s v="https://revolutionprep.zoom.us/j/96680520043_x000a__x000a_Jackson B._x000a_jackson.byars@revolutionprep.com_x000a_+14693520230"/>
    <n v="1"/>
    <s v="Zoom link only."/>
  </r>
  <r>
    <n v="10944572"/>
    <d v="2026-01-11T00:00:00"/>
    <x v="61"/>
    <s v="Team De Groot"/>
    <n v="95789"/>
    <s v="Lucy Biggio"/>
    <s v="Hi Allison and Lucy,_x000a__x000a_It has been great working with Lucy! Below is a summary of her recent progress._x000a__x000a_Back in early November, Lucy was working on learning and implementing study skills and memory retention strategies. She also needed to learn test-taking strategies and build skills to manage test-anxiety, focusing during study sessions, and explaining reasoning and complex concepts. Lucy also plans to take the spring SAT and needed support with learning annotation, pacing, and question-type-specific strategies while building content knowledge._x000a__x000a_Since then, Lucy has done a great job staying on top of deadlines and building long-term study habits. She seems to feel more confident going into tests and was able to use a variety of memory strategies to prepare for her most recent Anatomy exam. Lucy has also started becoming familiar with the structure and format of the SAT. Weâ€™ve established resources for at-home practice between sessions and Lucy knows where to find practice tests. Lucy has also learned the importance of post-practice reflection, and we developed a structured way to do that after each practice test using an Error Log. _x000a__x000a_Lucy still needs to know the best order to answer SAT questions, learn how to identify question types, build skills with using question-type-specific strategies, use annotation-focused strategies to identify key information, and build reasoning skills to eliminate answer choices, and build content-specific knowledge._x000a__x000a_Based on Lucyâ€™s current goals and needs, I recommend that we continue with 1 to 2 60-minute (or 90-minute) sessions per week throughout this spring semester. _x000a__x000a_If youâ€™d like to schedule a zoom call to check in or discuss Lucyâ€™s progress in more detail, here are some days when Iâ€™m available:_x000a__x000a_Wednesday, 1/14 at 12pm est_x000a_Thursday, 1/15 at 12:30pm est_x000a_Saturday, 1/17 at 3pm est_x000a__x000a_Please let me know if you have any questions!_x000a__x000a_best,_x000a_Sharon_x000a____x000a_sharon.vincuilla@revolutionprep.com_x000a_(323) 774 - 4547"/>
    <n v="5"/>
    <s v="Recommends continuing with 1 to 2 60-minute (or 90-minute) sessions per week."/>
  </r>
  <r>
    <n v="10944582"/>
    <d v="2026-01-11T00:00:00"/>
    <x v="61"/>
    <s v="Team De Groot"/>
    <n v="91988"/>
    <s v="Eva LaBeau"/>
    <s v="Hi Michele and Eva,_x000a__x000a_It has been wonderful working with Eva! Below is a summary of her recent progress:_x000a__x000a_Back in November, Eva was working on building skills for long-term planning, identifying priorities and values, breaking big tasks into steps, anticipating potential obstacles, and identify resources and strategies for support. Eva has also been working on building awareness of her strengths and needs related to success in school._x000a__x000a_Since then, Eva has done a great job identifying 3 life priorities: career, financial stability, and marriage while also building understanding of the difference between a career and a job and narrowing down her dream career path options to Social Media Manager / Content Creation / Digital Marketing. Eva has developed more awareness of how she has grown in her communication skills by asking questions of her teachers and advocating for her needs. Finally, through scaffolding of weekly short-term goals, Eva did an awesome job staying on top of school assignments and getting Aâ€™s in all of her classes._x000a__x000a_Eva still has room to improve in the area of procrastination, and she identified that sheâ€™d like to improve her ability to focus during classes. Eva also shared today that sheâ€™s feeling stressed about being able to succeed in school and this is impacting her quality of sleep. In future sessions, we can increase scaffolding to reduce procrastination by including time in our sessions to get started on assignments. We can also explore strategies for improving focus that Eva has not yet tried and use a system of planning and reflection to practice different strategies and determine their effectiveness. Weâ€™ll also be sure to include time for building more tools for managing stress and improving quality of sleep. _x000a__x000a_To continue to support Evaâ€™s growth and success, I recommend that we continue meeting for 60 minutes 1x per week through the rest of this semester. _x000a__x000a_**Eva currently only has 1 more session on our calendar. I recommend adding hours ASAP to avoid losing your preferred time slot._x000a__x000a_If youâ€™d like to connect via zoom call to discuss in more detail, here are some dates when Iâ€™m available:_x000a__x000a_Wednesday, 1/14 at 11:30am cst_x000a_Thursday, 1/15 at 12pm cst_x000a_Saturday, 1/17 at 2:30pm cst_x000a__x000a_Please let me know if you have any questions._x000a__x000a_best,_x000a_Sharon_x000a____x000a_sharon.vincuilla@revolutionprep.com_x000a_(323) 774 - 4547"/>
    <n v="5"/>
    <s v="Recommends continuing meeting for 60 minutes 1x per week"/>
  </r>
  <r>
    <n v="10944697"/>
    <d v="2026-01-11T00:00:00"/>
    <x v="11"/>
    <s v="Team De Groot"/>
    <n v="95439"/>
    <s v="Kassie Stephens"/>
    <s v="Dear Randy,_x000a__x000a_I hope you are having a great start to the new year! It has been a pleasure working with Kassie, and I wanted to share an update on her progress as we begin this new semester._x000a__x000a_Progress &amp;amp; Recent Focus:_x000a_Kassie has been doing an excellent job staying engaged and putting in strong effort during sessions. Over the past several weeks, we have worked through a range of math topics while also keeping pace with her schoolwork. Our recent focus has included:_x000a__x000a_â€“ Geometry concepts, including angles, parallel lines, and supplementary angles_x000a_â€“ Area of triangles, including solving for area and solving for height_x000a_â€“ Trapezoid area formula and applying formulas correctly_x000a_â€“ Unit rate questions and real-world applications_x000a_â€“ Fraction operations, including multiplying and dividing fractions and mixed numbers_x000a_â€“ Word problems involving radius, diameter, and area_x000a_â€“ Reviewing math study guides and preparing for quizzes and tests_x000a__x000a_Kassie consistently demonstrates a solid understanding of the material and is able to apply concepts accurately once expectations are clear._x000a__x000a_Positives:_x000a_Kassie is a hardworking and motivated student. She asks thoughtful questions, stays focused during sessions, and does a great job explaining her thinking. Our 30-minute sessions, 2â€“3 times per week, have worked very wellâ€”this schedule allows us to complete homework efficiently while also exploring more challenging or in-depth problems when time allows._x000a__x000a_Areas for Continued Growth:_x000a_As we move forward, we will continue refining accuracy with multi-step geometry problems and word problems, especially those that require identifying which formulas to use and carefully organizing steps._x000a__x000a_Recommendation for Velocity:_x000a_I recommend continuing with our current schedule of 30-minute sessions, 2â€“3 times per week. This pace has been very effective for Kassie and allows us to reinforce school material while also staying ahead as new topics are introduced this semester._x000a__x000a_Academic Focus Moving Forward:_x000a_â€“ Continuing work with geometry, especially triangle area and angle relationships_x000a_â€“ Strengthening unit rate and word-problem strategies_x000a_â€“ Reinforcing fraction operations and multi-step problem solving_x000a_â€“ Preparing for upcoming quizzes and assessments early to build confidence_x000a__x000a_Kassie has been doing a great job overall, and Iâ€™m confident she will continue to succeed with consistent practice and support. Please feel free to reach out if you have any questions or would like to discuss her progress further._x000a__x000a_Best regards,_x000a_Jose F._x000a_jose.falconi@revolutionprep.com_x000a_+12092615048"/>
    <n v="4"/>
    <s v="Recommends continuing with current schedule of 30-minute sessions"/>
  </r>
  <r>
    <n v="10944703"/>
    <d v="2026-01-11T00:00:00"/>
    <x v="11"/>
    <s v="Team De Groot"/>
    <n v="90111"/>
    <s v="Ethan Aronauer"/>
    <s v="Dear Lisa,_x000a__x000a_I hope you are having a great start to the new year! It has been a pleasure working with Ethan, and I wanted to share an update on his progress along with my recommendations as we move further into the semester._x000a__x000a_Progress &amp;amp; Recent Focus:_x000a_Over the past several months, Ethan and I have been primarily focusing on AP Calculus AB and AP Computer Science, and he has made solid progress in both courses. Our sessions have been flexible and productive, allowing us to prioritize upcoming tests, projects, and assignments as needed._x000a__x000a_In AP Calculus AB, Ethan has worked through:_x000a_â€“ Optimization problems and applications of derivatives_x000a_â€“ Limits involving infinity, indeterminate forms (âˆž/âˆž, 0/0), and Lâ€™HÃ´pitalâ€™s Rule_x000a_â€“ Integrals, including antiderivatives, u-substitution, and integral properties_x000a_â€“ Integrals involving trigonometric functions_x000a_â€“ Approximating area using the trapezoidal method_x000a_â€“ Recently introduced topics involving 3D objects and volume_x000a__x000a_In AP Computer Science, Ethan has made strong progress with:_x000a_â€“ 2D arrays, ArrayLists, and looping structures_x000a_â€“ File input/output (reading words from files, string manipulation, writing output)_x000a_â€“ String-based problems and vocabulary review_x000a_â€“ Binary and hexadecimal conversions_x000a_â€“ Sorting algorithms and simulations_x000a_â€“ Completing larger projects, including a fully working Minesweeper game and FRQ-style practice problems_x000a__x000a_Ethan has done well balancing multiple subjects and deadlines, and he consistently comes to sessions with clear questions and specific goals._x000a__x000a_Positives:_x000a_Ethan is a thoughtful and capable student who puts in strong effort during sessions. He does a great job engaging with challenging material, especially when working through complex computer science problems and higher-level calculus concepts. His ability to debug code, think logically through problems, and ask targeted questions has noticeably improved. When concepts are reviewed together, he is able to apply them effectively on assignments and tests._x000a__x000a_Areas for Continued Growth:_x000a_As coursework continues to increase in rigor, the main focus will be reinforcing consistency across topicsâ€”especially when juggling multiple AP classes at once. Continued practice with multi-step calculus problems (such as integrals involving geometry or trigonometry) and more complex AP Computer Science FRQs will help strengthen confidence and efficiency under test conditions._x000a__x000a_Recommendation for Velocity:_x000a_We are currently meeting 1â€“2 times per week, which has been an excellent pace for Ethan. This schedule allows us to stay aligned with his classes while still being flexible around tests and larger projects. I recommend continuing at this rate, with the option to add sessions during heavier weeks (such as before exams or major assignments)._x000a__x000a_Academic Focus Moving Forward:_x000a_â€“ Continuing support with AP Calculus topics, especially integrals involving 3D objects and applications_x000a_â€“ Preparing for upcoming AP Computer Science exams, including FRQ and multiple-choice practice_x000a_â€“ Reinforcing problem-solving strategies and efficiency under timed conditions_x000a_â€“ Staying proactive as new units begin in math, computer science, and chemistry_x000a__x000a_Ethan has been doing very well overall, and Iâ€™m confident that with continued consistency and support, he will remain successful across his AP courses. Please feel free to reach out if you have any questions or would like to discuss scheduling or priorities moving forward._x000a__x000a_Best regards,_x000a_Jose F._x000a_jose.falconi@revolutionprep.com_x000a_+1 (209) 261-5048"/>
    <n v="4"/>
    <s v="Recommends continuing at this rate [1-2 times per week]"/>
  </r>
  <r>
    <n v="10944744"/>
    <d v="2026-01-11T00:00:00"/>
    <x v="9"/>
    <s v="Team St. Marie"/>
    <n v="77433"/>
    <s v="Akash Mattoo"/>
    <s v="Dear Mr. and Mrs. Mattoo,_x000a__x000a_I hope you are having a great week. It's been great working with you and Akash over the past couple of months. I wanted to touch base to share some of the progress we've made so far and share my thoughts on the plan moving forward._x000a__x000a_So far we've worked on Algebra 2 topics covering exponent rules and quadratic equations. We've worked on FOILing binomials to create quadratic equations. We've also worked on solving quadratics by factoring, using the quadratic formula, and graphing. Akash can understand the topics, but I'm concerned about his focus. There are some times when he seems distracted and other times when he hasn't slept enough the night before class. I recommend he treat our sessions like school classes and make sure he is sharp and prepared to learn. In our next lessons, I plan to practice more factoring of quadratics and then advance to exponential equations._x000a__x000a_On the topic of tutoring hours, I recommend adding 12 hours of tutoring if you'd like to schedule 1 or 2 sessions per week for the next few months. If you'd like to continue working together on achieving these goals, you can redeem more credits through your Bright Horizon's portal. After you redeem your credits, you will receive an email from Revolution Prep to add the hours to your account. _x000a__x000a_Please let me know if you have any questions or if there are any adjustments you would like to make to our plan. I'm happy to schedule a time to talk by phone if that would be helpful. I look forward to supporting Akash in his continued academic journey. _x000a__x000a_Best regards,_x000a_Jon C._x000a_jon.cathapermal@revolutionprep.com_x000a_+17049758359"/>
    <n v="5"/>
    <s v="Recommends adding 12 hours to schedule 1 or 2 sessions per week."/>
  </r>
  <r>
    <n v="10944759"/>
    <d v="2026-01-11T00:00:00"/>
    <x v="105"/>
    <s v="Team Cross"/>
    <n v="96066"/>
    <s v="Emilliano Buitron"/>
    <s v="Hi, Anna!_x000a__x000a_I hope you are having a great weekend! Itâ€™s been great working with you and Emilliano over the past couple of weeks. I wanted to touch base to share some of the progress weâ€™ve made so far and share my thoughts on the plan moving forward._x000a__x000a_I have seen significant improvements in Emilliano's work in geometry - specifically on the topics of perimeter and area - something we've been working on for a couple of weeks now. He Has shown consistent progress in understanding and applying the principles for finding perimeter and area for both triangles and quadrilaterals. This consistent improvement has been evident in his improvement in both speed and accuracy as we work through the module, and he reports increased confidence in his abilities._x000a__x000a_Our current short-term goals for Emilliano include building his basic geometry skills to assist him with his classwork. The overall goal remains reaching and maintaining a high grade in his math class and making sure he's ready to advance to the next level of math by the end of the year.  Based on Emilliano's progress, I recommend maintaining our current velocity for now, although if his schedule (and mine) will allow it, it way be better to have two 60-minute sessions each week rather than three 30-minute sessions - as he moves into more advanced topics, 30 minutes may not be adequate to get in enough guided practice or fully address topics which he may find confusing. _x000a__x000a_Please let me know if you have any questions or if there are any adjustments you would like to make to our plan. Iâ€™m happy to schedule a time to talk by phone if that would be helpful. I look forward to supporting Emilliano in his continued academic journey._x000a__x000a_Best regards,_x000a__x000a_Ralph Strope_x000a_ralph.strope@revolutionprep.com_x000a_+12083801452"/>
    <n v="4"/>
    <s v="Recommends maintaining current velocity"/>
  </r>
  <r>
    <n v="10944761"/>
    <d v="2026-01-11T00:00:00"/>
    <x v="105"/>
    <s v="Team Cross"/>
    <n v="97111"/>
    <s v="Nathan Peterson"/>
    <s v="Hi, Melissa!_x000a__x000a_I hope you are having a great weekend. Itâ€™s been great working with you and Nathan over the past couple of weeks. I wanted to touch base to share some of the progress weâ€™ve made so far and share my thoughts on the plan moving forward._x000a__x000a_Nathan has continued to perform very well as we have been working through his latest unit on polynomial division and fractions. He has shown consistent progress in factoring the polynomials, finding common denominators, and using  previously learned skills in new situations. This consistent improvement has allowed him to stay at least one full chapter ahead in his studies compared to where the rest of his class is._x000a__x000a_Our current short-term goal for Nathan remains to maintain his high grade in his math class and to continue to work ahead. The overall goal remains to stay on pace for advanced math classes once he reaches high school. Based on Nathan's progress, I recommend maintaining his current velocity for now._x000a__x000a_Please let me know if you have any questions or if there are any adjustments you would like to make to our plan. Iâ€™m happy to schedule a time to talk by phone if that would be helpful. I look forward to supporting Nathan in his continued academic journey._x000a__x000a_Best regards,_x000a__x000a_Ralph Strope_x000a_ralph.strope@revolutionprep.com_x000a_+12083801452"/>
    <n v="2"/>
    <s v="Recommends maintaining current velocity for now."/>
  </r>
  <r>
    <n v="10944898"/>
    <d v="2026-01-12T00:00:00"/>
    <x v="59"/>
    <s v="Team Plamondon"/>
    <n v="91144"/>
    <s v="Nash Maheshwari"/>
    <s v="Hi Nash, Vinay, and Sarah,_x000a__x000a_It was great getting started with Nash, and Iâ€™m very pleased with how smoothly everything has been set up so far. Weâ€™ve officially launched into SAT prep, and Nash came prepared, engaged, and ready to work. He currently has 0.5 unscheduled hours remaining, but overall we are in a good place with hours for now._x000a__x000a_To help me tailor our prep as precisely as possible, Nashâ€”please send me your December SAT score report when you have a chance. After our next three sessions, we will complete a full-length practice test to establish a new baseline and track growth. Iâ€™d also love to know: What test date are you planning on taking next? This will help me pace our timeline strategically._x000a__x000a_For structure, Nash will now have daily homework (short, targeted, and efficient). I am actively working on making assignments phone-friendly so he has more flexibility in completing them wherever he is._x000a__x000a_Iâ€™ve personally taken the SAT five times (June, August, September, November, and December) and have seen clear patterns in how the test is written. One of the biggest trends right now is that the reading passages are extremely dense, and the test increasingly rewards students who can interpret quickly and accurately. Nash and I will be focusing primarily on:_x000a_     - Improving speed and accuracy on interpretation-based reading questions_x000a_     - Mastering the higher-level grammar concepts that often separate 1200â€“1300 scores from 1400+ scores_x000a__x000a_Nash is incredibly brightâ€”what he needs now are the advanced tools and strategies that are not usually taught explicitly in school. Thatâ€™s exactly what weâ€™ll be working on._x000a__x000a_Iâ€™m very excited about the direction weâ€™re heading in, and Iâ€™m confident weâ€™ll see strong growth as we continue. Please feel free to reach out anytime with questions._x000a__x000a_Thanks!_x000a_Cara_x000a__x000a_Cara R._x000a_cara.mclaughlin@revolutionprep.com_x000a_+16056596774"/>
    <n v="1"/>
    <s v="Mentions unscheduled hours"/>
  </r>
  <r>
    <n v="10944902"/>
    <d v="2026-01-12T00:00:00"/>
    <x v="108"/>
    <s v="Team De Groot"/>
    <n v="96293"/>
    <s v="Niya Deshpande"/>
    <s v="Hello Reena,_x000a__x000a_I hope you and your family had a wonderful winter break! Itâ€™s been a few months since Niya and I started tutoring sessions, so I wanted to touch base to update you on her progress since October. Additionally, I would like to discuss plans for the next two months._x000a__x000a_Since October, Niya has made great progress in reading and ELA. Our sessions have been focused on reading comprehension, reading fluency, main ideas, recalling key details, inferences, and answering written response questions using strategies like R.A.C.E. Niyaâ€™s reading fluency is improving. She still struggles with her reading pace (reading too fast) and skipping over words, especially if the word is unfamiliar. However, she is self-correcting more and making more attempts to slow down._x000a__x000a_Overall, her reading comprehension is great! Selecting text evidence to support her written response answers is challenging for her, but she is able to recall key details and describe main ideas. Recently, we started working on inferences, character traits, and predictions. Niya has a difficult time using context clues to answer these types of questions, but sheâ€™s making progress. In our upcoming sessions, we will work on reading pace, fluency, highlighting context clues, and using text evidence to answer inference questions. _x000a__x000a_The overall goals for Niya in the next two months are to help her improve her reading fluency and build her foundational reading comprehension skills. Feel free to send over any materials, test scores, or teacher instructions that may be helpful for planning our sessions. Based on Niyaâ€™s progress, I recommend continuing to meet about 1 hour per week._x000a__x000a_Please let me know if you have any questions or if there are any adjustments you would like to make to our plan. Iâ€™m happy to schedule a time to talk by phone if that would be helpful. I hope you have a great week!_x000a__x000a_Best regards,_x000a__x000a_Brenna Hubnik_x000a_Professional Tutor, Revolution Prep_x000a_brenna.hubnik@revolutionprep.com | www.revolutionprep.com_x000a_Customer Service: 877-738-7737 | Direct Line: 903-392-7703_x000a_Better Results. Less Stress._x000a_Please note my work days are Sunday, Monday, Wednesday, and Friday."/>
    <n v="4"/>
    <s v="Recommends continuing to meet about 1 hour per week."/>
  </r>
  <r>
    <n v="10944906"/>
    <d v="2026-01-12T00:00:00"/>
    <x v="59"/>
    <s v="Team Plamondon"/>
    <n v="94049"/>
    <s v="Leila Evans"/>
    <s v="Hi Patti and Leila_x000a__x000a_It has been great working with Leila! She has been putting in a lot of effort as we transitioned from SAT to ACT. She is showing improvement, but we need to make sure that practice tests are being completed in a timely manner so that I can asses progress more accurately._x000a__x000a_At this point, Leila has 5 hours remaining in her current package. To avoid any interruption in momentum, I recommend adding additional hours now so we can continue seamlessly back into SAT-focused prep after the ACT. Making sure that she is effectively using Desmos and her TI84 for math problems. For example, using the TI84 for matrices is more effective than using Desmos._x000a__x000a_Academically, Leila continues to show strong comprehension and strategy awareness. Her reading and writing skills are a clear strength, and sheâ€™s building confidence in math by applying structured approaches rather than relying on intuition. Our plan moving forward is to keep sharpening her ACT performance first, then pivot directly into SAT prep with the same consistency and structure. As the upcoming ACT is before the upcoming SAT._x000a__x000a_Over the last several sessions, our primary areas of focus have been: Leila has been strengthening her SAT/ACT math efficiency by using calculator-supported strategies when appropriate, and we have been reinforcing core algebra and geometry foundationsâ€”especially for multi-step word problems and probability. She has also been developing stronger accuracy in English by consistently applying formal grammar rules (punctuation, modifiers, and sentence structure), and we will continue building her reading strategy so she can identify question intent quickly and avoid trap answers._x000a__x000a_Next Steps_x000a_Leila: Continue completing assigned practice work so we can keep building consistency between sessions._x000a_Cara: Keep homework targeted and efficient, and shift pacing to match the SAT timeline first, then transition into ACT-specific practice immediately after the SAT._x000a__x000a_Scheduling: Since 5 hours remain, please let me know if youâ€™d like me to go ahead and add hours now so we can continue straight through the SAT and into ACT prep without a gap._x000a__x000a_Thanks!_x000a_Cara_x000a__x000a_Cara R._x000a_cara.mclaughlin@revolutionprep.com_x000a_+16056596774"/>
    <n v="4"/>
    <s v="Recommends adding additional hours now to continue seamlessly."/>
  </r>
  <r>
    <n v="10944922"/>
    <d v="2026-01-12T00:00:00"/>
    <x v="108"/>
    <s v="Team De Groot"/>
    <n v="86337"/>
    <s v="Emmanuella Aborode"/>
    <s v="Hello Michael,_x000a__x000a_I hope you and your family had a wonderful winter break! Itâ€™s been a few months since Emmanuella and I started tutoring sessions, so I wanted to touch base to update you on her progress since November. Additionally, I would like to discuss plans for the next two months._x000a__x000a_Since November, Emmanuella has made great progress in reading and ELA. Our sessions have been focused on reading comprehension, summarizing, main ideas, recalling key details, inferences, and answering written response questions using strategies like R.A.C.E. _x000a__x000a_Overall, she has made good progress with reading comprehension. Selecting text evidence to support her written response answers is challenging for her, but she is able to recall key details and describe main ideas. Emmanuella struggled with summarizing, but her reading summaries have significantly improved since November. _x000a__x000a_Recently, we started working on inferences, authorâ€™s purpose, and synthesizing. She has a good understanding of authorâ€™s purpose. Inferences are more challenging for Emmanuella. She has a difficult time using context clues to answer inference style questions, but sheâ€™s making progress. In our upcoming sessions, we will be reviewing topics and skills that she will be test on during the STAAR/end of the year test. We will spend extra time reviewing topics that she needs extra practice with._x000a__x000a_The overall goals for Emmanuella in the next two months are to help her improve her reading and ELA abilities and build her foundational reading comprehension skills. Feel free to send over any materials, test scores, or teacher instructions that may be helpful for planning our sessions. Based on Emmanuellaâ€™s progress, I recommend continuing to meet two days per week for 30 minutes each session._x000a__x000a_Please let me know if you have any questions or if there are any adjustments you would like to make to our plan. Iâ€™m happy to schedule a time to talk by phone if that would be helpful. I hope you have a great week!_x000a__x000a_Best regards,_x000a__x000a_Brenna Hubnik_x000a_Professional Tutor, Revolution Prep_x000a_brenna.hubnik@revolutionprep.com | www.revolutionprep.com_x000a_Customer Service: 877-738-7737 | Direct Line: 903-392-7703_x000a_Better Results. Less Stress._x000a_Please note my work days are Sunday, Monday, Wednesday, and Friday."/>
    <n v="4"/>
    <s v="Recommends continuing to meet two days per week for 30 minutes each."/>
  </r>
  <r>
    <n v="10944944"/>
    <d v="2026-01-12T00:00:00"/>
    <x v="106"/>
    <s v="Team De Groot"/>
    <n v="91740"/>
    <s v="Sophia Ustayev"/>
    <s v="Dear Team Sophia,_x000a__x000a_Itâ€™s been wonderful continuing to work with Sophia this winter so far and seeing how much her understanding of Biology has expanded since the fall. Sheâ€™s been focused, thoughtful, and increasingly confident in tackling complex material. Over the past few months, weâ€™ve deepened our work on genetics, DNA replication, and protein synthesis, while continuing to review earlier topics such as cellular respiration, photosynthesis, and osmosis to keep those skills sharp._x000a__x000a_Sophia has done an excellent job connecting ideas across unitsâ€”understanding not just what each process does, but how everything fits together in the larger biological system. Her explanations are becoming clearer and more precise, and sheâ€™s showing steady improvement in recall when revisiting previously covered content. Iâ€™ve been particularly impressed by her note-taking and use of study strategies like mnemonics and concept mapping, which are helping to reinforce long-term retention._x000a__x000a_As we enter the spring semester, our next step is to begin structured review for the May end-of-year Biology exam. I wanted to check whether Sophia was able to purchase her Biology review book (Princeton Review or Barronâ€™s or similar are fine)â€”these will be essential for targeted practice and timed review as testing season approaches. If she already has one, we can begin incorporating selected sections and practice questions into our weekly lessons starting next week. Alternatively, Sophia can take practice tests and review on her own._x000a__x000a_We have our last scheduled session for this term tonight, and I strongly recommend that we continue meeting for one 60-minute session per week through the May exam. Maintaining this schedule will ensure consistent progress, allow us to reinforce challenging areas as they arise in class, and prevent the need for last-minute cramming in April._x000a__x000a_Sean U._x000a_sean.ulfik@revolutionprep.com_x000a_+18455412219"/>
    <n v="5"/>
    <s v="Strongly recommends continuing one 60-minute session per week through May exam."/>
  </r>
  <r>
    <n v="10944945"/>
    <d v="2026-01-12T00:00:00"/>
    <x v="69"/>
    <s v="Team Plamondon"/>
    <n v="96714"/>
    <s v="Ann Eloise Patton"/>
    <s v="Dear Kelly_x000a__x000a_I hope your New year is full of promise. Itâ€™s been great working with you and Jackie over the past couple of months. I wanted to touch base to share some of the progress weâ€™ve made so far and share my thoughts on the plan moving forward._x000a__x000a_Jackie and I have begun studying for the SAT exam. They have shown consistent progress in foundational algebra concepts. This consistent improvement has been evident in the material presented during the session. At present, Jackie should complete an SAT practice exam (using any accommodations approved by the SAT). Jackie can access a practice exam through their Revolution Prep dashboard, â€œexamâ€ â€“ â€œSATâ€. This score will help guide in acknowledging skill areas of strength and areas that need review._x000a__x000a_Our current short-term goals for Jackie include additional math concepts: functions, constants, and quadratics. The overall goal remains improvement in both academic grades and SAT exam scores (goal score is1350). Based on Jackie's progress, I recommend continuing with the current velocity of twice weekly (one-hour per session). They currently have 57 hours of tutoring remaining with 29 hours that are not scheduled. Jackieâ€™s last scheduled session is April 16, 2026. _x000a__x000a_Please let me know if you have any questions or if there are any adjustments you would like to make to our plan. Iâ€™m happy to schedule a time to talk by phone if that would be helpful. I look forward to supporting Jackie in their continued academic journey._x000a__x000a_Best regards,_x000a_Linda H._x000a_linda.hindi@revolutionprep.com_x000a_+19188412706"/>
    <n v="5"/>
    <s v="Recommends continuing current velocity of twice weekly (one-hour per session)."/>
  </r>
  <r>
    <n v="10944983"/>
    <d v="2026-01-12T00:00:00"/>
    <x v="69"/>
    <s v="Team Plamondon"/>
    <n v="75385"/>
    <s v="Sammy Greenstein"/>
    <s v="Dear Tracy Greenstein,_x000a__x000a_I hope your New Year is full of promise. I enjoyed meeting Sammy on January 10, 2026. I would like to update you onwhat to expect in upcoming sessions._x000a__x000a_Sammy and I clarified that the focus for the upcoming sessions should continue to be reviewing skills for the SAT exam (if needed, Sammy can request a review of academic concepts at the beginning of a session).  During our initial session, we reviewed the strategy of TRAP, which is used for English skill questions, and applied the strategy to various â€œConvention of Standard Englishâ€ skills. Sammy was assigned a practice exam that was due by Sunday, January 11, 2026. However, the exam she took was the PSAT, not SAT. Although this exam can serve as a precursor to SAT scores and can indicate areas of strength and areas needed for review, we do not use it as a baseline score or as an official practice exam score for the SAT. _x000a__x000a_The strongest skill areas appear to be in the Reading and Writing section of the PSAT exam. Skill areas at the highest difficulty level  for the reading-writing section  will be covered in future session. The skill areas indicated on the PSAT that have room for most improvement appear to be in the Math section: Algebra, Problem-Solving and Data Analysis, and Geometry and Trigonometry. Our current short-term goals for Sammy include math concepts found in the domain of Algebra: linear equations and inequalities, Systems of Equations, and linear functions. The overall goal remains improvement in the SAT exam scores. At present, I recommend a velocity of two one-hour sessions per week. Sammy is currently scheduled for one one-hour session per week. There are 31.5 hours of tutoring remaining, with 13.5 hours that are not scheduled. The unscheduled hours can be used to add an additional session per week. Sammyâ€™s last scheduled session is June 2, 2026. _x000a__x000a_Please let me know if you have any questions or if there are any adjustments you would like to make to our plan. Iâ€™m happy to schedule a time to talk by phone if that would be helpful. I look forward to supporting Sammy in her continued academic journey._x000a__x000a_Best regards,_x000a__x000a_Linda H._x000a_linda.hindi@revolutionprep.com_x000a_+19188412706"/>
    <n v="5"/>
    <s v="Recommends velocity of two one-hour sessions per week."/>
  </r>
  <r>
    <n v="10944987"/>
    <d v="2026-01-12T00:00:00"/>
    <x v="85"/>
    <s v="Team Milner"/>
    <n v="97518"/>
    <s v="Lydia Zhang"/>
    <s v="Hi everyone!_x000a__x000a_I wanted to check in with some further thoughts on our progress after the first 6 weeks of sessions and some plans for the next 6-8 weeks. Happy to answer any questions!_x000a__x000a_Our first few weeks of sessions were devoted to getting Lydia familiar with strategies and best practices for handling math, reading, and grammar questions. This included some tips for using the Desmos graphing calculator effectively, the importance of anticipating the correct answer on reading questions, and to not rely on â€œvibesâ€ for grammar questions. I really appreciate Lydiaâ€™s willingness to try out these new strategies in our sessions! _x000a__x000a_The strategies are something weâ€™ll continue to revisit and build on throughout our prep, but now weâ€™re also turning to some more specific content review in each section. Weâ€™ve worked on categorizing different transition words and looking for context clues in the text to anticipate the right relationship, gone over the different rules for punctuation and verbs, and done some initial work on strategies for â€œconstantsâ€ questions in math._x000a__x000a_I know Lydiaâ€™s score on the second practice test was roughly the same as her first, but stagnant or even lower scores on the second test is fairly common as students work on changing their approach to the test. Weâ€™ll aim to continue practice tests roughly every month for the immediate future, ramping up the frequency as we get closer to Lydiaâ€™s first official test. _x000a__x000a_Some areas Iâ€™d like to focus on in coming weeks would be more specific reading question types, like the rhetorical synthesis problems we worked on yesterday as well as moving over to math to review nonlinear/exponential functions, which was an area where she missed a few questions on the last practice test._x000a__x000a_Weâ€™ve got our sessions booked regularly on Sundays at 7pm ET for the rest of spring, but we can always make adjustments as needed. Please let me know if you have any questions, otherwise Iâ€™ll see Lydia next week!_x000a__x000a__x000a_Julie B._x000a_julie.byrom@revolutionprep.com_x000a_+15129250963"/>
    <n v="4"/>
    <s v="Sessions booked regularly on Sundays at 7pm ET for rest of spring."/>
  </r>
  <r>
    <n v="10945022"/>
    <d v="2026-01-12T00:00:00"/>
    <x v="61"/>
    <s v="Team De Groot"/>
    <n v="80435"/>
    <s v="Daveed Lozovsky"/>
    <s v="Hi Inez,_x000a__x000a_It was wonderful to talk with you today! I really admire your emphasis on the importance of responsibility and accountability, as well as your approach to clear expectations. _x000a__x000a_Some logistical things we discussed to ensure accountability and ease of workflow during sessions:_x000a__x000a_1. Ari does have access to Teams and One Note bookmarked on his computer, but he may have forgotten about this._x000a_2. You will make sure that Ari has the Trello app installed on his computer so he can use that to keep track of assignments._x000a_3. Ari has told me that his school computer charger is broken - his tutoring homework this week includes going to IT to get a new one._x000a_4. The boys have a box of single-subject notebooks in their room, and Microsoft 365 on their computers, so they have plenty of resources for taking notes and keeping track of tutoring sessions._x000a_5. It would be best if the boys are not in the same room during tutoring sessions to avoid distracting each other and improve vulnerability._x000a__x000a_I will keep you informed about how things are going in sessions with my usual post-session emails. Please reach out any time if you have any questions or concerns, or there are any other ways I can support you and your family._x000a__x000a_best,_x000a_Sharon_x000a____x000a_sharon.vincuilla@revolutionprep.com_x000a_(323) 774 - 4547"/>
    <n v="1"/>
    <s v="Logistical discussion about computers and accountability."/>
  </r>
  <r>
    <n v="10945023"/>
    <d v="2026-01-12T00:00:00"/>
    <x v="61"/>
    <s v="Team De Groot"/>
    <n v="80436"/>
    <s v="Ari Lozovsky"/>
    <s v="Hi Inez,_x000a__x000a_It was wonderful to talk with you today! I really admire your emphasis on the importance of responsibility and accountability, as well as your approach to clear expectations. _x000a__x000a_Some logistical things we discussed to ensure accountability and ease of workflow during sessions:_x000a__x000a_1. Ari does have access to Teams and One Note bookmarked on his computer, but he may have forgotten about this._x000a_2. You will make sure that Ari has the Trello app installed on his computer so he can use that to keep track of assignments._x000a_3. Ari has told me that his school computer charger is broken - his tutoring homework this week includes going to IT to get a new one._x000a_4. The boys have a box of single-subject notebooks in their room, and Microsoft 365 on their computers, so they have plenty of resources for taking notes and keeping track of tutoring sessions._x000a_5. It would be best if the boys are not in the same room during tutoring sessions to avoid distracting each other and improve vulnerability._x000a__x000a_I will keep you informed about how things are going in sessions with my usual post-session emails. Please reach out any time if you have any questions or concerns, or there are any other ways I can support you and your family._x000a__x000a_best,_x000a_Sharon_x000a____x000a_sharon.vincuilla@revolutionprep.com_x000a_(323) 774 - 4547"/>
    <n v="1"/>
    <s v="Logistical discussion about computers and accountability."/>
  </r>
  <r>
    <n v="10945070"/>
    <d v="2026-01-12T00:00:00"/>
    <x v="90"/>
    <s v="Team St. Marie"/>
    <n v="97408"/>
    <s v="Eeman Hassan"/>
    <s v="Greetings, Hassan!_x000a__x000a_I hope your January is going well! Eeman has been wonderful to work with, always engaged and ready to learn. Eeman asks great questions and tries multiple methods for finding solutions. It has been wonderful working together over the past month! With the conclusion of the four steps to the statistical problem-solving topic and the continuation of the calculating probability topic, I wanted to reach out to share the progress so far and the tentative plan going forward. _x000a__x000a_When working on geometrical concepts, Eeman has done well finding the areas, volumes, and perimeters of 2D and 3D shapes as well as using geometrical strategies such as modifying shapes to complete these calculations and viewing 3D shapes as slices when completing volume calculations. Additionally, when learning what is involved in each step of the statistical problem-solving process, Eeman has shown increased understanding by answering multi-step problems, discussing and completing steps in the process such as analyzing data and interpreting results, and calculating values such as the standard deviation and measures of central tendency. _x000a__x000a_Furthermore, Eeman has continually and successfully reviewed past topics by making connections to current subjects and by answering review questions at the beginning of our sessions together. These topics include turning successive discounts into a single discount, completing unit conversions, finding out the number of possible combinations in word problems, and calculating new concentrations when two liquids are combined._x000a__x000a_Going forward, we will continue reviewing and eventually deepening the understanding of past concepts while also learning more about calculating probabilities through the textbook that is linked at the bottom of this message. Based on the Bergen County Admissions Practice Exam, our next topic will be an introduction to graph theory (based on question 20), learning not only the patterns but the formulas for combinations and permutations (based on question 38), or deriving solutions to problems where two liquids of differing concentrations are combined (based on question 29). _x000a__x000a_As we have progressed throughout these past two topics (geometry and the statistical problem-solving process), Eeman has been challenged with new material as well as reviewing past topics. We will add the geometrical and statistical problem-solving method topics to the list of subjects to be reviewed and proceed with learning probability until another new topic is added. Because combinations and permutations are very helpful when calculating probability, it is likely that we will dive more deeply into the topic while still on probability to work with the two related subjects together just as we have done for probability and the statistical problem-solving process. With this in mind, I recommend keeping Eeman on the current velocity of three sessions that are one to two hours per week throughout this semester, given that Eemanâ€™s extracurriculars and school-oriented academic ventures do not become more rigorous during the spring semester. _x000a__x000a_Please let me know if you have any questions or if there are any adjustments you would like to make to our plan. If you would like to meet and chat via Zoom or phone, please let me know, and we can schedule a time. I look forward to continuing to support Eeman in her academic goals!_x000a__x000a_Best regards, _x000a__x000a_Delphine Hintz_x000a_delphine.hintz@revolutionprep.com"/>
    <n v="5"/>
    <s v="Recommends keeping current velocity of three sessions (1-2 hours) per week."/>
  </r>
  <r>
    <n v="10945076"/>
    <d v="2026-01-12T00:00:00"/>
    <x v="90"/>
    <s v="Team St. Marie"/>
    <n v="97469"/>
    <s v="Vihaan Dudani"/>
    <s v="Dear Megha, _x000a__x000a_I hope you are having a wonderful January! It has been a pleasure working with Vihaan and learning more about his mathematical strategies, his hobbies, and what types of math problems he enjoys most. As we go fully underway for this spring semester, I wanted to reach out and share some of the progress since the last update and reaffirm the tentative plan going forward. _x000a__x000a_Vihaan has continually improved the habit of verifying his work through various methods, including checking stress points of problems when complete verification is difficult or impossible to complete due to time constraints on tests. Additionally, when seeing new problems where he is not sure where to start (as during our last session), Vihaan is applying strategies to pick apart the problem and find a place to begin solving, even if the entire path to the solution is not quite clear. _x000a__x000a_As we move into polynomial functions, we will continue testing out and explaining how and why graphs and equations behave the way they do as well as increasing Vihaanâ€™s understanding, mathematical communication skills, and problem-solving and verification techniques. We will continue checking answers and checking that we have included all the parts to our answers (such as arrows on our lines, the correct signs, and all the labeled points). Based on Vihaanâ€™s work so far and the approximate schedule for the rest of the schedule (included at the bottom of this update, taken from some of our prior communication), we should continue the current velocity of at least one hour session per week, with the two per week as you have currently scheduled out to provide mid-week support and keep our minds questioning and verifying throughout the semester!_x000a__x000a_Please let me know if you have any questions or if there are any adjustments you would like to make to our plan. Iâ€™m happy to schedule a time to talk by phone or Zoom. I look forward to continuing supporting Vihaan in his mathematical education!_x000a__x000a_Hope you have a wonderful rest of your day and best regards, _x000a__x000a_Delphine Hintz_x000a_delphine.hintz@revolutionprep.com _x000a__x000a_6. Polynomial functions_x000a_7. Rational Functions_x000a_8. Inverse functions &amp;amp; logarithmic functions_x000a_9. Trigonometry &amp;amp; basic trigonometric functions_x000a_10. Analytical geometry_x000a_11. Solving radical, rational &amp;amp; absolute value equations and inequalities &amp;amp; systems of non-linear equations_x000a_12. Arithmetic &amp;amp; Geometric sequences &amp;amp; series"/>
    <n v="4"/>
    <s v="Recommends continuing current velocity of at least one hour session per week."/>
  </r>
  <r>
    <n v="10945089"/>
    <d v="2026-01-12T00:00:00"/>
    <x v="90"/>
    <s v="Team St. Marie"/>
    <n v="78528"/>
    <s v="Benjamin Shang"/>
    <s v="Greetings, Mr. Shang!_x000a__x000a_I hope your January is going well! Benjamin has been wonderful to work with over the past month, and I have enjoyed learning more about how he views mathematics, his hobbies and favorite books, and how he prefers to approach math problems. As the new semester gets fully underway, I wanted to reach out to share some of Benjaminâ€™s progress so far and affirm the tentative plan going forward. _x000a__x000a_Benjamin has improved his problem-solving abilities in pulling out key information, labeling units, and using the context of problems to help find solutions. Furthermore, as shown in our last session, Benjamin is more often identifying when the notes and solutions are messy and why having disorganized notes can impede our solution finding. This past session, he recognized right away that it was getting difficult to read the screen even though the notes were staying in the blank spaces, and he rewrote the notes, even creating a chart without prompting! Finally, Benjamin is becoming better at verifying his answers and checking the stress points. We ended our last session with a discussion on the reasonable number of rooms in a hotel since one of our answers was in the thousands (which appeared unreasonable) and the other possible answer was in the hundreds (which appeared more reasonable). _x000a__x000a_Currently, we are working on ratios and proportions as given in the Engage New York curriculum for grade 6. This was a topic that was seen on some of the mathematical competition questions and is useful throughout mathematical areas. Based on Benjaminâ€™s current progress and his goal of continually deepening his mathematical understanding, I would recommend continuing to meet once every week or every two weeks for an hour session throughout this upcoming semester. We are solving more complex problems with ratios and proportions (such as equivalent ratios) and will continue working with the Engage New York curriculum. _x000a__x000a_If you have any questions or would just like to chat via phone or Zoom, please let me know. Iâ€™m happy to schedule a time to talk! I am excited to continue supporting Benjamin in his academic journey. _x000a__x000a_Thank you and hope you have a wonderful rest of your day!_x000a__x000a_Best regards, _x000a__x000a_Delphine Hintz_x000a_delphine.hintz@revolutionprep.com"/>
    <n v="5"/>
    <s v="Recommends continuing meeting once every week or two for an hour session."/>
  </r>
  <r>
    <n v="10945174"/>
    <d v="2026-01-12T00:00:00"/>
    <x v="23"/>
    <s v="Team De Groot"/>
    <n v="95981"/>
    <s v="Henry Lamphier"/>
    <s v="Team Henry,_x000a__x000a_Our weekly two hour sessions continue to be productive. Henry has shown improvement on his English Reading Comprehension score (40+ points). I'm a firm believer that our work on his Grammar skills is playing a part in his long term reading comprehension skills._x000a__x000a_Our plan going forward involves continued daily drills on Sentence Boundaries, Command of Text Evidence, Transitions, Misplaced Modifiers, and Text Structure and Purpose. In addition, we have Advanced Math (Rewriting Expressions), Geometry and Unit Conversion drills assigned._x000a__x000a_In tandem with these daily skill building drills, I assigned a complete Error Log for his most recent 3SD practice exam. The error log is a detailed survey and annotation of his last exam. Like a surgeon post-op, we need to explore the what and why we missed a certain question. This is a laborious but important exercise, and I encourage you to check in with him to see how this &quot;Error Logging&quot; of 3SD is progressing this week._x000a__x000a_I recommend investigating the College Board website March &quot;Official&quot; exam page for tickets. If they are not available now, tickets should be available in February. _x000a__x000a_Given Henry's current trajectory, he should be breaking into the 1300's consistently by then. Most students perform best on their second or third official test, so we will continue to drill, discuss, and learn._x000a__x000a_Our weekly session velocity appears to be working, so let's maintain._x000a__x000a_I appreciate the opportunity to spend time discussing Henry's film passions and academic pursuits. It is a tough road to make a creative dent in this industry, so if you have any additional questions about Film Schools or Film Careers, I may be uniquely qualified to share insight._x000a__x000a_Kindest regards,_x000a__x000a_Chris P._x000a_chris.prouty@revolutionprep.com_x000a_+13108710081"/>
    <n v="3"/>
    <s v="Weekly session velocity appears to be working"/>
  </r>
  <r>
    <n v="10945190"/>
    <d v="2026-01-12T00:00:00"/>
    <x v="106"/>
    <s v="Team De Groot"/>
    <n v="88666"/>
    <s v="Noah Orme"/>
    <s v="Dear Team Noah,_x000a__x000a_Itâ€™s been a real pleasure continuing to work with Noah this winter and seeing his steady progress in both academic skills and test preparation. Since the fall, weâ€™ve expanded our work beyond the SAT into ACT strategy and content, allowing Noah to build flexibility across both formats and develop the analytical mindset needed for whichever exam he ultimately pursues. His enthusiasm and thoughtful engagement during sessions continue to make each lesson productive and enjoyable._x000a__x000a_Over the past few months, Noah and I have tried to maintain a balanced routineâ€”one session each week devoted to academics and one to test prepâ€”which has helped strengthen his overall foundation while keeping our focus fresh and varied. On the academic side, weâ€™ve worked through fractions, algebraic multiplication and division, multi-step accuracy, and trigonometry, including reviews of trig identities such as secant and cosecant and how they apply to real-world and test-style problems. Many of these are also useful on the SAT/ACT. Heâ€™s showing clear improvement in recognizing patterns and avoiding small calculation errors, which used to slow him down earlier in the year._x000a__x000a_On the test prep side, Noah has been introduced to a variety of ACT and SAT-specific strategies, including how to pace each section efficiently and how to approach challenging reading and data-analysis passages with a critical eye. Our recent ACT Science work has also been strong: Noah is learning to focus on interpreting visuals and extracting information rather than overanalyzing the scientific details._x000a__x000a_At this stage, Noahâ€™s next key milestone is to take a full-length ACT practice test. This will help us compare his performance across both exams and decide which one best suits his test-taking strengths. Heâ€™s built enough strategic awareness that this practice test will now give us meaningful data to guide future lessons._x000a__x000a_While Noahâ€™s progress has been impressive, retention and consistencyâ€”especially with grammar rules and certain algebraic conceptsâ€”remain areas to keep strengthening. To reinforce long-term recall, I recommend that he spend short periods during the week reviewing notes, formula sheets, and grammar rules between sessions. I recommend that we continue with two 60-minute sessions per week (one academic, one test prep, doubling up when necessary), and that Noah schedule and complete a full-length ACT practice test before the end of January. His current plan is to do that this weekend, which I think is a great idea._x000a__x000a_Please let me know if you have any questions!_x000a__x000a_Warmly,_x000a__x000a_Sean U._x000a_sean.ulfik@revolutionprep.com_x000a_+18455412219"/>
    <n v="4"/>
    <s v="Recommends continuing with two 60-minute sessions per week."/>
  </r>
  <r>
    <n v="10945221"/>
    <d v="2026-01-12T00:00:00"/>
    <x v="69"/>
    <s v="Team Plamondon"/>
    <n v="94298"/>
    <s v="Bridget Schilb"/>
    <s v="Dear [Parent/Guardian's Name],_x000a__x000a_I'm excited to reach out to celebrate Bridgetâ€™s amazing progress. Bridget has worked diligently, and as a result, she has exceeded her goal of 1300 on her latest practice exam. I am so proud of Bridget._x000a__x000a_ While we want to celebrate this success, we also know there is still some work to do on the Reading-Writing skills. Bridget scored a 620 on this section of the SAT, with areas of opportunity for improvement in â€œInformation and Ideasâ€ and â€œConvention of Standard Englishâ€ domains. During our upcoming sessions, I plan to continue working on â€œConvention of Standard Englishâ€ skills at the most difficult level of questions. I am looking forward to continuing to work with Bridget towards further improvements. I recommend that we continue with the same velocity of twice-weekly sessions (one-hour per session). At present, Bridget has 23 hours of tutoring remaining, with 7 hours that are not scheduled. Her last scheduled session is March 11, 2026. _x000a__x000a_Please let me know if you have any questions. Iâ€™m happy to schedule a time to talk by phone if that would be helpful. I am always available to support Bridget in her continued academic journey._x000a__x000a_Best regards,_x000a_Linda H._x000a_linda.hindi@revolutionprep.com_x000a_+19188412706"/>
    <n v="5"/>
    <s v="Recommends continuing with same velocity of twice-weekly sessions (one-hour per session)."/>
  </r>
  <r>
    <n v="10945243"/>
    <d v="2026-01-12T00:00:00"/>
    <x v="109"/>
    <s v="Team Plamondon"/>
    <n v="97885"/>
    <s v="Manuela Gross"/>
    <s v="Dear Christoph,_x000a__x000a_I hope you are having a great start to your week. Itâ€™s been great working with you, Manuela, and Gabriela over the past couple of months. I wanted to touch base to share some of the progress weâ€™ve made so far and share my thoughts on the plan moving forward._x000a__x000a_I have seen significant improvements in Manuela and Gabriela's knowledge of the Digital SAT test format and tools available in the test interface and their ability to apply the iCARE and TRAP strategies on the reading and writing section. They have shown great progress in writing/rewriting equations of lines, calculating slopes of lines, and graphing equations of lines. This consistent improvement has been evident in their most recent dashboard practice exam scores (~1180 for Gabriela and ~1240 for Manuela)._x000a__x000a_Our current short-term goals for Manuela and Gabriela include writing equations of parallel lines and perpendicular lines, applying the iCARE strategy to answer text structure and purpose questions, identifying and correcting subject-verb agreement issues and verb tense issues, and using the MAPS strategy to break down word problems. The overall goal remains achieving a score of 1250. Based on Manuela and Gabriela's progress, I recommend maintaining our current session schedule of two 1.5-hr sessions per week until the March SAT._x000a__x000a_Please let me know if you have any questions or if there are any adjustments you would like to make to our plan. Iâ€™m happy to schedule a time to talk by phone if that would be helpful. I look forward to supporting Manuela and Gabriela in their continued academic journey._x000a__x000a_Best regards,_x000a_Alexa Pinera_x000a__x000a_Alexa P._x000a_alexa.pinera@revolutionprep.com_x000a_+13022653917"/>
    <n v="5"/>
    <s v="Recommends maintaining current session schedule of two 1.5-hr sessions per week."/>
  </r>
  <r>
    <n v="10945255"/>
    <d v="2026-01-12T00:00:00"/>
    <x v="69"/>
    <s v="Team Plamondon"/>
    <n v="94298"/>
    <s v="Bridget Schilb"/>
    <s v="DearTodd,_x000a__x000a_I'm excited to reach out to celebrate Bridgetâ€™s amazing progress. Bridget has worked diligently, and as a result, she has exceeded her goal of 1300 on her latest practice exam. I am so proud of Bridget._x000a__x000a_While we want to celebrate this success, we also know there is still some work to do on the Reading-Writing skills. Bridget scored a 620 on this section of the SAT, with areas of opportunity for improvement in â€œInformation and Ideasâ€ and â€œConvention of Standard Englishâ€ domains. During our upcoming sessions, I plan to continue working on â€œConvention of Standard Englishâ€ skills at the most difficult level of questions. I am looking forward to continuing to work with Bridget towards further improvements. I recommend that we continue with the same velocity of twice-weekly sessions (one-hour per session). At present, Bridget has 23 hours of tutoring remaining, with 7 hours that are not scheduled. Her last scheduled session is March 11, 2026._x000a__x000a_Please let me know if you have any questions. Iâ€™m happy to schedule a time to talk by phone if that would be helpful. I am always available to support Bridget in her continued academic journey._x000a__x000a_Best regards,_x000a_Linda H._x000a_linda.hindi@revolutionprep.com_x000a_+19188412706_x000a__x000a_Linda H._x000a_linda.hindi@revolutionprep.com_x000a_+19188412706"/>
    <n v="5"/>
    <s v="Recommends continuing with same velocity of twice-weekly sessions (one-hour per session)."/>
  </r>
  <r>
    <n v="10945285"/>
    <d v="2026-01-12T00:00:00"/>
    <x v="110"/>
    <s v="Team Cross"/>
    <n v="96963"/>
    <s v="Lauren Harrelson"/>
    <s v="Hi Team Lauren!_x000a__x000a_I wanted to take this opportunity to touch base about Lauren's programming and progress. We've been focusing largely on her vocabulary homework; lately, we have been studying hard for her exam with all her past vocab lists. She has been doing well juggling the larger amount of words to memorize and use. After this exam, we will return to working on her weekly homework. _x000a__x000a_A few things I wanted to point out. One, as we discussed, she has missed the past two Sundays in a row. I know the struggles of navigating multiple households, so please let me know if there's anything I can do to help adjust scheduling or anything that would be helpful. Additionally, Lauren rarely does her tutoring homework in between sessions. For example, we have been working on her review vocab list for several sessions via a worksheet I created and shared with her. Her homework has been to complete the worksheet in between sessions, which she has not done for multiple weeks. Practice in between sessions is really important because working a little every day on memorizing is essential to understanding her vocab words and scoring well on her exams, especially with these more combined lists. Please touch base with her and let me know if there's anything I can do to help clarify the homework assignments. _x000a__x000a_I would recommend we continue with 30 minute sessions, as that seems best for her needs and the average attention span for her age group. As for frequency, 1x weekly seems to work well as we focus on her weekly homework for her English class. Should she see an increase in homework or if there are additional subjects I can support her with, we should discuss switching to multiple sessions per week.  _x000a__x000a_Please let me know if you have any questions or concerns, or if you would like to schedule a phone call to discuss this. _x000a__x000a_Thank you!_x000a_Miki _x000a__x000a_Miki C._x000a_miki.cornwell@revolutionprep.com_x000a_+19312619816"/>
    <n v="4"/>
    <s v="Recommends continuing with 30 minute sessions"/>
  </r>
  <r>
    <n v="10945288"/>
    <d v="2026-01-12T00:00:00"/>
    <x v="111"/>
    <s v="Team Haase-Alvey"/>
    <n v="81036"/>
    <s v="Adam Katsnelson"/>
    <s v="Dear Joe, _x000a__x000a_I hope you are having a great winter season. Itâ€™s been great working with you and Adam over the past couple of months. I wanted to touch base to share some of the progress weâ€™ve made so far and share my thoughts on the plan moving forward._x000a__x000a_I have seen significant improvements in Adamâ€™s pronunciation techniques, reading fluency, and overall confidence when speaking Spanish. He has also shown strong improvement in vocabulary retention, which has allowed him to recognize and use new words more accurately during practice activities._x000a__x000a_He has shown consistent progress in applying pronunciation strategies and vocabulary knowledge during reading and speaking exercises. This consistent improvement has been evident in his increased confidence, clearer pronunciation, and stronger participation during sessions._x000a__x000a_Velocity Recommendation:_x000a_Since Adam is achieving his goals, I recommend we continue meeting once a week for 30-minute sessions throughout the school year to maintain steady progress and skill development._x000a__x000a_Our current short-term goals for Adam include beginning to work on verb conjugations and integrating them into simple sentence practice. The overall goal remains building a strong foundation in Spanish, improving fluency, and increasing confidence in both spoken and written language._x000a__x000a_Please let me know if you have any questions or if there are any adjustments you would like to make to our plan. Iâ€™m happy to schedule a time to talk by phone if that would be helpful._x000a__x000a_I look forward to supporting Adam in his continued academic journey._x000a__x000a_Best Regards, _x000a__x000a_Alexandra B._x000a_alexandra.berrios@revolutionprep.com_x000a_+18138021204"/>
    <n v="5"/>
    <s v="Recommends continuing meeting once a week for 30-minute sessions."/>
  </r>
  <r>
    <n v="10945295"/>
    <d v="2026-01-12T00:00:00"/>
    <x v="3"/>
    <s v="Team Cross"/>
    <n v="85613"/>
    <s v="Alice Chan"/>
    <s v="Hello,_x000a__x000a_I hope youâ€™re having a great week. Itâ€™s been wonderful working with Alice over the past several weeks â€” I wanted to share some progress and our plan moving forward._x000a__x000a_Alice has shown significant improvement in writing clear, concise essays on topics of her choice. Iâ€™m especially proud of how well sheâ€™s doing with citing her sources; this was clear in our last session._x000a__x000a_My plan is to continue focusing on improving her writing and to build her confidence in her abilities. Please let me know if you have any questions or would like to adjust the plan. Iâ€™m happy to schedule a phone time if that would be helpful._x000a__x000a_Thank you for your support._x000a__x000a_Michelle T._x000a_michelle.testerman@revolutionprep.com_x000a_+18636703374"/>
    <n v="1"/>
    <s v="Plan is to continue focusing on improving writing."/>
  </r>
  <r>
    <n v="10945297"/>
    <d v="2026-01-12T00:00:00"/>
    <x v="110"/>
    <s v="Team Cross"/>
    <n v="84393"/>
    <s v="Kai Bell"/>
    <s v="Hi Team Kai!_x000a__x000a_I wanted to take this opportunity to touch base regarding Kai's programming and progress. He has come so far with his reading skills and is a total delight to work with. Today, he seemed perturbed that I was not planning to become a librarian when I grew up (due to the fact that I'd have to go back to school) since I knew so many words and was seemingly so qualified :) _x000a__x000a_Right now, we are working on a book that is definitely a bit advanced for him, comprehension-wise. He's at that point where his reading mechanics are ahead of his vocabulary and mental processing stamina, so that's what we are practicing- figuring out what is being said and keeping track of a longer plot with many characters. He was seeming a little restless with it this week, so we might take a break and do some fun Minecraft reading next session, as requested. I will also say that I have noticed that he seems to focus better when seated at a table or desk as opposed to on a bed or couch; he seems more antsy and fidgity in a more comfy environment. _x000a__x000a_As for upcoming sessions, 30 minutes is definitely the move for his needs and the attention span of his age group. I would recommend continuing 2-3x per week sessions to maintain his practice, though this is flexible as the semester ramps up. _x000a__x000a_Please let me know if you have any questions or concerns, or if you want to schedule a phone call to discuss this further. _x000a__x000a_Thank you!_x000a_Miki _x000a__x000a_Miki C._x000a_miki.cornwell@revolutionprep.com_x000a_+19312619816"/>
    <n v="4"/>
    <s v="Recommends continuing 2-3x per week sessions."/>
  </r>
  <r>
    <n v="10945301"/>
    <d v="2026-01-12T00:00:00"/>
    <x v="111"/>
    <s v="Team Haase-Alvey"/>
    <n v="96141"/>
    <s v="Alyssa Kulcar"/>
    <s v="Greetings Lizza, _x000a__x000a_I hope you are having a great winter season. Itâ€™s been great working with you and Alyssa over the past couple of months. I wanted to touch base to share some of the progress weâ€™ve made so far and share my thoughts on the plan moving forward._x000a__x000a_I have seen significant improvements in Alyssaâ€™s ability to conjugate regular verbs using the -ar, -er, and -ir rules, as well as her overall vocabulary retention. She has demonstrated a stronger understanding of verb patterns and applies these rules more confidently during sentence practice. Additionally, Alyssa has been progressing well with reading comprehension, showing improved accuracy and understanding when working through Spanish texts._x000a__x000a_She has shown consistent progress in applying verb conjugation rules and vocabulary knowledge during reading and sentence-based exercises. This improvement has been evident in her increased confidence, improved accuracy during practice, and stronger participation during sessions._x000a__x000a_Velocity Recommendation:_x000a_Based on Alyssaâ€™s goals and continued progress, I recommend we continue with our two one-hour sessions per week throughout the school year to support steady growth in her Spanish skills._x000a__x000a_Our current short-term goals for Alyssa include continuing to strengthen vocabulary retention, improving pronunciation, and expanding her use of verb conjugations within more complex sentences. The overall goal remains building strong fluency and confidence in Spanish, both verbally and in written form._x000a__x000a_Please let me know if you have any questions or if there are any adjustments you would like to make to our plan. Iâ€™m happy to schedule a time to talk by phone if that would be helpful. I look forward to supporting Alyssa in her continued academic journey._x000a__x000a_Best regards,_x000a__x000a_Alexandra B._x000a_alexandra.berrios@revolutionprep.com_x000a_+18138021204"/>
    <n v="5"/>
    <s v="Recommends continuing with two one-hour sessions per week throughout school year."/>
  </r>
  <r>
    <n v="10945316"/>
    <d v="2026-01-12T00:00:00"/>
    <x v="111"/>
    <s v="Team Haase-Alvey"/>
    <n v="85366"/>
    <s v="Belle Gelberg"/>
    <s v="Greetings Anna, _x000a__x000a_I hope you are having a great winter season. Itâ€™s been great working with you and Belle over the past couple of months. I wanted to touch base to share some of the progress weâ€™ve made so far and share my thoughts on the plan moving forward._x000a__x000a_I have seen significant improvements in Belleâ€™s retention and understanding of chemistry content, as well as her ability to apply learned concepts to practice questions. She has shown stronger comprehension when working through chemistry problems and demonstrates increased confidence in explaining her reasoning. In math, Belle has made great progress in applying mathematical concepts and problem-solving strategies to practice questions, allowing her to approach problems more efficiently and accurately._x000a__x000a_She has shown consistent progress in applying content knowledge and strategies during practice and homework-based questions. This consistent improvement has been evident in her accuracy during practice, increased confidence, and strong engagement throughout sessions._x000a__x000a_Velocity Recommendation:_x000a_Since Belle is achieving her current goals, I recommend we continue meeting once per week for a 60-minute session throughout the school year to maintain momentum and support continued growth in both subjects._x000a__x000a_Our current short-term goals for Belle include strengthening her retention of chemistry concepts, continuing to build confidence with applying formulas and problem-solving strategies, and increasing consistency across math topics. The overall goal remains continued academic success and confidence in both chemistry and math._x000a__x000a_Please let me know if you have any questions or if there are any adjustments you would like to make to our plan. Iâ€™m happy to schedule a time to talk by phone if that would be helpful. I look forward to supporting Belle in her continued academic journey._x000a__x000a_Best regards,_x000a__x000a_Alexandra B._x000a_alexandra.berrios@revolutionprep.com_x000a_+18138021204"/>
    <n v="5"/>
    <s v="Recommends continuing meeting once per week for a 60-minute session."/>
  </r>
  <r>
    <n v="10945317"/>
    <d v="2026-01-12T00:00:00"/>
    <x v="109"/>
    <s v="Team Plamondon"/>
    <n v="95680"/>
    <s v="Leyla Dogan"/>
    <s v="Leyla,_x000a__x000a_I hope you are having a great start to your week! Itâ€™s been so great working with you over the past couple of months, and I wanted to touch base to share some of the progress weâ€™ve made so far and share my thoughts on the plan moving forward._x000a__x000a_I have seen significant improvements in your ability to calculate percents and interpret function notation. Youâ€™ve also shown solid progress with finding missing terms of sequences and working with formulas! This consistent improvement has been evident in your increased confidence! I would like to make sure, though, that you are completing homework consistently; if we need to adjust the homework amount, please let me know! I want to make sure that the amount of work is reasonable and feels doable while still providing a sufficient challenge. Completing homework consistently will remain crucial to achieving your ultimate goals!_x000a__x000a_Our current short-term goals include making sure you can write and solve systems of equations from word problems and rule out out-of-scope answers for logic-based reading comprehension questions. The overall goal remains achieving a score of 320-330 on the GRE. Based on your progress, I recommend trying to nail down a first test date and then holding at least one 1-hr session per week (ideally two 1-hr sessions per week if we decide on a test date in the very near future). I would also recommend that you continue trying to commit at least 30 minutes each day to reviewing for the exam. _x000a__x000a_Please let me know if you have any questions or if there are any adjustments you would like to make to our plan. I look forward to continuing to support you in your continued journey!_x000a__x000a_Alexa P._x000a_alexa.pinera@revolutionprep.com_x000a_+13022653917"/>
    <n v="4"/>
    <s v="Recommends holding at least one 1-hr session per week."/>
  </r>
  <r>
    <n v="10945320"/>
    <d v="2026-01-12T00:00:00"/>
    <x v="111"/>
    <s v="Team Haase-Alvey"/>
    <n v="92579"/>
    <s v="Emma Jehangir"/>
    <s v="Greetings Zhiying,_x000a__x000a_I hope you are having a great winter season. Itâ€™s been great working with you and Emma over the past couple of months. I wanted to touch base to share some of the progress weâ€™ve made so far and share my thoughts on the plan moving forward._x000a__x000a_I have seen significant improvements in Emmaâ€™s grammatical usage in Spanish, particularly in her ability to apply grammar rules accurately within exercises and sentence practice. She has also shown noticeable growth in her reading comprehension skills, demonstrating a stronger understanding of written passages and increased confidence when answering comprehension-based questions._x000a__x000a_She has shown consistent progress in applying grammar concepts and comprehension strategies during session practice and homework assignments. This consistent improvement has been evident in her accuracy, confidence, and active participation during sessions._x000a__x000a_Velocity Recommendation:_x000a_Since Emma is achieving her current goals, I recommend that we continue with one 60-minute session per week throughout the school year to maintain momentum and support continued improvement._x000a__x000a_Our current short-term goals for Emma include continuing to strengthen her grammatical accuracy, expanding vocabulary, and further developing reading comprehension skills. The overall goal remains building confidence and proficiency in Spanish. _x000a__x000a_Please let me know if you have any questions or if there are any adjustments you would like to make to our plan. Iâ€™m happy to schedule a time to talk by phone if that would be helpful. I look forward to supporting Emma in her continued academic journey._x000a__x000a_Best regards,_x000a__x000a_Alexandra B._x000a_alexandra.berrios@revolutionprep.com_x000a_+18138021204"/>
    <n v="5"/>
    <s v="Recommends continuing with one 60-minute session per week throughout school year."/>
  </r>
  <r>
    <n v="10945332"/>
    <d v="2026-01-12T00:00:00"/>
    <x v="110"/>
    <s v="Team Cross"/>
    <n v="97752"/>
    <s v="Isabella Chau"/>
    <s v="Hello Team Isabella! _x000a__x000a_I wanted to take this opportunity to touch base about Isabella's progress and programming. She has been working really hard preparing for her upcoming March and May exam sittings, and is currently taking her first RP practice exam before our next session next weekend. We have been focused on content modules for all the high-value concepts on the exam (punctuation, algebra, main ideas, using Desmos, etc.) and will continue to do so in a more targeted fashion using the score report from her practice exam. _x000a__x000a_For the next two months or so prior to her March exam, I recommend we continue 1-2x per week sessions (based on her academic schedule availability) for 60-120 minutes. Most students don't do well with longer than 90 minute sessions, but Isabella seems to hang in there well. She could just be good at hiding it, so please check in with her and see if shortening her sessions would be better moving forward! I know 120 min sessions are your preferred duration, but I would recommend 60 minute sessions if that is what fits in her/my schedule; it's certainly better to do a shorter session than no session at all. Additionally, as Isabella gets busier with school, it might be beneficial to split the 2 hours into 2 seperate sessions on different days. Please discuss with her (I will, as well) and let me know your thoughts. _x000a__x000a_Please let me know if you have any questions or concerns, or if you would like to schedule a phone call to discuss this further. _x000a__x000a_Miki C._x000a_miki.cornwell@revolutionprep.com_x000a_+19312619816"/>
    <n v="4"/>
    <s v="Recommends continuing 1-2x per week sessions for 60-120 minutes."/>
  </r>
  <r>
    <n v="10945359"/>
    <d v="2026-01-12T00:00:00"/>
    <x v="85"/>
    <s v="Team Milner"/>
    <n v="90076"/>
    <s v="Brooke Henderson"/>
    <s v="Hi everyone,_x000a__x000a_Just checking in with a progress update as we start the push for the March SAT. Always happy to answer any questions!_x000a__x000a_Brooke has done really well on the two Bluebook practice test sheâ€™s taken in the last month or so with a 1450 and 1430. Math in particular is in really good shape at 760. We did some in depth review of problem solving and data analysis questions during Nov/Dec, which was one of the areas of math we hadnâ€™t had a chance to go over before, so hopefully that is paying off! In coming weeks, I want to spend a bit of time on geometry, which is the last major area we havenâ€™t touched yet._x000a__x000a_Weâ€™ll aim to spend a bit more focus on reading in the next couple months to hopefully bring that sections score in line with math. Weâ€™ve done a couple of sessions returning to the grammar section, introducing the TRAP strategy, and going over punctuation rules. Itâ€™s key for a reading score of 750 to have the grammar questions pretty well locked down, so Iâ€™ll keep assigning some weekly practice in this area from the resources I sent over last week. Weâ€™re also looking to work more on the toughest words in context questions and general skills at breaking down hard passages to try to find the most important parts of a sentence and skip the cruft._x000a__x000a_Ideally, with around 9 weeks remaining until the March SAT, Iâ€™d like to shoot for 2-3 more practice tests between now and then, which is something I can work with Brooke to schedule during slower weekends. I know weâ€™re also hoping to have this done in one shot in March, but it is very common for students with score goals of 1500+ to end up taking 2 or 3 tests to have a shot at superscoring their best sections. Brooke is testing close to 1500 now, so if she does need a second attempt, I think she can plan to take one of the next available dates in May or June depending on school/tennis scheduling._x000a__x000a_Schedule-wise, weâ€™ve got sessions booked on Mondays at 4pm through the March SAT, and then adding in Tuesdays at 5:30pm the week of Feb 3rd. Please let me know if you have any questions, otherwise Iâ€™ll see Brooke next week!_x000a__x000a__x000a__x000a_Julie B._x000a_julie.byrom@revolutionprep.com_x000a_+15129250963"/>
    <n v="5"/>
    <s v="Sessions booked Mondays through March SAT"/>
  </r>
  <r>
    <n v="10945361"/>
    <d v="2026-01-12T00:00:00"/>
    <x v="85"/>
    <s v="Team Milner"/>
    <n v="97747"/>
    <s v="Krystof Bykov"/>
    <s v="Hi everyone,_x000a__x000a_Itâ€™s been great working with Krystof the past 6 weeks - I just wanted to check in with our progress so far and plans as we approach the olympiad test._x000a__x000a_Krystof has put in a lot of effort over the past month to plug the gaps in chemistry that he hadnâ€™t yet covered in class. So far, weâ€™ve covered kinetics, equilibrium, acids and bases, and electrochemistry. This is the majority of the material that Krystof was needing to get to before the olympiad, and Krystofâ€™s understanding on these units has improved to a great degree. Some areas that we can work on in future sessions include nuclear chemistry and organic chemistry. I think itâ€™s also important to make sure he feels confident with the format of the questions on the olympiad test._x000a__x000a_Today was the last of our scheduled sessions, but there are still 8 hours on the account that are unscheduled - if youâ€™d like to add any further sessions before the test on the 2nd feel free to check out the calendar and add any times that work for you!_x000a__x000a_Please feel free to reach out with any questions - have a great week!_x000a__x000a__x000a_Julie B._x000a_julie.byrom@revolutionprep.com_x000a_+15129250963"/>
    <n v="3"/>
    <s v="Add any further sessions before test if desired."/>
  </r>
  <r>
    <n v="10945366"/>
    <d v="2026-01-12T00:00:00"/>
    <x v="95"/>
    <s v="Team Milner"/>
    <n v="88019"/>
    <s v="Jacob Palestrant"/>
    <s v="Dear Daniel,_x000a__x000a_I hope this email finds you well. I wanted to touch base regarding Jacobâ€™s recent progress._x000a__x000a_First, I have seen some improvement in his preparation habits. In particular, he has shown increased awareness of how practice consistency and review impact his performance, and he was able to clearly identify gaps in preparation following his most recent practice exam, setting up an exam plan with exact dates._x000a__x000a_However, overall, we are not seeing the score increase I had hoped to see for Jacob at this point. His most recent practice test resulted in a 1220, which he noted was influenced by inconsistent practice, homework completion, and meeting regularity. While the silver lining is that this score is still higher than one of his earlier exams taken during a period of more consistent preparation, it also highlights the need for more consistency to maintain improvement._x000a__x000a_Based on Jacobâ€™s goals, he and I discussed having two 60-minute sessions per week for the next 6â€“8 weeks. I have assigned him online content to complete over the next few months as well, where he can (and should) get in the habit of daily review._x000a__x000a_Please let me know if you have any questions or if you have additional insights that might be helpful for me to consider in my work with Jacob. I've copied Jennifer here as well._x000a__x000a_Best regards,_x000a_Andrew"/>
    <n v="4"/>
    <s v="Discussed having two 60-minute sessions per week for next 6-8 weeks."/>
  </r>
  <r>
    <n v="10945379"/>
    <d v="2026-01-12T00:00:00"/>
    <x v="22"/>
    <s v="Team Plamondon"/>
    <n v="88622"/>
    <s v="Margaret Ravaglia"/>
    <s v="Hi Ray,_x000a__x000a_I hope you are having a great start to the year! It was great seeing Maisie last week!. I wanted to touch base to share  my thoughts on her AP Statistics plan._x000a__x000a_It was great to see how comfortable Maisie seems in AP Statistics with her understanding of when to use different equations for sampling distribution and how to complete the calculations! This was really evident, in how she wanted to work through each question without first asking any questions and she was only slightly unsure on what the conditions were as she had missed that class's notes. _x000a__x000a_As Maisie continues in the class, if she wants any focused help with either exams or the AP exam I'd be happy to continue working with her. For the AP exam if she wanted review help, I'd suggest meeting once a week for 60-minutes for a few weeks leading up to the exam. We would probably spend each review session going over 1-2 units to make sure Maisie is confident in which equations to use for each question's phrasing and which conditions to meet._x000a__x000a_Please let me know if you have any questions or if there are any adjustments you would like to make to our plan. Iâ€™m happy to schedule a time to talk by phone if that would be helpful. I look forward to supporting Maisie in her continued academic journey._x000a__x000a_Best regards,_x000a_Sarah _x000a__x000a_sarah.vollero@revolutionprep.com_x000a_+13155607858"/>
    <n v="4"/>
    <s v="Suggests meeting once a week for 60-minutes for review."/>
  </r>
  <r>
    <n v="10945440"/>
    <d v="2026-01-12T00:00:00"/>
    <x v="25"/>
    <s v="Team De Groot"/>
    <n v="99330"/>
    <s v="Malina Wan"/>
    <s v="Dear Thanitha,_x000a__x000a_I hope you and your family are doing well this winter season! I wanted to provide an update on Malina's progress in AP Pre-Calculus over the past month._x000a__x000a_Throughout our work together, Malina has shown strong analytical abilities and isn't afraid to tackle complex mathematical concepts. She's proactive about identifying what she needs help with and comes to sessions with specific questions. Her success in chemistry and English, combined with her engagement in AP Pre-Calc despite its difficulty, shows she has the foundation and work ethic to succeed across all her courses._x000a__x000a_Malina has been managing an impressive and demanding course load this year: AP Pre-Calculus, AP US History, an engineering class, honors chemistry (where she's earning an A!), and honors English (also an A!). Her ability to balance these rigorous courses while maintaining strong performance demonstrates excellent time management and academic dedication._x000a__x000a_Throughout our sessions, we have tackled several challenging problems, including trigonometric identities, proofs, linear combinations of sine and cosine, and Normal Forms of linear equations. She demonstrated strong mathematical reasoning and asked thoughtful questions throughout. We have also focused on test preparation for her unit exam. Malina identified two areas of concern: proving trigonometric identities and converting linear equations to &quot;Normal Form&quot;â€”a specialized representation her teacher requires. The Normal Form conversion process involves dividing a standard linear equation by Â±âˆš(AÂ²+BÂ²) to express it as x cos Ï† + y sin Ï† - p = 0, where p represents the distance from the origin and Ï† is an angle. During the session on Normal Forms, I got a bit stuck on the presentation of the information by the teacher, so I built an applet after the session and shared that with Malina to help her understand the information graphically._x000a__x000a_Overall, Malina is a strong student and clearly understands mathematical reasoning at a deeper level than is typical. This is excellent because it allows her to tackle problems of varying scope and complexity, even if she hasnâ€™t seen that type of problem before. Of note, Malina can find her way out of common mathematical pitfalls and notice them before sheâ€™s spent much time there; this level of adaptation is crucial for developing and honing mathematical intuition and prowess._x000a__x000a_Malina should work primarily on proving trigonometric identities, which is the crux of this unit, as are understanding how to manipulate trigonometric identities. Sheâ€™s doing very well overall, and these were some areas that she expressed needing more work on. There are plenty of resources in our shared Google Drive, and there are of course resources online, as well._x000a__x000a_To continue supporting Malina effectively through AP Pre-Calculus, I recommend we continue to meet once per week for 60-minute sessions. This frequency provides consistent touchpoints for addressing new concepts as they arise, preparing for assessments, and ensuring she stays confident with the material. AP Pre-Calc builds concepts sequentially, so regular sessions help prevent gaps from developing._x000a__x000a_I'm impressed with Malina's dedication and look forward to continuing to support her academic success!_x000a__x000a_Warmly,_x000a_Brandon Engle_x000a__x000a__x000a_Brandon E._x000a_brandon.engle@revolutionprep.com_x000a_+19708890867"/>
    <n v="4"/>
    <s v="Recommends continuing to meet once per week for 60-minute sessions."/>
  </r>
  <r>
    <n v="10945487"/>
    <d v="2026-01-12T00:00:00"/>
    <x v="26"/>
    <s v="Team Haase-Alvey"/>
    <n v="99419"/>
    <s v="Aidan Stefanov"/>
    <s v="Dear Sasha,_x000a__x000a_I hope you are having a great start to the new year. Itâ€™s been great working with you and Aidan over the past couple of weeks. I wanted to touch base to share some of the progress weâ€™ve made so far and share my thoughts on the plan moving forward._x000a__x000a_I have seen significant improvements in Aidan's attention to detail, especially in complex texts, and confidence in answer choices. He has shown consistent progress in preparing for the ACT. This consistent improvement has been evident in test completion times, homework completion, and perseverance during our sessions._x000a__x000a_Based on Aidan's goal to increase his score from a 19 to a 25 on the ACT, I recommend we continue with our one 60 minute class per week until he takes his last scheduled ACT in April._x000a__x000a_If you'd like to continue working together on achieving these goals, you can easily use this link to add the hours to your account today: https://my.revolutionprep.com/s/nVxsQB8xeK._x000a__x000a_Please let me know if you have any questions or if there are any adjustments you would like to make to our plan. Iâ€™m happy to schedule a time to talk by phone if that would be helpful. I look forward to supporting Aidan in his continued academic journey._x000a__x000a_Best regards,_x000a__x000a_Cheyanne J._x000a_cheyanne.jones@revolutionprep.com_x000a_+17193935674"/>
    <n v="5"/>
    <s v="Recommends continuing one 60 minute class per week until April ACT."/>
  </r>
  <r>
    <n v="10945490"/>
    <d v="2026-01-12T00:00:00"/>
    <x v="25"/>
    <s v="Team De Groot"/>
    <n v="93473"/>
    <s v="Annabelle Kingdon"/>
    <s v="Dear Dawn,_x000a__x000a_Annabelle has made solid progress in Algebra 1 over the past several weeks, working through systems of inequalities, multi-step inequalities, systems of equations, compound inequalities, and now cube root simplification. Her current math grade is a B, and she's building the skills and confidence needed to continue improving._x000a__x000a_In early December, we worked on systems of linear inequalitiesâ€”graphing multiple inequality regions and finding where they overlap as the solution. Annabelle demonstrated strong ability to graph linear equations and identify inequality regions, working harder than she had in recent sessions. When solving systems not already in convenient form (y = mx + b), she showed intentional problem-solving: remembering to flip inequality signs when multiplying or dividing by negative quantities, properly distributing division to all terms, and tracking whether lines should be dashed or solid. Word problems requiring translation of scenarios into inequalities proved more challenging, highlighting an area for continued growth._x000a__x000a_Moving into multi-step inequalities in early January, Annabelle adopted an improved workflow that significantly reduced errors: simplifying each side of the inequality by combining like terms before moving terms between sides. This cleaner approach helped her avoid losing negative signs and created less cluttered work. Annabelle found this material &quot;pretty easy&quot; once the workflow was refined, which showed great problem-solving adaptation._x000a__x000a_We then covered systems of equations using the substitution method, where Annabelle learned to solve one equation for a variable, substitute that expression into the second equation, and work systematically to find solutions. She practiced with word problems involving plane speeds affected by wind, ticket pricing scenarios, and boat speeds with river currents. Using Desmos, Annabelle visualized solutions as intersection pointsâ€”the single combination of values satisfying both equations simultaneously._x000a__x000a_Compound inequalities introduced AND logic (finding overlaps) versus OR logic (combining ranges), along with interval notation as symbolic shorthand for graphing solutions. Annabelle grasped the distinction between parentheses (non-inclusion) and square brackets (inclusion), understanding why infinity always uses parentheses since it's a concept, not an actual number. Since Annabelle has been learning coding in Python, she was already familiar with AND versus OR logic, so she didnâ€™t have a difficult time with what those mean in logic._x000a_Most recently, we began simplifying cube root expressions using prime factorization. Annabelle learned to break numbers into prime building blocks, identify perfect cube factors (primes with exponents of 3 or more), and extract those roots while leaving non-cube factors inside the radical. She worked through problems like âˆ›875 = 5âˆ›7 by recognizing 875 = 5Â³ Â· 7Â¹._x000a__x000a_Annabelle has shown good mathematical reasoning throughout our work together, and she's particularly effective when given systematic methods to follow. One challenge she faces is that her math teacher doesn't assign homework, which limits her practice opportunities to our tutoring sessions. Annabelle has committed to doing additional practice problems after her move at the end of January, which will be important for solidifying these concepts._x000a__x000a_To continue supporting Annabelle's progress in Algebra 1, I recommend we maintain our current pace of two 60-minute sessions per week. This frequency provides consistent practice opportunities (especially important given the lack of homework from her teacher), allows us to work through multiple problem types for each concept, and ensures topics are solidified before moving forward. With the upcoming move and school transitions, maintaining this consistent mathematical support will help Annabelle stay on track academically._x000a__x000a_I'm pleased with Annabelle's progress and look forward to continuing to support her mathematical growth!_x000a__x000a_Warmly,_x000a_Brandon Engle_x000a__x000a__x000a_Brandon E._x000a_brandon.engle@revolutionprep.com_x000a_+19708890867"/>
    <n v="4"/>
    <s v="Recommends maintaining current pace of two 60-minute sessions per week."/>
  </r>
  <r>
    <n v="10945637"/>
    <d v="2026-01-13T00:00:00"/>
    <x v="59"/>
    <s v="Team Plamondon"/>
    <n v="68421"/>
    <s v="Ryan Wells"/>
    <s v="Hi Anne and Ryan,_x000a__x000a_It was great meeting and working with Ryan this Saturday! Iâ€™m excited to officially welcome him to tutoring and to begin working together moving forward. Ryan currently has 20 hours available, and we set for a while._x000a__x000a_Ryan is clearly very intelligent, and does a good job interpreting questions. He is engaged in class discussions, and does a good job vocalizing his questions and his understanding of concepts._x000a__x000a_During our first session, we discussed Ryanâ€™s current course load, learning preferences, and goals. My role is to serve as a flexible academic support resource, meaning I can assist Ryan with almost any of his classes as neededâ€”whether that involves concept review, homework help, test prep, organization, or building stronger problem-solving strategies. I am able to help him with Government, Econ, Physics, Spanish, etc. _x000a__x000a_Moving forward, our focus will be on:_x000a_      - Building strong foundational understanding_x000a_      - Developing step-by-step problem-solving habits_x000a_      - Improving confidence with word problems and complex question wording_x000a_      - Creating consistent routines for assignments and studying_x000a__x000a_Please feel free to reach out at any time if you have questions, requests, or would like to adjust our focus. You can always contact me directly by text or emailâ€”Iâ€™m happy to help in any way I can._x000a__x000a_Looking forward to working with Ryan!_x000a__x000a_Thanks!_x000a_Cara_x000a__x000a_Cara R._x000a_cara.mclaughlin@revolutionprep.com_x000a_+16056596774"/>
    <n v="1"/>
    <s v="Outlines academic focus areas"/>
  </r>
  <r>
    <n v="10945644"/>
    <d v="2026-01-13T00:00:00"/>
    <x v="17"/>
    <s v="Team Haase-Alvey"/>
    <n v="94035"/>
    <s v="Simon Smoller"/>
    <s v="Hello team Simon,_x000a__x000a_It has been a pleasure working with Simon over the past month. We have now completed three sessions together, and I wanted to share a quick update on his progress and my thoughts on our next steps._x000a__x000a_Progress &amp;amp; Observations_x000a_Simon has shown excellent commitment to his Precalculus studies. He consistently arrives prepared and maintains a high level of engagement throughout our hour together._x000a__x000a_Recall vs. Application: Simon has a strong grasp of the fundamental logarithm formulas (such as the Product, Quotient, and Power rules). Our focus has been on coaching him through the application phaseâ€”helping him identify when to use a specific formula and how to navigate multi-step problems._x000a__x000a_Engagement: He seems to benefit greatly from the 1-on-1 environment where he can ask questions the moment he hits a roadblock. This real-time direction is helping him build the confidence to solve complex equations independently._x000a__x000a_Recent Reassessment_x000a_I am very curious to hear how his reassessment on logarithms went last week! Since his class only allows for one reassessment opportunity per semester, I am hopeful that the extra practice we put in helped him achieve the high score he was aiming for. Please let me know if he has received those results yet._x000a__x000a_Recommendations &amp;amp; Scheduling_x000a_To maintain this momentum and ensure Simon is scoring as high as possible on initial attempts for future units, I recommend that we continue with weekly one-hour sessions._x000a__x000a_Regarding scheduling, my calendar has been filling up quite a bit in advance lately. As we weren't able to coordinate that second session last week because I was at capacity, I highly suggest booking his slots early to ensure he gets his preferred times._x000a__x000a_Please let me know if you have questions or if I can help in any way._x000a__x000a_Ben C._x000a_ben.chamberlain@revolutionprep.com_x000a_+18283484669"/>
    <n v="4"/>
    <s v="Recommends continuing with weekly one-hour sessions."/>
  </r>
  <r>
    <n v="10945646"/>
    <d v="2026-01-13T00:00:00"/>
    <x v="111"/>
    <s v="Team Haase-Alvey"/>
    <n v="96155"/>
    <s v="Hannah Kulcar"/>
    <s v="Greetings Lizza, _x000a__x000a_I hope you are having a great winter season. Itâ€™s been great working with you and Hannah over the past couple of months. I wanted to touch base to share some of the progress weâ€™ve made so far and share my thoughts on the plan moving forward._x000a__x000a_I have seen significant improvements in Hannahâ€™s Spanish vocabulary acquisition, pronunciation, and retention, particularly with basic introductory language and foundational Spanish concepts. She has shown increased confidence when speaking and has become more comfortable practicing aloud during sessions._x000a__x000a_Hannah has demonstrated consistent progress in accurately pronouncing vocabulary words and retaining newly introduced material. This improvement has been evident in her confidence, participation, and willingness to engage in spoken practice throughout sessions._x000a__x000a_Velocity Recommendation:_x000a_Since Hannah is progressing well, I recommend that we continue with one 60-minute session per week throughout the school year to maintain momentum and support continued growth._x000a__x000a_Our current short-term goals for Hannah include expanding her vocabulary bank and beginning structured sentence introduction and formation practice. The overall goal remains building a strong Spanish foundation and continued confidence in speaking and understanding the language._x000a__x000a_Please let me know if you have any questions or if there are any adjustments you would like to make to our plan. Iâ€™m happy to schedule a time to talk by phone if that would be helpful. I look forward to supporting Hannah in her continued academic journey._x000a__x000a_Best regards, _x000a__x000a_Alexandra B._x000a_alexandra.berrios@revolutionprep.com_x000a_+18138021204"/>
    <n v="5"/>
    <s v="Recommends continuing with one 60-minute session per week throughout school year."/>
  </r>
  <r>
    <n v="10945647"/>
    <d v="2026-01-13T00:00:00"/>
    <x v="17"/>
    <s v="Team Haase-Alvey"/>
    <n v="85136"/>
    <s v="Skindoo Adefris-Yaxley"/>
    <s v="Hello team Skindoo,_x000a__x000a_It has been such a pleasure working with Skindoo over our recent sessions. He is incredibly easy to work with, and Iâ€™ve been impressed by his self-awareness; he has solid insights into both his strengths and the specific areas where he feels challenged._x000a__x000a_Current Progress_x000a_Skindoo seems to benefit greatly from our 1-on-1 time. It is clear that he is currently &quot;fuzzy&quot; on a few key topics in his Algebra II curriculum. Our sessions have provided the necessary space for him to slow down, clear up those misconceptions, and build a firmer foundation._x000a__x000a_Recommendations_x000a_As we approach the end of the current term and transition into the new one, I want to ensure he maintains his confidence and doesn't fall behind on new material._x000a__x000a_I recommend that we continue to meet once per week for one hour. This consistency will allow us to stay current with his course and avoid backlogging challenging material. _x000a__x000a_Please reach out if you have any questions or I can help in any way._x000a__x000a_Ben C._x000a_ben.chamberlain@revolutionprep.com_x000a_+18283484669"/>
    <n v="4"/>
    <s v="Recommends continuing to meet once per week for one hour."/>
  </r>
  <r>
    <n v="10945653"/>
    <d v="2026-01-13T00:00:00"/>
    <x v="111"/>
    <s v="Team Haase-Alvey"/>
    <n v="90251"/>
    <s v="Jaxson Green"/>
    <s v="Greetings Elizabeth,_x000a__x000a_I hope you are having a great spring season. Itâ€™s been great working with you and Jaxson over the past couple of months. I wanted to touch base to share some of the progress weâ€™ve made so far and share my thoughts on the plan moving forward._x000a__x000a_I have seen significant improvements in Jaxsonâ€™s Spanish vocabulary development and retention, as well as his overall engagement and participation during sessions. He has demonstrated increased confidence when using new vocabulary and has been more consistent in recalling previously learned words._x000a__x000a_Jaxson has shown steady progress in accurately using vocabulary during practice activities. This improvement has been evident in his active engagement, confidence, and willingness to participate in speaking exercises._x000a__x000a_Velocity Recommendation:_x000a_Since Jaxson is progressing well, I recommend that we continue with one 60-minute session per week throughout the school year to maintain momentum and support continued growth._x000a__x000a_Our current short-term goals for Jaxson include introducing grammar concepts and beginning structured sentence practice to build foundational writing and speaking skills. The overall goal remains continued improvement in Spanish fluency, comprehension, and confidence. _x000a__x000a_Please let me know if you have any questions or if there are any adjustments you would like to make to our plan. Iâ€™m happy to schedule a time to talk by phone if that would be helpful. I look forward to supporting Jaxson in his continued academic journey._x000a__x000a_Best regards,_x000a__x000a_Alexandra B._x000a_alexandra.berrios@revolutionprep.com_x000a_+18138021204"/>
    <n v="5"/>
    <s v="Recommends continuing with one 60-minute session per week throughout school year."/>
  </r>
  <r>
    <n v="10945661"/>
    <d v="2026-01-13T00:00:00"/>
    <x v="111"/>
    <s v="Team Haase-Alvey"/>
    <n v="92291"/>
    <s v="Conner Havens"/>
    <s v="Greetings Cindy, _x000a__x000a_I hope you are having a great winter season. Itâ€™s been great working with you and Connor over the past couple of months. I wanted to touch base to share some of the progress weâ€™ve made so far and share my thoughts on the plan moving forward._x000a__x000a_I have seen significant improvements in Connorâ€™s SAT math skills, particularly in his ability to apply problem-solving strategies more effectively, as well as growth in his reading comprehension skills. He has become more comfortable approaching SAT-style questions and demonstrates increased confidence when working through practice problems._x000a__x000a_Connor has shown consistent progress in applying strategies reviewed during sessions, and this improvement has been evident in his engagement during sessions and accuracy on targeted practice questions. While he has made progress, continued work on overall math retention and consistency will be important moving forward._x000a__x000a_Velocity Recommendation:_x000a_In preparation for Connorâ€™s upcoming March SAT test date, I recommend that we increase to two 60-minute sessions per week. This will allow us to maintain momentum, reinforce key concepts, and provide consistent practice leading up to the exam. Increased consistency with scheduling will be especially beneficial as we approach the March SAT._x000a__x000a_Our current short-term goals for Connor include strengthening overall math retention, improving accuracy across math topics, and developing strategies for unpacking and analyzing longer reading passages. We also plan to incorporate additional full-length and section-based SAT practice tests to better prepare him for test-day expectations. The overall goal remains improving Connorâ€™s overall SAT score and building confidence across both sections of the exam._x000a__x000a_Please let me know if you have any questions or if there are any adjustments you would like to make to our plan. Iâ€™m happy to schedule a time to talk by phone if that would be helpful. I look forward to supporting Connor in his continued academic journey._x000a__x000a_Best regards,_x000a__x000a_Alexandra B._x000a_alexandra.berrios@revolutionprep.com_x000a_+18138021204"/>
    <n v="5"/>
    <s v="Recommends increasing to two 60-minute sessions per week leading up to exam."/>
  </r>
  <r>
    <n v="10945664"/>
    <d v="2026-01-13T00:00:00"/>
    <x v="17"/>
    <s v="Team Haase-Alvey"/>
    <n v="98938"/>
    <s v="Arlen Fong"/>
    <s v="Hello team Arlen,_x000a__x000a_It has been a pleasure working with Arlen over our last eight sessions. He is a remarkably hardworking and highly engaged student, which has already led to some strong results._x000a__x000a_Progress &amp;amp; Achievements_x000a_We have primarily focused on the Verbal sections of the SAT during our early sessions, and the results of his efforts are showed on his practice test on New Year's Eve._x000a__x000a_Score Growth: Arlen saw a 60-point boost to his Reading score after just a few sessions. This is a significant jump in a short period and speaks to his ability to quickly adopt new strategies._x000a__x000a_Strategy Development: We are currently building a &quot;toolbox&quot; of test-taking techniques. To truly master these, Arlen will benefit greatly from consistent problem sets and full-length practice tests. These will help transition his skills from &quot;understanding the strategy&quot; to &quot;applying it automatically&quot; under timed conditions._x000a__x000a_Looking Ahead: SAT vs. ACT_x000a_I am very curious to see how his practice ACT goes next week! If Arlen is considering taking both exams, we should review his scores together to identify which test plays more to his natural strengths. Once we decide on a primary focus, we can tailor our sessions to the specific nuances of that exam._x000a__x000a_Recommendations_x000a_To keep up this momentum and ensure he is fully prepared for his upcoming official test dates, I recommend we maintain our current &quot;velocity.&quot;_x000a__x000a_Recommendation: Continue with two 2-hour sessions per weekend once Arlen returns on the 25th._x000a__x000a_This schedule allows us enough time to dive deep into complex passage analysis and complete timed drills without feeling rushed._x000a__x000a_Let me know if you have questions or I can help in any way._x000a__x000a_Ben C._x000a_ben.chamberlain@revolutionprep.com_x000a_+18283484669"/>
    <n v="5"/>
    <s v="Continue with two 2-hour sessions per weekend once returns."/>
  </r>
  <r>
    <n v="10945686"/>
    <d v="2026-01-13T00:00:00"/>
    <x v="17"/>
    <s v="Team Haase-Alvey"/>
    <n v="95678"/>
    <s v="Elena Wright"/>
    <s v="Hi team Elena,_x000a__x000a_It has been a pleasure working with Elena over the past six weeks. We have completed six sessions since early December, and I am very encouraged by her growth and work ethic._x000a__x000a_Progress &amp;amp; Insights_x000a_Elena has consistently shown up to our sessions with a clear plan, identifying exactly which areas of challenge she wants to tackle. Her level of self-awareness is excellent and is a key driver of her progress._x000a__x000a_Strategic Breakthrough: I was particularly impressed during our most recent sessions when Elena self-identified the Unit Circle as her primary area of focus. She correctly realized that mastering this single tool would unlock her ability to answer a wide variety of trigonometry questions with much greater ease._x000a__x000a_Test Preparation: Our goal this week is to solidify her &quot;memory devices.&quot; We are working on ensuring that as soon as she sits down for a test, she knows exactly what formulas or diagrams to write on her scratch paper to use as a reliable reference._x000a__x000a_Term Milestones_x000a_Elena has had a busy series of assessments lately, with another one coming up this week on trigonometry. As her term ends on January 20th, I am very curious to see how these recent tests have gone and where her final grade stands. When we first met in December, she was at a D, and I am hopeful that her hard work and focus on foundational concepts have moved that grade upward._x000a__x000a_Recommendations_x000a_To keep her momentum going into the new term and ensure she doesn't fall behind as the material becomes more complex, I recommend we continue with our weekly one-hour sessions. This consistency will allow us to reinforce classroom learning in real-time and fill in any conceptual gaps as they arise._x000a__x000a_Please let me know if you have any questions or I can help in any way. _x000a__x000a_Ben C._x000a_ben.chamberlain@revolutionprep.com_x000a_+18283484669"/>
    <n v="4"/>
    <s v="Recommends continuing with weekly one-hour sessions."/>
  </r>
  <r>
    <n v="10945692"/>
    <d v="2026-01-13T00:00:00"/>
    <x v="17"/>
    <s v="Team Haase-Alvey"/>
    <n v="97932"/>
    <s v="Collin Kim"/>
    <s v="Hi team Collin,_x000a__x000a_It has been a pleasure working with Collin over our five sessions since late November. He is a wonderful student to work with, and I am thrilled to hear that he is finding our time together so helpful._x000a__x000a_Recent Successes_x000a_We have seen some fantastic results over the winter break. Collin took a practice test and earned a 1070, which is a 140-point increase from his previous test in November. This is an incredible jump in a short period and a testament to his hard work and focus._x000a__x000a_Areas for Continued Focus_x000a_Collin is very self-aware regarding his progress; he has identified Grammar and Math as the primary areas where he wants to continue improving. His recent practice test results confirm this, showing the most opportunity for score growth in these sections:_x000a__x000a_Grammar: We will focus on the &quot;Standard English Conventions&quot; (punctuation, verb tense, and parallel structure) to turn this section into a consistent point-earner._x000a__x000a_Math: We will continue building his &quot;strategy toolbox&quot; for Algebra and Data Analysis, focusing on how to quickly eliminate wrong answers and use the Desmos calculator efficiently._x000a__x000a_Recommendations_x000a_To keep this momentum going as we head toward the spring testing season, I have the following recommendations:_x000a__x000a_Frequency: Maintain one 1-hour session per week for the time being._x000a__x000a_Evaluation: We should continue with this schedule and then reevaluate our strategy and session frequency once we approachâ€”or receive the results fromâ€”the March SAT._x000a__x000a_Let me know if you have any questions or I can help in any way. _x000a__x000a_Ben C._x000a_ben.chamberlain@revolutionprep.com_x000a_+18283484669"/>
    <n v="4"/>
    <s v="Maintain one 1-hour session per week for the time being."/>
  </r>
  <r>
    <n v="10945701"/>
    <d v="2026-01-13T00:00:00"/>
    <x v="17"/>
    <s v="Team Haase-Alvey"/>
    <n v="97966"/>
    <s v="Michael Cavallo"/>
    <s v="Hi team Michael,_x000a__x000a_It has been a pleasure working with Michael over our six sessions since early December. His enthusiasm is contagious; he consistently arrives ready to work and brings a high level of energy to every session._x000a__x000a_Progress &amp;amp; Observations_x000a_Michaelâ€™s drive to succeed in Geometry is one of his greatest assets. He is deeply motivated to master the material, and it shows in his focus._x000a__x000a_Strength in Proofs: In my experience, Michael has an above-average &quot;head for proofs.&quot; He understands the logical flow required to move from given information to a conclusion, which is often the most difficult hurdle for Geometry students._x000a__x000a_Current Challenges: While he is strong with foundational logic, we are currently working through more complex, multi-step proofs. These higher-level problems require a very specific &quot;toolbox&quot; of theorems and postulates, and we are working on identifying which ones to apply when the path forward isn't immediately obvious._x000a__x000a_Looking Ahead_x000a_Michael has his midterm coming up on January 30th. This will be a significant milestone and a great way to gauge how much of the first-half material has been fully internalized._x000a__x000a_Recommendations_x000a_I believe our current rhythm is working well for him._x000a__x000a_I recommend that we stay with our pace of one 1-hour session per week for now. This allows us to stay synchronized with his classroom learning and address new topics as they are introduced. We can reevaluate our frequency and focus once we have the results from his midterm to see if any this pacing has filled his need._x000a__x000a_Let me know if you have any questions or I can help in any way. _x000a__x000a_Ben C._x000a_ben.chamberlain@revolutionprep.com_x000a_+18283484669"/>
    <n v="4"/>
    <s v="Recommends staying with pace of one 1-hour session per week."/>
  </r>
  <r>
    <n v="10945716"/>
    <d v="2026-01-13T00:00:00"/>
    <x v="17"/>
    <s v="Team Haase-Alvey"/>
    <n v="98100"/>
    <s v="Alexandria Arniotis"/>
    <s v="Hi team Alex,_x000a__x000a_It has been a pleasure working with Alex over the past six weeks. We have completed six sessions since early December, and Iâ€™ve been very impressed with her consistency; she always arrives prepared and ready to dive straight into the material._x000a__x000a_Progress &amp;amp; Observations_x000a_Alex brings some very helpful skills to the table that are serving her well in this course._x000a__x000a_Algebraic Strengths: One of Alex's greatest assets is her algebraic facility. When Geometry problems involve solving for variables or manipulating equations, she handles the math with confidence and ease._x000a__x000a_Areas for Growth: Alexâ€™s primary challenge currently lies in geometric constructions. Using tools like the compass and straightedge to create precise bisectors, angles, and shapes requires a different kind of spatial reasoning than algebra._x000a__x000a_Midterm Preparation_x000a_With her midterm approaching on January 30th, mastering these constructions will be a priority. Doing so will be best accomplished with distributed practiceâ€”doing a little bit of construction work every day rather than trying to cram them all in in relatively few study sessions._x000a__x000a_I am very glad to see that we have back-to-back sessions scheduled for the week of her midterm. This will allow us to do a deep dive into the most complex constructions and ensure she feels confident heading into the exam._x000a__x000a_Recommendations_x000a_Outside of the extra support for midterm week, I believe her current pace is working well._x000a__x000a_I recommend we stick to the once-per-week, one-hour session format for now. This keeps her on track with her current homework while allowing us to fill in any gaps. As always, we can reevaluate her needs and our schedule once we see the results of her midterm._x000a__x000a_Let me know if you have any questions or I can help in any way. _x000a__x000a_Ben C._x000a_ben.chamberlain@revolutionprep.com_x000a_+18283484669"/>
    <n v="4"/>
    <s v="Recommends sticking to once-per-week"/>
  </r>
  <r>
    <n v="10945722"/>
    <d v="2026-01-13T00:00:00"/>
    <x v="17"/>
    <s v="Team Haase-Alvey"/>
    <n v="77954"/>
    <s v="Kyle Matos"/>
    <s v="Hi team Kyle,_x000a__x000a_It has been a pleasure working with Kyle over our first three sessions. He is a focused student, and Iâ€™ve enjoyed helping him navigate the transition into college-level mathematics._x000a__x000a_Progress &amp;amp; Observations_x000a_Our recent sessions have been heavily focused on preparing Kyle for his midterm exam. Weâ€™ve spent considerable time bridging the gap between theoretical calculus and the algebraic steps required to solve problems._x000a__x000a_Conceptual vs. Foundational Skills: While Kyle is grasping the new &quot;Calculus&quot; concepts (like limits and basic derivatives) well, it has become apparent that he may not have received the strongest foundation in Precalculus._x000a__x000a_The &quot;Precalc Gap&quot;: In AP Calculus, the most frequent stumbling blocks aren't actually the Calculus rules themselves, but the complex algebra and trigonometry required to simplify expressions. We are working on reinforcing his skills with trigonometric identities, unit circle values, and logarithmic properties as they appear in his current coursework._x000a__x000a_Midterm &amp;amp; Evaluation_x000a_I am very curious to hear how his midterm exam went! The results of this test will be a great indicator of where he stands._x000a__x000a_If the exam reveals that foundational gaps are causing him to lose significant points, we should consider reevaluating our session frequency. In AP Calculus, the curriculum moves very quickly; catching a weak foundation early is the best way to prevent a &quot;snowball effect&quot; later in the spring when we move into integration._x000a__x000a_Recommendations_x000a_For the time being, I recommend we stick with one 1-hour session per week. This will allow us to:_x000a__x000a_Reinforce classroom learning in real-time._x000a__x000a_Fill in the &quot;gaps&quot; from Precalculus as they arise._x000a__x000a_Ensure he stays on track for the AP Exam in May._x000a__x000a_Let me know if you have any questions or I can help in any way._x000a__x000a_Ben C._x000a_ben.chamberlain@revolutionprep.com_x000a_+18283484669"/>
    <n v="4"/>
    <s v="Recommends sticking with one 1-hour session per week."/>
  </r>
  <r>
    <n v="10945725"/>
    <d v="2026-01-13T00:00:00"/>
    <x v="17"/>
    <s v="Team Haase-Alvey"/>
    <n v="70619"/>
    <s v="Zahra Arif"/>
    <s v="Hi team Zahra,_x000a__x000a_It has been an absolute joy working with Zahra over our three sessions during the past two weeks. She is an incredibly hardworking student with a positive attitude that makes our sessions very productive._x000a__x000a_Progress &amp;amp; Observations_x000a_Our current focus has been on establishing a strong foundation and previewing the core concepts she will encounter in her upcoming Precalculus and Trigonometry courses._x000a__x000a_Commitment to Learning: Zahraâ€™s work ethic is impressive. She puts in a great deal of effort to grasp the concepts we discuss and isn't afraid to dive into challenging problems._x000a__x000a_The Learning Curve: While her dedication is a major asset, I have noticed that the &quot;learning curve&quot; for this specific material is quite steep for her. Some of the abstract concepts in Precalculus take a bit longer to click._x000a__x000a_Proactive Support: Because of the fast-paced nature of these courses, I anticipate that she will need consistent, additional support to keep up with the classroom curriculum once the term officially begins._x000a__x000a_Recommendations_x000a_To ensure Zahra feels confident rather than overwhelmed as new material is introduced, I recommend a proactive approach to her schedule._x000a__x000a_Recommendation: I suggest scheduling one to two sessions per week for the time being._x000a__x000a_This frequency will allow us to:_x000a__x000a_Preview upcoming topics so she hears them for a second time in class._x000a__x000a_Reinforce difficult concepts immediately after they are taught._x000a__x000a_Adjust as needed: We can always scale back if she finds her rhythm, or increase support if the material becomes more complex._x000a__x000a_Please let  me know if you have any questions or if I can help in any way._x000a__x000a_Ben C._x000a_ben.chamberlain@revolutionprep.com_x000a_+18283484669"/>
    <n v="4"/>
    <s v="Suggests scheduling one to two sessions per week for time being."/>
  </r>
  <r>
    <n v="10945736"/>
    <d v="2026-01-13T00:00:00"/>
    <x v="59"/>
    <s v="Team Plamondon"/>
    <n v="97623"/>
    <s v="Hedges Maddux"/>
    <s v="Hi Michelle and Hedges, _x000a__x000a_It was great working with Hedges last semester! This session served as a bridge from last semester into the new one, allowing us to review key material from his previous units and identify the best focus areas moving forward. Hedges continues to show strong ability in applying mathematical concepts to word problems and working with functions, and weâ€™re now shifting into a more structured, forward-focused plan for the new term._x000a__x000a_Scheduling (20 Hours Available)_x000a_Hedges currently has 20 hours available, so we are all set on time for the semester. The main next step is choosing a consistent weekly session time on a weekday that works best for your schedule. Once we set a recurring day, we can always adjust on weeks when quizzes or tests require an earlier or additional session._x000a__x000a_Transitioning from Last Semester into the New One_x000a_This session focused on reviewing core concepts from Hedgesâ€™ previous units so that we can move into the new material with confidence. He has a solid conceptual foundation, and now our goal is to increase accuracy, consistency, and efficiencyâ€”especially as the difficulty level naturally increases in a new semester._x000a__x000a_Topics Reviewed from Last Semester_x000a_To close out last termâ€™s material and reinforce foundations, we reviewed:_x000a_     - Absolute value graphs: Identifying when equations have zero, one, or two solutions._x000a_     - Radical equations: Reinforcing the correct order of operations (isolate first, then square)._x000a_     - Word problems &amp;amp; modeling: Translating real-world relationships into equations and interpreting results._x000a_     - Systems of equations: Recognizing when systems have one solution, no solution, or infinitely many solutions._x000a_      - Composite functions: Continuing the â€œinside-outâ€ approach while carefully tracking negative signs and substitutions._x000a_     - These skills will directly support the new semesterâ€™s content, especially as problems become more multi-step and detail-dependent._x000a__x000a_Moving Forward_x000a_As we begin the new term, our focus will be on strengthening precision, reinforcing strategy, and building test readiness through consistent weekly practice. This structure will help Hedges stay ahead of new material rather than reacting to it._x000a__x000a_Next Step_x000a_Please send me a few weekday options that work well for a weekly recurring session, and Iâ€™ll get that locked in for the semester (with flexibility during heavier test weeks)._x000a__x000a_Thanks,_x000a_Cara_x000a__x000a_Cara R._x000a_cara.mclaughlin@revolutionprep.com_x000a_+16056596774"/>
    <n v="3"/>
    <s v="Send weekday options for a weekly recurring session."/>
  </r>
  <r>
    <n v="10945738"/>
    <d v="2026-01-13T00:00:00"/>
    <x v="17"/>
    <s v="Team Haase-Alvey"/>
    <n v="98075"/>
    <s v="Robert Colbert Muetterties"/>
    <s v="Hi team Bobby,_x000a__x000a_It has been a pleasure working with Bobby through our first four sessions. He is clearly a very capable student, and his diagnostic PSAT score of 1370 from October provides us with a fantastic baseline to build upon._x000a__x000a_Progress &amp;amp; Diagnostic Goals_x000a_Bobbyâ€™s initial score shows a strong grasp of many core SAT concepts. To refine our strategy, my next major goal is to have him complete a full-length practice test. This data is essential for identifying the specific &quot;high-leverage&quot; areasâ€”the difference between a 1370 and a 1500+ often comes down to very specific patterns in the Reading/Writing sections or advanced Math modules._x000a__x000a_Scheduling &amp;amp; Consistency_x000a_I wanted to share a quick update regarding our recent logistics. Bobby reached out with late notice regarding a conflict with his athletics schedule, which meant we weren't able to move forward with the practice test as planned. To date, Bobby has missed two sessions and was significantly late to another._x000a__x000a_I mention this purely for informational purposes and not as a judgment; I know how demanding a student-athlete's schedule can be! However, since consistency is key to maintaining momentum for the SAT, I want to ensure our current plan is still realistic for him._x000a__x000a_Recommendations_x000a_I recommend that we maintain our current pace of two one-hour sessions per week. This frequency is ideal for covering both the Verbal and Math components of the test thoroughly._x000a__x000a_Given his recent conflicts, do we need to reevaluate our session timing to better avoid his athletic commitments? Iâ€™m happy to look at other slots that might offer him a more consistent window._x000a__x000a_Let me know if you have questions or I can help in any way._x000a__x000a_Ben C._x000a_ben.chamberlain@revolutionprep.com_x000a_+18283484669"/>
    <n v="4"/>
    <s v="Recommends maintaining current pace of two one-hour sessions per week."/>
  </r>
  <r>
    <n v="10945743"/>
    <d v="2026-01-13T00:00:00"/>
    <x v="112"/>
    <s v="Team Cross"/>
    <n v="94940"/>
    <s v="Josh Handfus"/>
    <s v="Dear Janine,_x000a__x000a_I hope you are having a wonderful start to the new year. Itâ€™s been great working with you and Josh over the past couple of months. I wanted to touch base to share some of the progress weâ€™ve made so far and share my thoughts on the plan moving forward._x000a__x000a_Over the course of our time together, Josh has improved in his use of strategy on the SAT, particularly in his approach to individual questions. We have also strengthened some key content areas, including Standard English Conventions questions on the Reading &amp;amp; Writing section and statistics questions on the Math section._x000a__x000a_Our current short-term goals for Josh include making his overall pacing through the test more intentional and strategic. We'll also continue covering content areas he hasn't yet mastered, including []._x000a_The overall goal remains getting his scores consistently into the 1250-1300 range!_x000a__x000a_Because Josh is making satisfactory progress towards these goals, I recommend keeping his current program velocity of 1 hour per week._x000a__x000a_Please let me know if you have any questions or if there are any adjustments you would like to make to our plan. Iâ€™m happy to schedule a time to talk by phone if that would be helpful. I look forward to supporting Josh in his continued academic journey._x000a__x000a_Best regards,_x000a_Julia_x000a__x000a_Julia S._x000a_julia.saderholm@revolutionprep.com_x000a_+15027383937"/>
    <n v="4"/>
    <s v="Recommends keeping current program velocity of 1 hour per week."/>
  </r>
  <r>
    <n v="10945747"/>
    <d v="2026-01-13T00:00:00"/>
    <x v="112"/>
    <s v="Team Cross"/>
    <n v="96118"/>
    <s v="Himabindu Gazula"/>
    <s v="Dear Malathi,_x000a__x000a_I hope you are having a wonderful start to the new year. Itâ€™s been great working with you and Bindu over the past couple of months. I wanted to touch base to share some of the progress weâ€™ve made so far and share my thoughts on the plan moving forward._x000a__x000a_Over the course of our time together, Bindu has improved greatly in her understanding of the concepts behind what she's been learning in her AP Precalculus class, from logarithm rules and exponential functions to trigonometry on the unit circle. I feel that we've been able to strike a good balance between learning the basic information and procedures at school and exploring deeper reasoning during our sessions together which will help to cement that learning long-term._x000a__x000a_Our current short-term goals for Bindu include continued mastery of trigonometry, as well as review of older topics when there is space in her curriculum to do so._x000a__x000a_Because Bindu is making satisfactory progress towards these goals, I recommend keeping her current program velocity of 1 hour per week._x000a__x000a_Please let me know if you have any questions or if there are any adjustments you would like to make to our plan. Iâ€™m happy to schedule a time to talk by phone if that would be helpful. I look forward to supporting Bindu in her continued academic journey._x000a__x000a_Best regards,_x000a_Julia_x000a__x000a_Julia S._x000a_julia.saderholm@revolutionprep.com_x000a_+15027383937"/>
    <n v="4"/>
    <s v="Recommends keeping current program velocity of 1 hour per week."/>
  </r>
  <r>
    <n v="10945752"/>
    <d v="2026-01-13T00:00:00"/>
    <x v="21"/>
    <s v="Team Cross"/>
    <n v="92384"/>
    <s v="Ehaan Sameer"/>
    <s v="Dear Iffat,_x000a__x000a_Ehaan continues to improve with his addition fact recall. We do timed drills and most days his score improves. I see this reflected when he is working other problems as well. _x000a__x000a_He is also improving with addition with regrouping. We have extended it to three-digit numbers and he is working on getting the hang of always carrying the one over to the next column to the left. For subtraction with regrouping, he is getting better at recognizing when he needs to regroup. _x000a__x000a_Other areas we are working on that Ehaan is showing improvement are telling time and counting money amounts with coins. _x000a__x000a_Based on his progress, I recommend 3-4 half-hour sessions per week. _x000a__x000a_If you are available one morning next week, I would love to meet with you on a Zoom call or phone call to check where the kids are in their curriculum and make sure that I know how best to help them. Right now I have available:_x000a__x000a_Tues, 1/20 - 10am-12pm, EST_x000a_Wed, 1/21 - 10am-12pm, EST_x000a_Thur, 1/22 - 10am-12pm, EST_x000a__x000a_Please let me know if any of those times work for you. _x000a__x000a_Mary L._x000a_mary.logan@revolutionprep.com_x000a_+16822312877"/>
    <n v="4"/>
    <s v="Recommends 3-4 half-hour sessions per week."/>
  </r>
  <r>
    <n v="10945754"/>
    <d v="2026-01-13T00:00:00"/>
    <x v="112"/>
    <s v="Team Cross"/>
    <n v="97654"/>
    <s v="Anslin Sibin"/>
    <s v="Dear Sebastian,_x000a__x000a_I hope you are having a wonderful start to the new year. Itâ€™s been great working with you and Anslin over the past couple of months. I wanted to touch base to share some of the progress weâ€™ve made so far and share my thoughts on the plan moving forward._x000a__x000a_Over the course of our time together, Anslin has strengthened her understanding of the topics of AP Calculus AB, and quickly grasped some of the new topics she'll see in AP Calculus BC. We covered several advanced integration techniques, including integration by parts and partial fraction decomposition, as well as introducing parametric equations and their derivatives._x000a__x000a_Our current short-term goals for Anslin include making sure that her transition into AP Calculus BC is smooth, and that she is able to take advantage of the redundant material to learn it at a much deeper level than was possible the first time she learned it in AP Calculus BC. The long term goal, of course, is an A in the class and a 5 on the AP exam!_x000a__x000a_Because Anslin is making satisfactory progress towards these goals, I recommend keeping her current program velocity of 1 hour per week._x000a__x000a_Please let me know if you have any questions or if there are any adjustments you would like to make to our plan. Iâ€™m happy to schedule a time to talk by phone if that would be helpful. I look forward to supporting Anslin in her continued academic journey._x000a__x000a_Best regards,_x000a_Julia_x000a__x000a_Julia S._x000a_julia.saderholm@revolutionprep.com_x000a_+15027383937"/>
    <n v="4"/>
    <s v="Recommends keeping current program velocity of 1 hour per week."/>
  </r>
  <r>
    <n v="10945757"/>
    <d v="2026-01-13T00:00:00"/>
    <x v="49"/>
    <s v="Team Milner"/>
    <n v="96939"/>
    <s v="Maya Acuna"/>
    <s v="Hi Stephanie and Alfredo,_x000a__x000a_In this week's update I wanted to take a deeper look into Maya's program as a whole, being that we are about half way through heading into the March SAT. By this time I have gotten to know more about Maya and her areas of strength as well as the elements we should address in our lessons. Week by week I have enjoyed hearing about Maya's surfing adventures while we chip away at solidifying her math foundations!_x000a__x000a_Since day one Maya and I had an understanding that, along with meeting every week, there would be about 90min of homework to follow. We had also agreed on a practice test after about 2 week of the program. I do have some concerns about the part of the program that is to happen outside of our meetings. The biggest concern is that the first practice test has not happened yet. Some of the reasoning was that setting up a time to take a test over break was challenging due to travel. However, I was counting on the test being completed this past weekend, but it was not. I wanted to get this note out to you since Maya did suggest that she would try to take the practice test Wednesday morning. My wish is that that &quot;try&quot; becomes a &quot;will do&quot;! Along with the practice test, the quality of work being done outside of the meetings (90min a week) has diminished, but I will take accountability for that. I can make some changes to make her assignments more clear, and I can follow up on quality by having her write out her work and send that to me._x000a__x000a_In the coming week I hope to help Maya appreciate the time, energy, and consistency that improvements on this test take. I have noticed that she seems discouraged when she does not know the answer in session, and she will often resort to guessing, which is an understandable self preserving option! However, I would like for her to learn that the more rewarding option is to ask a question and build skill. This is something else I would like to encourage more of in the next half of the program. There can be a vicious cycle of feeling discouraged, avoiding quality work, and feeling even more discouraged as growth is not occurring. I fear Maya could fall into the cycle so I will be cognizant to give her guidance out of it._x000a__x000a_Feel free to reach out if you have any questions or requests, and if there is anything else I can do to help. You can always contact me directly by text message or e-mail. _x000a__x000a_I hope you are having a wonderful day! _x000a__x000a_Katherine D._x000a_katherine.dickerson@revolutionprep.com_x000a_+12404604249"/>
    <n v="1"/>
    <s v="Focuses on homework quality/concerns"/>
  </r>
  <r>
    <n v="10945759"/>
    <d v="2026-01-13T00:00:00"/>
    <x v="112"/>
    <s v="Team Cross"/>
    <n v="98691"/>
    <s v="Javier Perez"/>
    <s v="Dear Rafael,_x000a__x000a_I hope you are having a wonderful start to the new year. Itâ€™s been great working with you and Javier over the past couple of months. I wanted to touch base to share some of the progress weâ€™ve made so far and share my thoughts on the plan moving forward._x000a__x000a_Over the course of our time together, Javier has greatly improved in his basic fluency with the techniques of calculus. This includes both fluency in procedure, such as evaluating derivatives and integrals, as well as fluency in application, such as using derivatives to solve optimization problems._x000a__x000a_Our current short-term goals for Javier include revisiting older material to make sure it stays fresh in his mind, as well as continuing to keep on top of the new material he's learning. The long term goal, of course, is an A in the class and a 5 on the AP exam!_x000a__x000a_Because Javier is making satisfactory progress towards these goals, I recommend keeping his current program velocity of 1 hour per week._x000a__x000a_Please let me know if you have any questions or if there are any adjustments you would like to make to our plan. Iâ€™m happy to schedule a time to talk by phone if that would be helpful. I look forward to supporting Javier _x000a__x000a_Julia S._x000a_julia.saderholm@revolutionprep.com_x000a_+15027383937"/>
    <n v="4"/>
    <s v="Recommends keeping current program velocity of 1 hour per week."/>
  </r>
  <r>
    <n v="10945842"/>
    <d v="2026-01-13T00:00:00"/>
    <x v="61"/>
    <s v="Team De Groot"/>
    <n v="78211"/>
    <s v="Shloka Karanam"/>
    <s v="Hi Devika,_x000a__x000a_It was a pleasure talking with you today! Below is a summary of what we discussed regarding Shloka's progress and some resources for you._x000a__x000a_Shloka is doing a great job with reading comprehension, writing, and math. She pays attention to details and is very enthusiastic about learning. Her reading comprehension is improving and she is able to share detailed stories about the books that she reads. She finishes her writing assignments on time and got a 100% on a recent math test!_x000a__x000a_Shloka can continue to grow in her reading comprehension and writing skills by learning to identify more subtle context clues and learning to apply grammatical skills to her writing. Shloka is currently learning how to do informational writing, which involves research on a digital database, finding key information, and writing what she finds. Shloka needs support with crafting specific questions and knowing what to type into search engines, as well as finding key information in the results._x000a__x000a_Your primary concerns regarding Shloka's schooling are related to her emotional well-being. She frequently feels overwhelmed when the teacher raises her voice - even at other children - and she struggles with a lot of worries about returning to school after long breaks, which impacts her ability to eat and sleep._x000a__x000a_Regarding books to help Shloka build strong emotional regulation skills, here are a few that I recommend:_x000a__x000a_Listening to My Body by Gabi Garcia_x000a_The Kids Book of Worries by Catherine Stephenson_x000a_Why Does Izzy Cover Her Ears? by Jennifer Veenendall_x000a__x000a_We talked about using the Zones of Regulation in our sessions, as well as at home to support Shloka in building skills for recognizing what state her nervous system is in and taking action to get the care she needs. I've attached a small workbook that has a few different versions of Zones charts that you can print out to use at home. It also has suggested coping strategies and you can try those with Shloka and then she can cut and paste each coping strategy to the appropriate Zone page. _x000a__x000a_Please let me know if you have any questions, or if there is anything else I can do to support you and Shloka._x000a__x000a_best,_x000a_Sharon _x000a_____x000a_sharon.vincuilla@revolutionprep.com_x000a_+13237744547"/>
    <n v="1"/>
    <s v="Discussion of progress and resources"/>
  </r>
  <r>
    <n v="10945846"/>
    <d v="2026-01-13T00:00:00"/>
    <x v="61"/>
    <s v="Team De Groot"/>
    <n v="78180"/>
    <s v="Siddharth Karanam"/>
    <s v="Hi Devika,_x000a__x000a_It was a pleasure talking with you today! Below is a summary of what we discussed regarding Siddharth's progress._x000a__x000a_Siddharth is improving with reading comprehension, time spent in independent reading, self-expression, and social interaction. Siddharth is spending 15-20 minute engaged in reading and he is improving his ability to infer information and use obvious context clues to understand unfamiliar words. _x000a__x000a_Siddharth can grow in his ability to retell a story about books he is reading. He currently shares limited information and struggles to go into detail or expand on certain plot points. Siddharth sometimes struggles to implement established grammatical skills consistently during tests, and he still takes longer than usual on writing assignments. We talked about his Opinion Writing assignment and that it may have been late due to multiple reasons (ie. taking longer to write in general, December school schedule, confusion about the assignment, etc), and we noted that Siddharth's process is to think about what he wants to write before he starts writing._x000a__x000a_To help Siddharth develop more efficiency with his writing, we will practice brainstorming and rough drafts to support him in getting ideas on paper without worrying about perfection. We'll also create space in our sessions to practice skills that will support his Informational Writing, such as practice with forming questions and typing specific phrases into search engines, identifying key information, and writing summaries._x000a__x000a_To ensure that Siddharth has adequate support in these areas, I recommend that we continue with 2 sessions per week, 60 minutes each._x000a__x000a_Please let me know if you have any questions or concerns, or there are additional ways I can support you and Siddharth._x000a__x000a_best,_x000a_Sharon _x000a_____x000a_sharon.vincuilla@revolutionprep.com_x000a_+13237744547"/>
    <n v="4"/>
    <s v="Recommends continuing with 2 sessions per week"/>
  </r>
  <r>
    <n v="10945852"/>
    <d v="2026-01-13T00:00:00"/>
    <x v="113"/>
    <s v="Team Marino"/>
    <n v="86686"/>
    <s v="Isabella Mergler"/>
    <s v="Dear Amy, _x000a__x000a_I hope you are having a great winter. It's been great working with you and Isabella this past week. I wanted to touch base to share some of the progress we've made so far and share my thoughts on the plan moving forward. _x000a__x000a_I have seen significant improvements in Isabella's advanced math skills-particularly when working with quadratics. She is also able to apply the MAPS strategy for these problems. They have shown consistent progress in improving their concept knowledge in the advanced math category of the SAT Math strategy. This consistent improvement has been evident in her confidence during sessions, and her willingness to improve. _x000a__x000a_Our current short-term goals for Isabella include addressing her areas of weakness based off of her December SAT. The overall goal remains improving Isabella's math section score on the SAT. Based on Isabella's progress, I recommend we continue with our 60 minute sessions for the upcoming weeks. _x000a__x000a_Please let me know if you have any questions or if there are any adjustments you would like to make to our plan. I'm happy to schedule a time to talk by phone if that would be helpful. I look forward to supporting Isabella in their continued academic journey. _x000a__x000a_Best regards, _x000a__x000a_Karleigh A._x000a_karleigh.arrington@revolutionprep.com_x000a_+15705786904"/>
    <n v="3"/>
    <s v="Recommends continuing with 60 minute sessions for upcoming weeks."/>
  </r>
  <r>
    <n v="10945917"/>
    <d v="2026-01-13T00:00:00"/>
    <x v="114"/>
    <s v="Team Milner"/>
    <n v="88594"/>
    <s v="Lila Zellner"/>
    <s v="Hi Michelle,_x000a__x000a_Here is an overview of Lilaâ€™s progress so far in our program, along with my recommendations at the bottom. Let me know if you have any questions or thoughts. Thanks!_x000a__x000a_Over the last few months, Lila and I have worked together on learning how to deal with confusing math problems containing constants, reading in order to write an effective conclusion, and reviewing punctuation rules to keep them fresh. Lila just decided that she wants to switch from SAT to ACT, so our last few sessions have been focused on ACT structure and what strategies carry over from the SAT. Since the ACT reading section is quite different from the SATâ€™s reading section, we started with a discussion of how to read and annotate long passages in order to maintain efficiency and comprehension in a longer format._x000a__x000a_Our goals involve raising that ACT score as much as possible. High scores help make a student a competitive college candidate. These problem-solving skills and strategies we are learning will also help in future classes, leading to an awesome transcript, which colleges also love to see._x000a__x000a_Our next steps will involve reviewing grammar and punctuation rules and how the ACT will ask about them, more work with geometry and trig concepts, and a look into the more unusual math topics that the ACT covers but the SAT does not. Lila will also continue to complete homework after every session and regularly complete full-length practice exams to monitor her progress. Her first ACT practice exam (composite score of 28) shows great promise, so I look forward to watching her skills grow._x000a__x000a_Lila currently has 7.5 hours remaining on her account, with sessions scheduled once per week through March 1st. I recommend that we plan for Lila to take an official ACT in February, April, and June. I recommend that we add enough hours to allow us to continue our regular meetings through that June ACT date. I look forward to seeing how Lila continues to improve!_x000a__x000a_Best,_x000a__x000a_Ben T._x000a_ben.taylor@revolutionprep.com_x000a_+14052656211"/>
    <n v="5"/>
    <s v="Recommends adding hours to continue regular meetings through June ACT."/>
  </r>
  <r>
    <n v="10945924"/>
    <d v="2026-01-13T00:00:00"/>
    <x v="114"/>
    <s v="Team Milner"/>
    <n v="62540"/>
    <s v="Logan Forbes"/>
    <s v="Hi Lolita,_x000a__x000a_Here is an overview of Loganâ€™s progress so far in our program, along with my recommendations at the bottom. Let me know if you have any questions or thoughts. Thanks!_x000a__x000a_Over the last few months, Logan and I have worked together on learning and applying particular strategies for the different types of questions on the SAT. For reading questions, he uses iCARE to anticipate an answer and eliminate tricky options. For math, he uses MAPS to set up and write down all the steps for a problem. In grammar, he uses TRAP to identify the rules needed and use the context of the whole sentence to verify his answer. We have specifically applied these to word problems with systems of equations, transition words and phrases, and verb rules. Logan has been good about showing up to class and participating, but sometimes has trouble completing all of the assigned homework. The homework he does complete, however, shows the thoughtfulness and care he puts into it._x000a__x000a_Our goals involve raising that SAT score as much as possible, with a goal of consistently getting into the harder question sets on the practice exams. High scores help make a student a competitive college candidate. These problem-solving skills and strategies we are learning will also help in future classes, leading to an awesome transcript, which colleges also love to see._x000a__x000a_Our next steps will involve learning grammar rules for pronouns and modifiers, building equations from more complex word problems, and finding strategies for the SAT-specific â€œconstantsâ€ math questions. Logan will also continue to complete homework after every session and regularly complete full-length practice exams to monitor his progress. He has a practice exam assigned now, so I look forward to seeing how that goes._x000a__x000a_Logan currently has 25.5 hours remaining on his account (9.5 of which are currently unscheduled), with sessions scheduled twice per week through March 11th. I recommend that we plan for Logan to take an official SAT in March and May. I recommend that we schedule out those remaining hours to allow us to continue our regular meetings through each official SAT date. I look forward to seeing how Logan improves over the next several months!_x000a__x000a_Best,_x000a__x000a_Ben T._x000a_ben.taylor@revolutionprep.com_x000a_+14052656211"/>
    <n v="5"/>
    <s v="Recommends scheduling remaining hours to continue regular meetings through SAT dates."/>
  </r>
  <r>
    <n v="10945939"/>
    <d v="2026-01-13T00:00:00"/>
    <x v="114"/>
    <s v="Team Milner"/>
    <n v="92266"/>
    <s v="Anne Wood-Leness"/>
    <s v="Hi Kirsten and Tom,_x000a__x000a_Here is an overview of Anneâ€™s progress so far in our ACT prep program, along with my recommendations at the bottom. Let me know if you have any questions or thoughts. Thanks!_x000a__x000a_Over the past few months, Anne and I have been focusing on bumping up her score in ACT math. We have been working on high-level math concepts tested on the ACT, making sure she is comfortable enough to answer a large variety of problems connected to these concepts. We have tackled equations for circles and ellipses, completing the square, understanding sequences and patterns in math, and using factorials to count large and complex values. Anne always completes her homework and brings good questions to our sessions, and I can see her consistent progress through each topic. _x000a__x000a_Our goals involve raising that ACT math subscore to a 30 or above. High scores help make a student a competitive college candidate. These problem-solving skills and strategies we are learning will also help in future classes, leading to an awesome transcript, which colleges also love to see._x000a__x000a_Our next steps will involve tightening up concepts like unit circle, trigonometry, and forms of quadratics. Anne will continue to take regular practice exams to monitor her progress and any continuing areas of need. Anne has 5 hours remaining on her account, with sessions scheduled once per week through February 15th. I recommend that we continue to meet once per week to maximize practice and progress as we prepare Anne for her February 14th ACT. Anne is doing a great job so far, and I canâ€™t wait to see how far she will go!_x000a__x000a_Best,_x000a__x000a_Ben T._x000a_ben.taylor@revolutionprep.com_x000a_+14052656211"/>
    <n v="5"/>
    <s v="Recommends continuing to meet once per week through February 14th ACT."/>
  </r>
  <r>
    <n v="10945944"/>
    <d v="2026-01-13T00:00:00"/>
    <x v="114"/>
    <s v="Team Milner"/>
    <n v="58780"/>
    <s v="Penelope Frisch"/>
    <s v="Hi Jennifer,_x000a__x000a_Here is an overview of Penelopeâ€™s progress in our program so far, along with my recommendations at the bottom. Let me know if you have any questions or thoughts. Thanks!_x000a__x000a_Over the last couple of months, Penelope and I have been focusing on keeping up with topics in her Precalculus class and working ahead when possible. So far, we have talked about all aspects of graphing trig functions, solving trig equations, and arc and sector measurements. Each week, I make sure to check in on what she has been learning and if she has any upcoming assessments we need to prepare for. If not, we work on upcoming topics from the syllabus. As we continue, we will make sure that she is feeling confident in each new topic and ready to show her skills for each exam throughout the year. Most recently, we have been preparing her for her upcoming cumulative semester exam on Friday._x000a__x000a_Penelope currently has 45.2 hours remaining on her account (1.2 of which are unscheduled), with sessions scheduled once per week through November 17, 2026. I recommend that we continue our once per week velocity, but letâ€™s keep an eye on if that needs to be increased at any time during the coming semester. I very much look forward to continuing to work with Penelope throughout the school year!_x000a__x000a_Best,_x000a__x000a_Ben T._x000a_ben.taylor@revolutionprep.com_x000a_+14052656211"/>
    <n v="5"/>
    <s v="Recommends continuing once per week velocity through November 2026."/>
  </r>
  <r>
    <n v="10946006"/>
    <d v="2026-01-13T00:00:00"/>
    <x v="66"/>
    <s v="Team Milner"/>
    <n v="92317"/>
    <s v="William Parsons"/>
    <s v="Hi William and Audrey,_x000a__x000a_It was great meeting William a couple of days ago! Heâ€™s definitely capable of a perfect score on the ACT. I would like him to send along the breakdown of the score he got on his schoolâ€™s practice ACT. For homework, I would like him to work through the rest of the Miscellaneous Advanced Math problems at the end of this book. Since he has trouble loading Kami, here is a google drive link._x000a__x000a_https://drive.google.com/file/d/1c_3QWNHdHuufT0_3nNmmMwVX2uqPkrau/view?usp=drive_link_x000a__x000a_My schedule is filling in as student get back to school, so it would be good for him to reserve the times that he needs. The earlier that gets done the more likely he will be able to get day and times that he likes._x000a__x000a_Overall, I think we just need to work on precision, double checking, and some odds and ends to fill out his skillset. Let me know if you would ever like to schedule a quick meeting to answer any questions you have. Iâ€™m always happy to talk._x000a__x000a_Best, Zach"/>
    <n v="2"/>
    <s v="Good to reserve the times that he needs."/>
  </r>
  <r>
    <n v="10946007"/>
    <d v="2026-01-13T00:00:00"/>
    <x v="74"/>
    <s v="Team Haase-Alvey"/>
    <n v="97189"/>
    <s v="Peter He"/>
    <s v="Hi Lei and Peter,_x000a__x000a_I hope you are having a wonderful start to the year. Itâ€™s been great working with you both over the past couple of months. I wanted to touch base to share some of the progress weâ€™ve made so far and share my thoughts on the plan moving forward._x000a__x000a_Over the course of our time together, Peter has shown improvement in his SAT skills regarding grammar, sentence boundaries, and central idea and detail questions. He's taken the iCARE and TRAP strategies onboard and utilized them to great effect, improving his accuracy and timing._x000a__x000a_Our current short-term goals for Peter include working on craft and structure questions, and working with advanced or archaic language in reading passages._x000a__x000a_I recommend keeping Peter's current program velocity of 1 hour per week (with me, as I know he occasionally has other tutoring sessions). I'll also point out that I regularly help students with writing college application essays, in case Peter would like help with that in the future._x000a__x000a_Please let me know if you have any questions or if there are any adjustments you would like to make to our plan. I look forward to supporting Peter in his continued academic journey._x000a__x000a_Best regards,_x000a__x000a_Shaun L._x000a_shaun.leonard@revolutionprep.com_x000a_+17023665570"/>
    <n v="4"/>
    <s v="Recommends keeping current program velocity of 1 hour per week."/>
  </r>
  <r>
    <n v="10946054"/>
    <d v="2026-01-13T00:00:00"/>
    <x v="115"/>
    <s v="Team Milner"/>
    <n v="76451"/>
    <s v="Carys Diquisto"/>
    <s v="Hi Carys and Caroline,_x000a__x000a_It was great working with Carys this week! Here is our parent update from this week: https://revolutionprep.zoom.us/rec/play/w5fxMENOBzfOcJZyEquVwsWGVvfBTV9UBZnEn2eCdzUrknNOmbleDadjCQdpn56ohiax_H7uwP2Kfo8.4XlNzhxVgr3W_G-W_x000a__x000a_I also wanted to reach out and share a quick update on how tutoring has been going for Carys over the past few months. I am incredibly proud of the work she has put in and the dedication she has shown to her studies. She ended last semester on a very strong note, earning Aâ€™s in the majority of her classes and securing Bâ€™s in both Math and Life Science. Itâ€™s been wonderful to see her efforts reflected in those final grades._x000a__x000a_One of the biggest wins recently has been her improved organization and time management. We have been focusing on planning out her week by pulling information from Veracross and inputting those tasks directly into her iCalendar. This system seems to have helped her immensely in staying on top of her workload and visualizing her schedule, which has reduced a lot of the stress around upcoming deadlines._x000a__x000a_Regarding her study habits, weâ€™ve been experimenting with different tools like ChatGPT study guides and Quizlet to find what works best for her. While she is still refining her approach for different subjects, her work with physical flashcards has shown the most promise. She has learned how to use them more effectively by separating them into piles based on what she knows versus what she doesn't, which allows her to focus her energy where itâ€™s needed most._x000a__x000a_Currently, our primary focus is on reading comprehension and active engagement with literature. To help her better understand novels, we are practicing a strategy where she pauses after every paragraph to summarize the plot points. This method is all about breaking down long, sometimes intimidating pieces of reading into smaller, manageable chunks and checking for understanding before moving forward. Iâ€™m looking forward to seeing everything Carys accomplishes this semester as she continues to build these skills!_x000a__x000a_Best,_x000a_Melanie Leong | Tutor | Revolution Prep_x000a_Main Office: (877) 738-7737 | Direct Line: (714) 497-3413_x000a_Email: melanie.leong@revolutionprep.com | Web: www.revolutionprep.com_x000a_Better Grades. Higher Scores. Lower Stress. Revolution Prep."/>
    <n v="1"/>
    <s v="Discusses progress and habits"/>
  </r>
  <r>
    <n v="10946104"/>
    <d v="2026-01-13T00:00:00"/>
    <x v="106"/>
    <s v="Team De Groot"/>
    <n v="70959"/>
    <s v="Jay Woolf"/>
    <s v="Hi Team Jay,_x000a__x000a_Thank you for the updates and for sharing your thoughts about the new semester! I took Jay off this e-mail, but wanted to update you on this week as well. Jay and I had a strong first session back, focusing on the Abuses of the Old Regime in France and the Grievances of the Third Estateâ€”two key topics that set the stage for understanding the causes of the French Revolution. Jay showed strong comprehension of the material and made several insightful connections between social inequality, economic systems, and political legitimacy. _x000a__x000a_Anna, I completely understand your concerns about last semester. We talked a bit this about keeping up with assignments, checking emails regularly, and building better academic consistency. Iâ€™ll continue helping Jay strengthen his executive functioning skills, including planning, time management, and self-monitoringâ€”especially in terms of participation, attendance, and staying on top of smaller assignments that can quietly impact grades. Jay has the ability to perform at a very high level; the main goal this semester will be translating that ability into consistent daily habits that help him follow through._x000a__x000a_Iâ€™m confident Jay can make this semester a much stronger oneâ€”he's starting off focused and engaged, and thatâ€™s exactly where we want to be. Iâ€™m here to help keep him accountable and try to make sure he has the structure he needs to reach his potential. I recommend continuing to meet earlier in the week for 60 minutes each week. This way, we can get organized and complete assignments before they are due._x000a__x000a_Looking forward to this semester!_x000a__x000a_Best,_x000a__x000a_Sean U._x000a_sean.ulfik@revolutionprep.com_x000a_+18455412219"/>
    <n v="4"/>
    <s v="Recommends continuing to meet earlier in week for 60 minutes."/>
  </r>
  <r>
    <n v="10946142"/>
    <d v="2026-01-13T00:00:00"/>
    <x v="106"/>
    <s v="Team De Groot"/>
    <n v="31961"/>
    <s v="Nathan Samuel"/>
    <s v="Dear Team Nathan,_x000a__x000a_Itâ€™s been a great start to the semester, and Nathan has done an excellent job balancing his coursework with the college application process. Over the past few weeks, weâ€™ve focused primarily on writing and revising multiple versions of his personal statement for the University of Florida and other programs, along with crafting thoughtful responses to supplemental application questions. Nathanâ€™s writing has grown more polished and confident, and his ability to communicate his goals and personality comes through in his personal statement._x000a__x000a_Weâ€™ve also nearly completed the UF application paperwork, ensuring that all materials are organized and submission-ready. With the new semester underway, Nathan hasnâ€™t needed much academic support yet, but maintaining consistency early on will be key to sustaining his strong GPA once coursework intensifies. I recommend that we continue meeting for three hours each week to stay ahead of deadlines, monitor writing assignments, and ensure steady progress across his classes. As the semester develops, we can add extra sessions as needed, especially during exam periods or major project weeks. This seemed to work well last year!_x000a__x000a_Looking forward to another great semester,_x000a__x000a_Sean U._x000a_sean.ulfik@revolutionprep.com_x000a_+18455412219"/>
    <n v="4"/>
    <s v="Recommends continuing meeting for three hours each week."/>
  </r>
  <r>
    <n v="10946200"/>
    <d v="2026-01-13T00:00:00"/>
    <x v="22"/>
    <s v="Team Plamondon"/>
    <n v="97711"/>
    <s v="Hannah Bulmahn"/>
    <s v="Hi Melissa,_x000a__x000a_I hope you are having a great start to the year! Itâ€™s been wonderful working with you and Hannah over the past couple of weeks. I wanted to touch base to share some of the progress weâ€™ve made so far, as well as my thoughts on the plan moving forward._x000a__x000a_I have seen significant improvements in Hannahâ€™s use of strategies (MAPS, TRAP, and iCARE), her understanding of percentages, and her knowledge of punctuation rules and Standard English Conventions. She has shown consistent progress in her use of strategies and in her application of punctuation rules. This improvement has been evident in her understanding of homework assignments._x000a__x000a_I also wanted to share some thoughts regarding Hannahâ€™s program and the PSAT. Iâ€™m concerned that studying for the PSAT may not be the best use of our sessions at this time for a few reasons. First, the PSAT becomes important in 11th grade, and since Hannah is currently in 7th grade, this would involve many years of somewhat repetitive practice. Second, long-term test-prep tends to burn students out and have diminishing returns, and that would get worse toward the meaningful test dates, which is less than ideal. Third, Hannah is currently missing several years of math content needed for the PSAT, and Iâ€™m concerned that introducing all of this material now could be confusing and potentially impact her self-confidence if she struggles with significantly more advanced concepts._x000a__x000a_Instead, I would recommend maintaining our current pace of approximately one 60-minute session per week, but focusing that time on reinforcing her current academic material while continuing to incorporate strategies and additional practice. Over the summer, Hannah could work on getting ahead in math._x000a__x000a_Please let me know if you have any questions or if there are any adjustments you would like to make to our plan. I look forward to supporting Hannah in her continued academic journey._x000a__x000a_Best regards,_x000a_Sarah_x000a__x000a_sarah.vollero@revolutionprep.com_x000a_+13155607858"/>
    <n v="4"/>
    <s v="Recommends maintaining current pace of approx one 60-minute session per week."/>
  </r>
  <r>
    <n v="10946208"/>
    <d v="2026-01-13T00:00:00"/>
    <x v="20"/>
    <s v="Team Cross"/>
    <n v="94616"/>
    <s v="Ruby Alchin"/>
    <s v="Dear Rachel, _x000a__x000a_Itâ€™s been great working with you and Ruby over the past couple of months. As we prepare for Ruby's upcoming SAT exams in a few months, I wanted to share some updates and information about what to expect. _x000a__x000a_I have seen significant improvements in Rubyâ€™s abilities to identify the limits of various functions, analyze graphs to determine limits, as well as solve SAT central ideas and details questions. She has shown consistent progress in utilizing the key strategies (including the 2-pass approach, MAPS and ICARE strategies) weâ€™ve been discussing in our sessions to solve more challenging SAT math as well as reading and writing questions. This consistent improvement has been evident in the completion of assignments during our sessions as well as Rubyâ€™s practice tests and homework. _x000a__x000a_For this exam, our goal is 1450. While we cannot guarantee a specific score, we have worked diligently towards this goal through addressing areas of opportunity and continually applying strategies towards different question types on the SAT. It's important to consider the impact of the test zone on Ruby's performance. Ensuring a good night's sleep throughout the week leading up to the test is crucial, as just the night before isn't enough. We have also discussed strategies to manage test anxiety, which can impact scores. _x000a__x000a_I am looking forward to continuing to work with Ruby after the tests so that we can work towards further improvements on the SAT. Since Ruby is currently achieving her goals, I recommend we continue with our one 60-minute class per week through the school year. _x000a__x000a_Please let me know if you have any questions or if there are any adjustments you would like to make to our plan. Iâ€™m also able to schedule a time to talk by phone if that would be helpful. I am happy to support Ruby in her continued academic journey. _x000a__x000a_Best regards, _x000a__x000a_Colin C._x000a_colin.cody@revolutionprep.com_x000a_+19785187882"/>
    <n v="5"/>
    <s v="Recommends continuing with one 60-minute class per week through school year."/>
  </r>
  <r>
    <n v="10946222"/>
    <d v="2026-01-13T00:00:00"/>
    <x v="20"/>
    <s v="Team Cross"/>
    <n v="97806"/>
    <s v="Zackary Sheldon"/>
    <s v="Dear Allison, _x000a__x000a_I hope you are having a great winter. Itâ€™s been great working with you and Zackary over the past couple of months. I wanted to touch base to share some of the progress weâ€™ve made so far and share my thoughts on the plan moving forward. _x000a__x000a_I have seen significant improvements in Zackary's abilities to solve multiple-choice questions from reading passages, write concise summaries of passages, determine the authorâ€™s purpose from a text as well as identify the central idea of a text and the three types of narrative perspectives. He has shown consistent progress in utilizing each of the strategies weâ€™ve been covering in our sessions to strengthen his multiple-choice test-taking as well as reading comprehension skills. This consistent improvement has been evident in the completion of assignments during our sessions. _x000a__x000a_Our current short-term goals for Zackary include applying 6th grade English concepts and effectively solving multiple-choice questions on reading exams. The overall goals remain to increase Zackary's confidence in English assessments involving multiple-choice questions and get good grades in class. Since Zackary is achieving his goals, I recommend we continue with our one 60-minute class per week through the school year. _x000a__x000a_If you'd like to continue working together on achieving these goals, you can redeem more credits through your Bright Horizon's portal. After you redeem your credits, you will receive an email from Revolution Prep to add the hours to your account. _x000a__x000a_Please let me know if you have any questions or if there are any adjustments you would like to make to our plan. Iâ€™m happy to schedule a time to talk by phone if that would be helpful. I look forward to supporting Zackary in his continued academic journey. _x000a__x000a_Best regards, _x000a__x000a_Colin C._x000a_colin.cody@revolutionprep.com_x000a_+19785187882"/>
    <n v="5"/>
    <s v="Recommends continuing with one 60-minute class per week through school year."/>
  </r>
  <r>
    <n v="10946247"/>
    <d v="2026-01-13T00:00:00"/>
    <x v="20"/>
    <s v="Team Cross"/>
    <n v="96363"/>
    <s v="Amelia Wong"/>
    <s v="Dear Victoria, _x000a__x000a_I hope you are having a great winter. Itâ€™s been great working with you and Amelia over the past couple of months. I wanted to touch base to share some of the progress weâ€™ve made so far and share my thoughts on the plan moving forward. _x000a__x000a_I have seen significant improvements in Ameliaâ€™s abilities to answer reading comprehension questions, identify various sight words, rhyming words, and long and short vowel sounds, determine the correct order of words in a sentence, sort words into different categories as well as recognize syllables in longer words. She has made great progress in understanding different concepts and utilizing various strategies to improve her organization of words and sentences and expression of ideas. This has been evident in the completion of assignments and activities during our sessions. _x000a__x000a_However, I noticed that Amelia is mostly having a difficult time with pronouncing some common kindergarten and first grade sight words. We have reviewed the short and long sounds of the alphabet, and she is excellent at recognizing the sounds of each individual letter in a word, but when attempting to combine those sounds together, she seems to add in a few extra syllables or loses track of the pre-existing sounds. That said, she is able to remember words that weâ€™ve been practicing sounding out multiple times over more clearly as time goes on. _x000a__x000a_Our current short-term goals for Amelia include strengthening both her recognition of sight words as well as her reading fluency. The overall goal remains to increase Amelia's confidence with both reading and writing. Based on Ameliaâ€™s goals, I recommend adding an additional 30-minute session or two per week in order for us to continue solidifying and strengthening Amelia's reading fluency and sight word recognition. _x000a__x000a_If you'd like to continue working together on achieving these goals, you can redeem more credits through your Bright Horizon's portal. After you redeem your credits, you will receive an email from Revolution Prep to add the hours to your account. _x000a__x000a_Please let me know if you have any questions or if there are any adjustments you would like to make to our plan. Iâ€™m happy to schedule a time to talk by phone if that would be helpful. I look forward to supporting Amelia in her continued academic journey. _x000a__x000a_Best regards, _x000a__x000a_Colin C._x000a_colin.cody@revolutionprep.com_x000a_+19785187882"/>
    <n v="5"/>
    <s v="Recommends adding additional 30-minute session or two per week."/>
  </r>
  <r>
    <n v="10946250"/>
    <d v="2026-01-13T00:00:00"/>
    <x v="9"/>
    <s v="Team St. Marie"/>
    <n v="98789"/>
    <s v="Sabrina Kaloudis"/>
    <s v="Dear Mr. and Mrs. Kaloudis,_x000a__x000a_I hope you are having a great week. It's been great working with you and Sabrina over the past couple of months. I wanted to touch base to share some of the progress we've made so far and share my thoughts on the plan moving forward._x000a__x000a_So far in our classes, we've covered Algebra 1. We've looked at writing linear equations based on graphs, tables, and points. We have also reviewed solving linear systems of equations. The most recent topic was writing linear equations based on word problems, solving them, and interpreting the meaning of the coefficients/constants. Next we will go over quadratic equations and begin FOILing/solving the equations. I've noticed Sabrina has some trouble with the challenge questions in our lessons. I recommend she review those problems._x000a__x000a_It looks like we have all the tutoring hours we need leading up to the April test. Even so, if Sabrina wants to prepare even further, or if she wants to get ready for another subject (i.e. Precalculus), I recommend adding 12 - 24 hours of tutoring to your account. That way she can schedule 1 - 2 sessions per week. If you'd like to continue working together on achieving these goals, you can redeem more credits through your Bright Horizon's portal. After you redeem your credits, you will receive an email from Revolution Prep to add the hours to your account. _x000a__x000a_Please let me know if you have any questions or if there are any adjustments you would like to make to our plan. I'm happy to schedule a time to talk by phone if that would be helpful. I look forward to supporting Sabrina in her continued academic journey. _x000a__x000a_Best regards,_x000a_Jon C._x000a_jon.cathapermal@revolutionprep.com_x000a_+17049758359"/>
    <n v="5"/>
    <s v="Recommends adding 12-24 hours to schedule 1-2 sessions per week."/>
  </r>
  <r>
    <n v="10946292"/>
    <d v="2026-01-13T00:00:00"/>
    <x v="116"/>
    <s v="Team Milner"/>
    <n v="34176"/>
    <s v="Dylan Williams"/>
    <s v="Dear Hannah,_x000a__x000a_I wanted to follow up and summarize our recent phone conversation and update for both Dylan and Beckham as we move into 2026._x000a__x000a_It has been a pleasure working with both of them over the past semester on pre-calculus. They've built strong foundations and developed good study habits, and it has been great to see their growth and consistency. They are both thoughtful, motivated students who take their academics seriously, and they have always been a pleasure to work with._x000a__x000a_During our call, we reviewed their current accounts and plans moving forward. At the moment, Dylan does not have any remaining hours, and Beckham has approximately four and a half hours left on his account. We discussed continuing academic support for pre-calculus and/or any other subjects, such as chemistry or English. You mentioned that they are currently in a good position and that, due to their busy schedules, you plan to schedule sessions on an as-needed basis for the time being._x000a__x000a_We also discussed future SAT planning. With upcoming test dates in March, June, and August, we agreed that March may be approaching a bit quickly, May is complicated by AP testing, and June could be affected by finals. August appears to be a strong option after the summer, though June could still be workable depending on how their end-of-year schedule shapes up. My recommendation would be to choose either the March, June, or August test date that best fits their schedules and begin meeting about two months in advance to allow for steady, low-stress preparation with the goal of improving their composite scores to the high 1500s._x000a__x000a_I know they both have very full schedules with water polo, tennis, and other commitments, so if either of them ever starts to feel overwhelmed, I would strongly recommend resuming weekly sessions to help alleviate stress, support their academic progress, and maintain momentum._x000a__x000a_They are both excellent students, and I truly enjoy working with them. I am looking forward to reconnecting for SAT preparation whenever the timing is right, and I am always happy to continue supporting them academically as needed._x000a__x000a_Please feel free to reach out anytime if questions come up or if you would like to plan next steps._x000a__x000a_Tim Schlotzhauer"/>
    <n v="4"/>
    <s v="Recommends meeting about two months in advance of test date."/>
  </r>
  <r>
    <n v="10946425"/>
    <d v="2026-01-14T00:00:00"/>
    <x v="21"/>
    <s v="Team Cross"/>
    <n v="86032"/>
    <s v="Navya Shrestha"/>
    <s v="Dear Megendra,_x000a__x000a_I hope you are doing well! Itâ€™s been great working with Navya over the past couple of months. I wanted to touch base to share some of the progress weâ€™ve made so far and share my thoughts on the plan moving forward._x000a__x000a_Overall goal: Support Navya on her academic journey_x000a__x000a_Areas that we have been working on:_x000a_Math:_x000a_â€¢Since the last update, we have largely focused on math concepts to help Navya prepare for an exam. We worked through a second grade math skills packet to see what areas Navya could learn/review. _x000a_â€¢Areas we worked on:_x000a_- Mentally adding and subtracting 10 and 100 from numbers up to the hundreds place_x000a_- Counting more complex money amounts_x000a_- Different types of graphs_x000a_- Skip counting by numbers in the hundreds, including counting by 10s from numbers that do not end in 0_x000a__x000a_Reading:_x000a_â€¢Overall, Navya reads well. One area of phonics we are still working on is not skipping word endings. She tends to leave off endings such as -ed, -ing, and -s, only reading the base word._x000a_â€¢For comprehension, we are focusing on 1st and 2nd grade level objectives. Many of these include identifying story elements such as characters, setting, plot, problem and solution, as well as being able to retell stories based on the beginning, middle, and end. _x000a__x000a_Short-term goals moving forward:_x000a_â€¢Continue working on second grade math concepts, including subtraction with regrouping_x000a_â€¢Keep practicing concepts/skills to help with multiplication_x000a_â€¢Continue to work towards mastery of addition facts_x000a_â€¢Continue working on reading comprehension skills as well as any phonics/decoding skills necessary _x000a__x000a_Recommendation: _x000a__x000a_Navya is doing well and always comes with a good attitude and ready to work! She is starting to catch herself more often when she skips an ending on a word. She is beginning to understand the concept of â€œtradingâ€ when regrouping with subtraction. Based on her progress, I recommend continuing with 2-3 half-hour sessions a week._x000a__x000a_Please let me know if you have any questions or if there are any adjustments you would like to make to our plan. Iâ€™m happy to schedule a time to talk by phone if that would be helpful. I look forward to supporting Navya in her continued academic journey._x000a__x000a_Best regards,_x000a_Mary L._x000a_mary.logan@revolutionprep.com_x000a_+16822312877"/>
    <n v="4"/>
    <s v="Recommends continuing with 2-3 half-hour sessions a week."/>
  </r>
  <r>
    <n v="10946436"/>
    <d v="2026-01-14T00:00:00"/>
    <x v="21"/>
    <s v="Team Cross"/>
    <n v="82376"/>
    <s v="Lujain Sameer"/>
    <s v="Dear Iffat,_x000a__x000a_It's been great working with Lujain the last couple of months. She has continued to show improvement in her math skills. Specifically, she has shown much improvement with long division, a very big skill at her age. _x000a__x000a_When we were working through a lesson on graphing on the coordinate plane, I realized that she did not know how to calculate the area of a rectangle, typically taught in third grade. We began to work through a third grade skills packet to see if there were any other missed/forgotten skills. Overall she has done very well with the material, though we have found a few areas that would benefit from practice. _x000a__x000a_Based on her progress, I recommend continuing with her schedule of 2-4 half-hour sessions per week. _x000a__x000a_In addition, as I mentioned in Ehaan's update, if you are available one morning next week, I would love to meet with you on a Zoom call or phone call to check where the kids are in their curriculum and make sure that I know how best to help them. Right now I have available:_x000a__x000a_Tues, 1/20 - 10am-12pm, EST_x000a_Wed, 1/21 - 10am-12pm, EST_x000a_Thur, 1/22 - 10am-12pm, EST_x000a__x000a_Please let me know if any of those times work for you._x000a__x000a_Mary L._x000a_mary.logan@revolutionprep.com_x000a_+16822312877"/>
    <n v="4"/>
    <s v="Recommends continuing with schedule of 2-4 half-hour sessions per week."/>
  </r>
  <r>
    <n v="10946480"/>
    <d v="2026-01-14T00:00:00"/>
    <x v="117"/>
    <s v="Team Cross"/>
    <n v="78796"/>
    <s v="Liam Benjamin"/>
    <s v="Greetings Andrea,_x000a__x000a_I hope you are having a great winter season! It has been a pleasure working with Liam this school year. Liam is fun to work with and brings a lot of personality to our sessions. Reading continues to be an area of challenge for him, particularly due to frustration and mindset, so we make a point to spend time acknowledging his feelings, building confidence, and keeping sessions positive and encouraging. Recently, he has seemed more relaxed and less frustrated during reading tasks, especially when decoding unfamiliar words, which is an encouraging sign._x000a__x000a_Over the past several weeks, Liam has practiced reading unfamiliar vocabulary connected to passages, read both informative and fictional texts, and answered questions to show understanding. He understands the overall meaning of texts and can explain what he has read, though he benefits from reminders and discussion to help recall specific details._x000a__x000a_Moving forward, we will continue to focus on fluency, phonics, and decoding, while also supporting comprehension through discussion and written responses. Since Liam is also working with Nick L. on fluency, comprehension, writing, and spelling, I recommend we continue with the same plan: 30 minutes per week with me, alongside 60 minutes per week with Nick. This balance allows us to reinforce foundational reading skills while complementing the broader literacy work he is doing elsewhere._x000a__x000a_Please feel free to share any suggestions or strategies that have been helpful in supporting Liamâ€™s reading at home. Let me know if you have any questions or would like to adjust our planâ€”Iâ€™m always happy to connect by phone if that would be helpful._x000a__x000a_Best regards,â€¨_x000a__x000a_Q. MonÃ©t T._x000a_quinnisha.travis@revolutionprep.com_x000a_+18502123552"/>
    <n v="4"/>
    <s v="Recommends continuing with same plan: 30 mins with Q."/>
  </r>
  <r>
    <n v="10946486"/>
    <d v="2026-01-14T00:00:00"/>
    <x v="118"/>
    <s v="Team Haase-Alvey"/>
    <n v="94735"/>
    <s v="Carson Scudday"/>
    <s v="Hi Carson and Keith,_x000a__x000a_I hope you are doing well. It has been great working with Carson over the past couple of months, and I wanted to share an update on his progress in Chemistry along with my recommendations moving forward._x000a__x000a_Carson began our sessions at the end of November, and from the start he has been very engaged and motivated. We initially focused on dimensional analysis, which is a foundational skill in Chemistry, and he picked it up quickly. By our next session, he earned a 94 on his test, which reflected his strong understanding. We then moved into percent composition along with empirical and molecular formulas, and he continued to do well applying these concepts to practice problems._x000a__x000a_As midterms approached, we spent time reviewing mole, particle, and gram conversions as well as periodic trends. Carson performed exceptionally well on his midterm, earning a 100, which was a great result and showed how much his confidence and accuracy have grown. In our most recent sessions, we started a new unit on balancing equations and mole ratios. He has been asking thoughtful questions and doing a good job applying what he learns directly to problem-solving._x000a__x000a_Right now, meeting once a week has been a good schedule for Carson. This pace has allowed us to stay aligned with his class while reinforcing key concepts and preparing for upcoming assessments. I recommend continuing with weekly sessions as he moves into more complex reaction-based topics._x000a__x000a_Please let me know if youâ€™d like to schedule a time to talk more about Carsonâ€™s progress or the plan moving forward. Iâ€™m happy to find a time that works best for you._x000a__x000a_Best regards,_x000a_Emma B._x000a_emma.brugman@revolutionprep.com_x000a_+18178211413"/>
    <n v="4"/>
    <s v="Recommends continuing with weekly sessions."/>
  </r>
  <r>
    <n v="10946489"/>
    <d v="2026-01-14T00:00:00"/>
    <x v="118"/>
    <s v="Team Haase-Alvey"/>
    <n v="95666"/>
    <s v="Cate Hemphill"/>
    <s v="Hi Cate and Marnie,_x000a__x000a_I hope you are doing well. It has been great working with Cate over the past several months, and I wanted to share an update on her progress across AP Human Geography and Biology along with my recommendations moving forward._x000a__x000a_Cate began our sessions in October, and from the start she has been engaged and focused, especially with AP Human Geography. We worked through migration patterns, cultural concepts, and key vocabulary from The Cultural Landscape, as well as practice MCQs and FRQs. She has done a great job learning how to apply the content to both multiple-choice and free-response questions, and her confidence with the material has continued to grow._x000a__x000a_In Biology, Cate has shown strong understanding and consistency. We reviewed topics such as muscle contraction, cell transport, the excretory system, cardiopulmonary system, and major metabolic pathways including cellular respiration and photosynthesis. She is a visual learner, and once we diagram processes and walk through them step by step, she picks them up quickly. Her exam scores reflect thisâ€”she earned a 95 on one biology exam, and her overall biology grade has remained very strong._x000a__x000a_More recently, we have focused on FRQ practice for both Biology and AP Human Geography, including the carbon and nitrogen cycles and harder Unit 3 AP HUG problems. Her most recent grades show how much progress she has made, with an 84 on an AP Human Geography assessment and a 95 overall, as well as a 90 on a biology assessment and a 98 overall._x000a__x000a_Meeting once a week has been a great structure for Cate. This schedule allows us to stay aligned with what she is learning in school, reinforce challenging topics, and prepare thoroughly for tests without overwhelming her. I recommend continuing with weekly sessions._x000a__x000a_Please let me know if youâ€™d like to schedule a time to talk more about Cateâ€™s progress or adjust her plan moving forward. Iâ€™m happy to find a time that works best for you._x000a__x000a_Best regards,_x000a_Emma B._x000a_emma.brugman@revolutionprep.com_x000a_+18178211413"/>
    <n v="4"/>
    <s v="Recommends continuing with weekly sessions."/>
  </r>
  <r>
    <n v="10946495"/>
    <d v="2026-01-14T00:00:00"/>
    <x v="118"/>
    <s v="Team Haase-Alvey"/>
    <n v="93910"/>
    <s v="Zayna Gilani"/>
    <s v="Hi Zayna and Aasma,_x000a__x000a_Itâ€™s been great working with Zayna over the past few weeks as we continue building toward her SAT goals. Sheâ€™s been making steady progress in math, especially with ratios, rates, percentages, and one-variable data. Weâ€™ve also focused on improving her attention to units and her ability to interpret tables and percentages more carefully, which has already helped reduce small but impactful errors._x000a__x000a_Zayna recently completed a practice SAT and earned a 1330 (680 Math, 650 Reading/Writing), which is a strong score and a solid baseline to build from. On the reading and writing side, weâ€™ve been working on mixed punctuation and standard English conventions. Sheâ€™s doing well with the fundamentals but still needs more practice with harder punctuation questions and misplaced modifiers to improve accuracy and consistency. Weâ€™ve also identified constants as a math topic that will need additional review moving forward._x000a__x000a_To continue building on this progress, consistent practice between sessions will be important, especially for grammar rules and higher-difficulty math questions. I recommend continuing with our current session schedule and increasing the time from 1hour to 1.5 hours so we can reinforce these concepts, work through more challenging problems, and keep her moving in the right direction._x000a__x000a_Please let me know if you have any questions or if youâ€™d like to make any adjustments to the plan. Iâ€™m also happy to set up a quick call if that would be helpful._x000a__x000a_Best,_x000a_Emma B._x000a_emma.brugman@revolutionprep.com_x000a_+18178211413"/>
    <n v="4"/>
    <s v="Recommends continuing current schedule and increasing time to 1.5 hours."/>
  </r>
  <r>
    <n v="10946504"/>
    <d v="2026-01-14T00:00:00"/>
    <x v="118"/>
    <s v="Team Haase-Alvey"/>
    <n v="97608"/>
    <s v="Tilly Mullen Colaizzi"/>
    <s v="Hi Tilly and Merritt,_x000a__x000a_Itâ€™s been great working with Tilly over the past couple of months. Sheâ€™s a sophomore and is currently building foundational skills for the SAT, with a strong focus on math. Right now, algebra is her strongest area, followed by problem solving and data analysis, while geometry, advanced math, and trigonometry are areas that need the most support. She will also need continued review of trigonometric concepts such as sine, cosine, and tangent._x000a__x000a_In our sessions, weâ€™ve spent time reviewing overall test strategies and Desmos usage, and weâ€™ve worked through mixed algebra, linear and equivalent expressions, exponents, quadratics, circles, and constants. Tilly has made progress with identifying question types and applying strategies, but she still needs a lot of repetition and guided practice, especially with quadratics. Weâ€™ve intentionally slowed the pace of sessions to make sure she is building a solid foundation rather than rushing through topics. This approach will better support her long-term improvement and confidence._x000a__x000a_On the reading and writing side, punctuation and information and ideas are topics that she will need to focus on the most. We will work on these topics once her math score is up._x000a__x000a_Tilly completed a practice SAT and scored a 1040 (630 Reading/Writing, 410 Math). While this score shows that reading is a relative strength, it also highlights the need for continued, consistent math practice. Moving forward, weâ€™ll continue with targeted work on quadratics, then transition into exponential functions and more advanced algebra once sheâ€™s ready._x000a__x000a_Please let me know if you have any questions or if youâ€™d like to discuss her progress or plan in more detail. Iâ€™m also happy to schedule a time to talk if that would be helpful._x000a__x000a_Best,_x000a_Emma B._x000a_emma.brugman@revolutionprep.com_x000a_+18178211413"/>
    <n v="1"/>
    <s v="Plan to work on reading topics once math score is up."/>
  </r>
  <r>
    <n v="10946509"/>
    <d v="2026-01-14T00:00:00"/>
    <x v="118"/>
    <s v="Team Haase-Alvey"/>
    <n v="97609"/>
    <s v="Lola Colaizzi"/>
    <s v="Hi Lola and Merritt,_x000a__x000a_Itâ€™s been great working with Lola since our first session in early December. Sheâ€™s a 10th grader who is beginning SAT preparation and is likely planning to take the test this summer. Her baseline score was 1080 (Math: 430 RW: 650) and her most recent score was 1130 (Math: 480 RW:650). Since starting, weâ€™ve focused on building a foundation in math, with an emphasis on making sure concepts truly make sense before moving on._x000a__x000a_On the math side, weâ€™ve been working through algebra and advanced math topics, including mixed algebra, constants and modular arithmetic, and linear functions. Lola will need a good amount of continued math review, so weâ€™re intentionally moving at a slower pace to ensure she has a strong understanding of each concept. Our next focus will be fractions, and I plan to assign a practice SAT soon to reassess her baseline score and help guide our next steps._x000a__x000a_On the reading and writing side, sentence boundaries and verbs are the topics that need the most review, and we will start building these skills alongside her math work once her math score is up._x000a__x000a_Please let me know if you have any questions or if youâ€™d like to talk more about Lolaâ€™s plan or timeline for SAT prep. Iâ€™m happy to schedule a time to check in if that would be helpful._x000a__x000a_Best,_x000a_Emma B._x000a_emma.brugman@revolutionprep.com_x000a_+18178211413"/>
    <n v="1"/>
    <s v="Plan to start building reading skills once math score is up."/>
  </r>
  <r>
    <n v="10946526"/>
    <d v="2026-01-14T00:00:00"/>
    <x v="34"/>
    <s v="Team Plamondon"/>
    <n v="91760"/>
    <s v="Grant Young"/>
    <s v="Dear Kim,_x000a__x000a_I hope you are having a great Winter. Itâ€™s been great working with you and Grant over the past couple of months. I wanted to touch base to share some of the progress weâ€™ve made so far and share my thoughts on the plan moving forward._x000a__x000a_I have seen significant improvements in Grant's ability to use the various grammar rules for the English section. In particular, his ability to follow our strategy of identifying what is being asked first and eliminating wrong answer choices has vastly improved. One of the more subjective things that I have really enjoyed as the sessions have progress is Grant's willingness to offer up his justifications to each question. I also wanted to check in and see what we thought of Grant's practice test results (28, 30, and 28 - English, Math, Reading respectively)? Grant seemed pleasantly surprised by his scores and I was quite happy with them as well since his goal score was 30 or above. _x000a__x000a_Since Grant seems to be on track with his goals, I recommend we continue with our current schedule of classes once he is feeling better until his February exam._x000a__x000a_Please let me know if you have any questions or if there are any adjustments you would like to make to our plan. Iâ€™m happy to schedule a time to talk by phone if that would be helpful. I look forward to supporting [Student's Name] in their continued academic journey._x000a__x000a_Best regards,_x000a__x000a_Jacob"/>
    <n v="5"/>
    <s v="Recommends continuing with current schedule until February exam."/>
  </r>
  <r>
    <n v="10946535"/>
    <d v="2026-01-14T00:00:00"/>
    <x v="77"/>
    <s v="Team Cross"/>
    <n v="97632"/>
    <s v="Lia Serre-Tovar"/>
    <s v="Hi Thomas,_x000a__x000a_It was great to check in, and Iâ€™m glad to hear your â€œso far so goodâ€ assessment â€” that aligns very much with what Iâ€™m seeing! Lia has been engaged and positive, and itâ€™s clear her work is giving her exactly what you were hoping for: increased confidence, reassurance, and trust in her own judgment. _x000a__x000a_Weâ€™ve covered a number of key concepts (such as Words in Context, Standards of English Conventions, Rhetorical Synthesis, Transitions, linear equations, Desmos tools, manipulating equations, systems of equations, and Text, Structure, Purpose) and have been intentionally pairing new concepts and strategies with immediate independent application so Lia can build enough practice to trust herself. Lia's executive functioning has been impressive â€” she stays on top of homework, brings thoughtful questions to sessions, and shows strong motivation and conscientiousness._x000a__x000a_With finals coming up next week, weâ€™ll keep our Saturday sessions but pause test-prep homework until finals are over. After that, weâ€™ll continue prioritizing the highest-impact SAT material (questions that appear on every test first, then frequent topics, and finally lower-frequency areas) to build strong, reliable foundations._x000a__x000a_Itâ€™s my absolute pleasure to support Lia. As discussed, given her trajectory and 1500 target, Iâ€™d recommend continuing two hours weekly through, ideally, the June 6 test date to maintain momentum._x000a__x000a_David, would you please reach out to dad to discuss? It's necessary that Lia remain on weekends, so I'd love to protect her preferred times sooner rather than later. _x000a__x000a_Thanks so much, team!_x000a__x000a_Warmly,_x000a__x000a_Shawn K._x000a_shawn.kane@revolutionprep.com"/>
    <n v="5"/>
    <s v="Recommends continuing two hours weekly through June 6 test date."/>
  </r>
  <r>
    <n v="10946564"/>
    <d v="2026-01-14T00:00:00"/>
    <x v="87"/>
    <s v="Team Milner"/>
    <n v="89110"/>
    <s v="Ava Adams"/>
    <s v="Hi Diane, _x000a__x000a_Ava, Gretchen, &amp;amp; I have been discussing how the last SAT went, and the plan for the March test, so I wanted to loop you in. _x000a__x000a_I'm, recommending that we start back up with 2x 1 hour a week meetings through the March SAT to aim for that 1500+ goal. _x000a__x000a__x000a_Here is our most recent correspondence: _x000a_This was from Gretchen:_x000a_Happy New Year. I hope you had a nice break. Ava let me know that youâ€™ve checked in with her about the March SAT - thank you for that. And thank you for your work with her prior to the December test, she was really pleased with her improvement._x000a__x000a_She has also decided that sheâ€™d like to take the March test and would like to continue tutoring with you._x000a__x000a_With the test 8 weeks away, can you share your thoughts on a plan for those 8 weeks so we have an idea of how many hours we need to schedule?_x000a__x000a_It seems like the schedule you guys had leading to the December test worked well and definitely resulted in her improvement. Perhaps that same cadence?_x000a__x000a_Iâ€™ll take a look on the website to see what might even be possible for your availability, but if you could share your professional perspective on what you believe will best support Ava, I would be grateful._x000a__x000a__x000a_---------------------------------------------------------------------------------------------------------------------_x000a__x000a_Then here is my response: _x000a__x000a_I was very glad to see Ava's progress on the last couple SATs. It was great to see she hit 1430 on that December SAT! _x000a__x000a_To prep for the March SAT, it looks like 3 categories gave her more trouble than other. On the reading and writing side, the section that gave her the most trouble was information and ideas (which are any questions asking to complete a paragraph, support a conclusion/claim with evidence, or state the main idea of a reading passage). To work on these, it's all about practicing with really difficult questions and eliminating wrong/trap answers. This is something we can work on weekly together. _x000a__x000a_On the math side, her scores were a bit lower in the Algebra and problem solving and data analysis sections. From what I've seen, I think it might have been some nasty word problems, or tricky system of equation problems that gave her trouble here. In my opinion, these are also the two categories with the most traps or tricks in the questions so we will work on identifying and avoiding those. I'm confident that she can progress nicely in both of these sections. _x000a__x000a_Moving forward I recommend we meet 2x a week through that March exam. This will give us time to work on topics from both sides of the test that gave her trouble in December while keeping up her skills in the other sections._x000a__x000a__x000a__x000a__x000a__x000a_Christian C._x000a_christian.collins@revolutionprep.com_x000a_+13035190358"/>
    <n v="5"/>
    <s v="Recommends meeting 2x a week through March exam."/>
  </r>
  <r>
    <n v="10946594"/>
    <d v="2026-01-14T00:00:00"/>
    <x v="34"/>
    <s v="Team Plamondon"/>
    <n v="75490"/>
    <s v="Videsh Arivazhagan"/>
    <s v="Dear Arivazhagan,_x000a__x000a_I hope you are having a great start to 2026. Itâ€™s been great working with you and Videsh over the past couple of months. I wanted to touch base to share some of the progress weâ€™ve made so far and share my thoughts on the plan moving forward._x000a__x000a_Videsh and I have been focusing on his Calculus course for a few months now. Ultimately, provided he feels that he is keeping up with his course work, I would say we should simply continue as we have been. Since the AP exam isn't until May, we need not adjust our scheduling frequency, but we'll want to be sure that Videsh is scheduled into May for when his AP exam will happen. _x000a__x000a_The sessions I have with Videsh are easily among my favorite. I always look forward to my sessions with him because I know that he'll happily attack whatever problems I throw his way. In particular, I appreciate that he has been working out the problems in their entirety in our sessions. It makes it far easier to assess his understanding of the material. _x000a__x000a_Please let me know if you have any questions or if there are any adjustments you would like to make to our plan. Iâ€™m happy to schedule a time to talk by phone if that would be helpful. I look forward to supporting [Student's Name] in their continued academic journey._x000a__x000a_Best regards,_x000a__x000a_Jacob"/>
    <n v="5"/>
    <s v="Recommends continuing as have been through May AP exam."/>
  </r>
  <r>
    <n v="10946645"/>
    <d v="2026-01-14T00:00:00"/>
    <x v="85"/>
    <s v="Team Milner"/>
    <n v="75735"/>
    <s v="Sidney Bouman"/>
    <s v="Hi everyone,_x000a__x000a_Just a quick check in from me as we get back into SAT prep in earnest. Always happy to answer any questions!_x000a__x000a_There are a couple of areas weâ€™ve been focusing on in our sessions over the past couple of months. For math, weâ€™ve done a lot of work on problems in the â€œProblem Solving/Data Analysisâ€ area of the test, including a review of mean, median, mode, and standard deviation and general skills with proportional reasoning and setting up ratios. This was an area we didnâ€™t have a chance to get to before the November SAT but hopefully should be in better shape now. There are still a couple of niche areas in that section Iâ€™d like to get to eventually, but for the next few sessions of math Iâ€™d like to work on nonlinear functions and advanced math._x000a__x000a_In reading, weâ€™ve done work recently on structure and purpose questions and transition word questions a bit before the break. Based on the November test, going forward Iâ€™d like to work a bit more on evidence based reading questions. Sidney has been scoring consistently in the high 600s, meaning sheâ€™s doing really well generally on the first section and not giving away easy points. To help boost her score past 700 weâ€™ll want to get her comfortable with some of the hardest reading texts she might see._x000a__x000a_Weâ€™ve got our sessions scheduled out on Wednesdays at 3pm going forward. Iâ€™d also like to work on getting back to a regular practice test schedule. For now, we can plan on roughly once per month, ramping up as we get closer to Sidneyâ€™s next official test date._x000a__x000a_Iâ€™ll see Sidney next Wednesday - please feel free to reach out with any questions!_x000a__x000a__x000a_Julie B._x000a_julie.byrom@revolutionprep.com_x000a_+15129250963"/>
    <n v="4"/>
    <s v="Sessions scheduled out on Wednesdays at 3pm going forward."/>
  </r>
  <r>
    <n v="10946656"/>
    <d v="2026-01-14T00:00:00"/>
    <x v="119"/>
    <s v="Team Plamondon"/>
    <n v="95460"/>
    <s v="Inas Saad"/>
    <s v="Dear Kaltoum,_x000a__x000a_I hope you are having a great start to the second half of the school year. Itâ€™s been great working with you and Inas over the past couple of months. I wanted to touch base to share some of the progress weâ€™ve made so far and share my thoughts on the plan moving forward._x000a__x000a_I have seen significant improvements in Inas's application of ICARE strategy to cross-text passages, understanding how to adapt to various constant-type math questions, and how to interpret graphs and tables to answer related questions. They have shown consistent progress in applying these strategies and being able to recognize when to use such strategies._x000a__x000a_Our current short-term goals for Inas include improving her SAT score. The overall goal remains improving her confidence in her test-taking abilities and strengthen her understanding of fundamental math and reading concepts. Based on Inas's progress, I recommend we continue to meet every week for 1.5 hours until the SAT in March. This schedule would require the purchase of 9 additional hours, and it would allow us to continue to prepare for the SAT._x000a__x000a_Please let me know if you have any questions or if there are any adjustments you would like to make to our plan. Iâ€™m happy to schedule a time to talk by phone if that would be helpful. I look forward to supporting Inas in their continued academic journey._x000a__x000a_Best regards,_x000a__x000a_Trevor F._x000a_trevor.ferguson@revolutionprep.com_x000a_+15592748786"/>
    <n v="5"/>
    <s v="Recommends meeting every week for 1.5 hours until March SAT."/>
  </r>
  <r>
    <n v="10946660"/>
    <d v="2026-01-14T00:00:00"/>
    <x v="119"/>
    <s v="Team Plamondon"/>
    <n v="90522"/>
    <s v="William Kebrdle"/>
    <s v="Dear Ashley,_x000a__x000a_I know this time of year is busy, and I appreciate you taking the time to review this email. As we begin a new academic semester, I wanted to take a moment to share some updates about William's progress and outline our plans moving forward._x000a__x000a_Over the past couple of months, I have seen significant improvements in William's ability to manipulate exponential and logarithmic expressions, understand the change in domain and range of polynomial, exponential, and logarithmic graphs through transformations, and to solve for inverse functions. In particular, they have shown consistent progress in becoming more confident in their mathematical abilities. This has been reflected in their questions regarding the subject and in the practice problems that we work on in session._x000a__x000a_Our current short-term goals for William include maintaining Williamâ€™s AP Precalculus grade. The overall goal remains to reinforce his fundamental mathematical skills and to gain confidence in using test-taking strategies. If there have been any changes or new goals for this semester, please let me know so we can adjust our plan accordingly._x000a__x000a_For this semester, our plan includes to finish Units 2 and 3 of AP Precalculus then to prepare for the AP test in May. I would also like to check on William's availability to ensure our sessions fit into their current schedule. If there are any changes, please let me know so we can plan for sessions that align with your studentâ€™s schedule. You can also adjust the schedule from your studentâ€™s dashboard if thatâ€™s more convenient._x000a__x000a_Based on William's progress, I recommend we continue to meet 1 hour every week until the AP Precalculus test in order to properly prepare him for the exam. Since William is also taking AP United States History and AP Computer Science A, I wanted to mention it would be beneficial to begin a focused preparation program for the exam in the coming weeks. Starting AP exam tutoring early gives students time to fully understand the material and address any areas of weakness. This reduces stress and helps them approach the exams with confidence, leading to better chances of success. I would recommend we plan to meet an additional 1 hour per week to prep for the APUSH exam starting in March. We will focus on a review of all content William will encounter on the exam, practice of questions from previously released AP exams, and strategies to manage their time and maximize points on the free response questions. I donâ€™t tutor for AP Computer Science A, but we have wonderful tutors who can help William prepare with targeted AP test skills as well as content review. Your advisor can help with that match, so I have included them here._x000a__x000a_Please let me know if you have any questions or if there are any adjustments you would like to make to our plan. Iâ€™m happy to schedule a time to talk by phone if that would be helpful. I am looking forward to continuing my work with William and in these next steps of their academic journey._x000a__x000a_Trevor F._x000a_trevor.ferguson@revolutionprep.com_x000a_+15592748786"/>
    <n v="5"/>
    <s v="Recommends meeting 1 hour/week for Precalc"/>
  </r>
  <r>
    <n v="10946663"/>
    <d v="2026-01-14T00:00:00"/>
    <x v="116"/>
    <s v="Team Milner"/>
    <n v="98941"/>
    <s v="Hridik Reddy"/>
    <s v="Dear Shantha,_x000a__x000a_I wanted to share an update on Hridikâ€™s progress after our first few weeks of working together on SAT preparation. We have now been meeting for about three weeks, including several sessions over the holiday break, which gave us a great opportunity to establish a clear baseline and begin targeted improvement in that timeframe._x000a__x000a_During the break, Hridik took his first official Bluebook practice test, which are a bit more challenging than the tests we have on our website. I was very pleased to see him score a 1440, which is a strong and accurate representation of his current level. We reviewed that test in detail and identified specific areas to focus on moving forward. He then took another practice test more recently and scored around a 1400. This is not concerning yet, as it is very common for scores to remain relatively stable early in the process while we work through targeted content areas that may not appear consistently on every test. In fact, the most encouraging part of this recent test was that his Reading and Writing score improved, which is exactly the section we have been focusing on. His Math score is actually around the same place as his reading/writing score at the moment, which was a bit surprising as he felt math was a stronger section and so we focused mostly on reading/writing in our sessions. The main areas holding his score back right now are timing and becoming more comfortable with the more difficult and trickier questions, both of which naturally improve with continued structured practice._x000a__x000a_Hridik has been a wonderful student to work with. He is motivated, engaged, and consistently completes his homework. He recently began working through a detailed error log to correct and understand his mistakes, which is one of the most important habits for long term score growth. This kind of reflection is exactly what leads to meaningful improvement._x000a__x000a_My recommendation is to continue meeting once per week for one and a half hours. Consistency will be key, and it will be important that he arrives on time so that we can make full use of each session. I also noticed that we are currently scheduled for three sessions during the week of mid-February, which I assume may be connected to a holiday break, but I just wanted to confirm. We are otherwise scheduled consistently on Sundays through March 8th._x000a__x000a_Over the next several sessions, we will continue working through a few remaining targeted areas, and I plan to assign another full length practice test toward the end of January to check his progress and adjust our focus as needed. My hope is that he continues building confidence and consistency so that his strong ability is reflected more fully on each test._x000a__x000a_Please feel free to reach out if you have any questions at all. I am very happy with Hridikâ€™s start and excited to see his continued growth._x000a__x000a_Tim Schlotzhauer"/>
    <n v="5"/>
    <s v="Recommends meeting once per week for 1.5 hours through March 8th."/>
  </r>
  <r>
    <n v="10946667"/>
    <d v="2026-01-14T00:00:00"/>
    <x v="119"/>
    <s v="Team Plamondon"/>
    <n v="79553"/>
    <s v="Samantha Drabkin"/>
    <s v="Dear Avi,_x000a__x000a_I know this time of year is busy, and I appreciate you taking the time to review this email. As we begin a new academic semester, I wanted to take a moment to share some updates about Sam's progress and outline our plans moving forward._x000a__x000a_Over the past couple of months, I have seen significant improvements in Sam's understanding of environmental and psychological concepts and in her ability to write two-column proofs for geometry. In particular, Sam has shown consistent progress in connecting the concepts from AP Environmental Science and AP Psychology to her daily life. This has been reflected in their questions regarding the subject and in the examples that they use to clarify complex concepts._x000a__x000a_Our current short-term goals for Sam include improving Samâ€™s understanding of geometry, environmental science, and psychology. The overall goal remains to prepare for the AP exams and maintain her grades. If there have been any changes or new goals for this semester, please let me know so we can adjust our plan accordingly._x000a__x000a_For this semester, our plan includes to finish Units 6-9 of AP Environmental Science, and then to prepare for the AP tests in May. I would also like to check on Sam's availability to ensure our sessions fit into their current schedule. If there are any changes, please let me know so we can plan for sessions that align with your studentâ€™s schedule. You can also adjust the schedule from your studentâ€™s dashboard if thatâ€™s more convenient._x000a__x000a_Please let me know if you have any questions or if there are any adjustments you would like to make to our plan. Iâ€™m happy to schedule a time to talk by phone if that would be helpful. I am looking forward to continuing my work with Sam and in these next steps of their academic journey._x000a__x000a_Best regards,_x000a__x000a_Trevor F._x000a_trevor.ferguson@revolutionprep.com_x000a_+15592748786"/>
    <n v="5"/>
    <s v="Recommends continuing to meet once a week until May."/>
  </r>
  <r>
    <n v="10946676"/>
    <d v="2026-01-14T00:00:00"/>
    <x v="116"/>
    <s v="Team Milner"/>
    <n v="72696"/>
    <s v="Jiya Mehta"/>
    <s v="Dear Kusum,_x000a__x000a_I wanted to share an update on Jiyaâ€™s progress as we move into the spring semester. It continues to be a pleasure working with her, and I could not be more proud of the consistency, maturity, and determination she brings to every session._x000a__x000a_Since our last update in November, we have moved into one of the most challenging portions of Calculus BC, sequences and series. This unit is often considered the pinnacle of difficulty within the calculus BC curriculum, as it becomes increasingly abstract and requires strong conceptual understanding paired with precise technical execution. Jiya approached this material with focus and perseverance, and her hard work truly paid off. She set a very ambitious goal of earning a 95 percent on her final test before the holiday break in order to secure an A- in the course, and I was thrilled to hear that she achieved exactly that. This was a direct result of the extra time, preparation, and commitment she put in during that final stretch, and it speaks volumes about her ability to rise to a challenge when it matters most._x000a__x000a_I was also very excited to hear about Jiyaâ€™s early decision acceptance to UPenn, which was her top choice of school! It has been wonderful to see her enthusiasm as she begins planning for the next chapter of her academic journey, and it is incredibly well deserved given the dedication she has shown over the past few years._x000a__x000a_Looking ahead, our primary academic focus will be finishing Calculus BC strong and preparing for the AP exam in May. Since Jiya did not take the AB exam, the BC exam will be her sole opportunity to earn calculus credit, and a score of 5 is required for her to bypass calculus in college and shift her focus toward other coursework. While retaking calculus in college is not necessarily a bad thing, avoiding it would allow her to focus more on other classes. This goal is absolutely within reach for her, but it will require consistent preparation, especially as she balances a busy tennis season and ongoing college planning. _x000a__x000a_At the moment, we are scheduled through February, with about 4 hours currently on the calendar and 4 hours unused. Jiya will be away for the next two weeks due to a conference and vacation, and we resume in the first week of February on Mondays at 7 pm for 1 hour. My recommendation would be to use the remaining 4 hours on her account to schedule sessions through March so that we can maintain weekly continuity. After that, I would strongly recommend increasing to 2-3x per week as we transition into dedicated AP exam preparation. This phase will involve not only new BC material but also a full review of last yearâ€™s calculus content, so additional hours will be important to support that process. I have ccâ€™d Jean here, who can assist with scheduling and program adjustments._x000a__x000a_Jiya is a wonderful student and an absolute joy to work with. I am so proud of everything she has accomplished both academically and in her college journey, and I am excited to continue supporting her as she works toward her AP exam and finishes her senior year strong._x000a__x000a_Tim Schlotzhauer"/>
    <n v="5"/>
    <s v="Strongly recommends increasing to 2-3x per week after March."/>
  </r>
  <r>
    <n v="10946695"/>
    <d v="2026-01-14T00:00:00"/>
    <x v="106"/>
    <s v="Team De Groot"/>
    <n v="97135"/>
    <s v="Nicholas Fagone"/>
    <s v="Dear Team Nicholas,_x000a__x000a_Itâ€™s been such a pleasure working with Nicholas this yearâ€”his commitment, consistency, and steady progress have truly paid off. His most recent December practice test scores of 1420 and 1390 mark an impressive improvement from his earlier 1320, showing not only stronger test-taking ability but also a deeper command of both math and verbal content. Based on these results, Nicholasâ€™s superscore would stand around a 1450, which demonstrates just how valuable the superscoring process can be when students take at least two official SATs._x000a__x000a_Nicholasâ€™s Math scores have been exceptional, placing him among the top performers nationally. With a bit more focused practice, itâ€™s entirely realistic for him to achieve a perfect Math score, which would then remain â€œlocked inâ€ for any future superscore calculations. This is a major advantage as he continues his college preparation._x000a__x000a_On the English and Reading side, weâ€™ve covered an extensive range of high-impact topics, including transitions, pronouns, run-on sentences, colons, dashes, commas, and cross-text connections. Nicholas is becoming more confident with pacing and identifying patterns in the Reading section, especially when analyzing relationships between passages and evidence-based questions._x000a__x000a_Looking ahead to the March SAT, our focus will shift to a few remaining areas that tend to appear on higher-difficulty tests: misplaced modifiers, â€œGoalâ€ questions, main ideas, quantitative and text-evidence integration, and topic/conclusion identification. These refinements will help ensure Nicholas performs at his full potential across every section._x000a__x000a_Iâ€™ve also provided occasional academic support outside of SAT prep, and Nicholas approaches all academic work with the same diligence and curiosity he brings to our test preparation - probably more so, which seems natural. Iâ€™m always happy to assist further in any of his classes if additional help is needed._x000a__x000a_Recommendations and Next Steps:_x000a__x000a_Continue with weekly sessions (extended to 90 minutes when possible) through the March SAT_x000a__x000a_Focus upcoming lessons on advanced Reading and Writing question types_x000a__x000a_Maintain Math review and timed section practice to strengthen consistency and pacing (Nicholas can do this on his own)_x000a__x000a_Register for at least two official SATs to maximize the benefit of superscoring_x000a__x000a_Add supplemental academic support sessions if new challenges arise this semester. I teach every AP class, so around February, Nicholas should start taking practice tests for the APs to see how he is doing._x000a__x000a_Nicholasâ€™s progress has been excellent, and his work ethic continues to impress. With consistent weekly practice and strategic focus on the remaining verbal skills, Iâ€™m confident heâ€™ll enter the March SAT fully prepared to reach his personal bestâ€”and potentially earn that perfect Math score heâ€™s capable of!_x000a__x000a_Warm regards,_x000a__x000a_Sean U._x000a_sean.ulfik@revolutionprep.com_x000a_+18455412219"/>
    <n v="5"/>
    <s v="Recommends continuing weekly sessions through March SAT."/>
  </r>
  <r>
    <n v="10946697"/>
    <d v="2026-01-14T00:00:00"/>
    <x v="28"/>
    <s v="Team Cross"/>
    <n v="94908"/>
    <s v="Kaitlyn Gilbert"/>
    <s v="Dear Sandy,_x000a__x000a_I hope you are having a great start to the new year. It was great to meet Kaitlyn this week and get to know her. I know she has been working with another tutor to prepare for the SAT, but I wanted to touch base to share some of my thoughts on the plan moving forward._x000a__x000a_Kaitlyn and I began our session by reviewing her most recent practice test and determining some of the areas we want to focus on based on those results. I also asked Kaitlyn for some areas she felt she had the biggest opportunities. Our plan will be to address the shorter/simpler question types first: Standard Conventions, Transitions, and Words in Context. We will then begin to tackle some of the more complex questions such as inference and command of evidence. We will also ensure we are completing frequent practice tests, so we can see our progress and determine other areas we may want to address. I look forward to our upcoming sessions and recommend we continue at our current rate of one session per week._x000a__x000a_Please let me know if you have any questions or if there are any adjustments you would like to make to our plan. Iâ€™m happy to schedule a time to talk by phone if that would be helpful. I look forward to supporting Kaitlyn on her continued academic journey._x000a__x000a_Best regards,_x000a_Edwin W._x000a_edwin.west@revolutionprep.com_x000a_+18134213087"/>
    <n v="4"/>
    <s v="Recommends continuing to meet at least once per week."/>
  </r>
  <r>
    <n v="10946702"/>
    <d v="2026-01-14T00:00:00"/>
    <x v="116"/>
    <s v="Team Milner"/>
    <n v="90382"/>
    <s v="Luca Collins"/>
    <s v="Dear Stephanie,_x000a__x000a_I wanted to share an update on Lucaâ€™s progress as we move forward into 2026. Luca was happy with his December result of a 1320, and for good reason. This score was higher than any of his Bluebook practice tests and represents a significant improvement from where he started, which was around the low 1100s. Over our time working together, he has already improved by roughly 150 to 200 points, which is a wonderful reflection of his effort, consistency, and growing confidence._x000a__x000a_In our most recent session, we reviewed his score report in detail and identified a few key areas to target moving forward. The biggest opportunity for improvement is in geometry and trigonometry, which is also the material he is currently covering in his precalculus class. This overlap actually puts him in a great position, since strengthening these concepts in class and in our sessions should translate directly to growth on the SAT math section. Luca has already set a new goal of reaching at least a 1350 and ideally higher, and I am very confident that this is well within reach with continued focused preparation. He mentioned that the March SAT is likely the best next test date for him due to other commitments in May and potentially June._x000a__x000a_At this point, I would recommend that Luca registers for the March SAT if that test date is what fits his upcoming schedule. I generally recommend beginning focused SAT preparation at least two months in advance, and this places us right at the ideal starting point for a strong and structured preparation window. I recommend that we keep our current Monday sessions on the calendar once per week for SAT and add a second one hour session later in the week, such as Wednesday or Thursday. This additional session can be used for precalculus support when needed, or, if he does not have immediate precalculus demands, we can use it to double up on SAT preparation. Lucaâ€™s biggest challenge on the SAT is retention of material, and having more structured and consistent sessions will help reinforce concepts both during our time together and in his independent practice, which is key for continued score growth._x000a__x000a_Luca is a wonderful student to work with. He is friendly, engaged, and brings a positive attitude to every session, and he clearly enjoys the learning process. I am very proud of the progress he has made so far and excited to continue helping him work toward his next goal._x000a__x000a_Please feel free to reach out if you have any questions at all._x000a__x000a_Tim Schlotzhauer"/>
    <n v="4"/>
    <s v="Recommends keeping Monday sessions and adding a second one hour session."/>
  </r>
  <r>
    <n v="10946705"/>
    <d v="2026-01-14T00:00:00"/>
    <x v="74"/>
    <s v="Team Haase-Alvey"/>
    <n v="89861"/>
    <s v="Miles Papunen"/>
    <s v="Hi Miles and Allyson,_x000a__x000a_I hope you're having a great start to the year! I wanted to take a moment to reach out about Miles and I's work so far and the plan going forward._x000a__x000a_In our recent sessions, Miles was dedicated to improving his strategies. He engaged fully with the TRAP strategy for mixed conventions questions, which really showed in the practice problems we did. We will continue to find areas of opportunity to work on through doing practice problems and tests. I also want to ensure that Miles is comfortable with abstract and archaic language in reading passages._x000a__x000a_If you have any questions or would like to discuss Miles' progress in more detail, please feel free to get in touch - I'd be happy to connect._x000a__x000a_Thank you again for your support of Miles' preparation. I look forward to seeing his continued growth and success._x000a__x000a_Warm regards,_x000a__x000a_Shaun L._x000a_shaun.leonard@revolutionprep.com_x000a_+17023665570"/>
    <n v="4"/>
    <s v="Recommends maintaining current velocity of one 60 minute session per week."/>
  </r>
  <r>
    <n v="10946712"/>
    <d v="2026-01-14T00:00:00"/>
    <x v="28"/>
    <s v="Team Cross"/>
    <n v="91405"/>
    <s v="Preston Chen"/>
    <s v="Dear Steven,_x000a__x000a_I hope you are having a great start to the new year. It was great meeting Preston this week. I wanted to touch base to share some thoughts on the plan moving forward._x000a__x000a_This week, Preston and I discussed some of the areas of AP Language and Composition he felt he needed the most help in. He identified the argument essay, multiple choice questions, annotating passages, and the rhetorical analysis essay as areas he wanted to focus. We have begun that process this week by reviewing some examples of argumentative essays and practicing some of the multiple choice questions. Based on Preston's goals, I recommend we maintain the current pace of one session per week. We can adjust this if we feel we need additional work._x000a__x000a_Please let me know if you have any questions or if there are any adjustments you would like to make to our plan. Iâ€™m happy to schedule a time to talk by phone if that would be helpful. I look forward to being a part of Preston's continued academic journey._x000a__x000a_Best regards,_x000a_Edwin W._x000a_edwin.west@revolutionprep.com_x000a_+18134213087"/>
    <n v="4"/>
    <s v="Recommends maintaining current pace of one session per week."/>
  </r>
  <r>
    <n v="10946794"/>
    <d v="2026-01-14T00:00:00"/>
    <x v="115"/>
    <s v="Team Milner"/>
    <n v="75796"/>
    <s v="Will Perrine"/>
    <s v="Hi Will and Chandra,_x000a__x000a_It was great working with Will this week! _x000a_ Here is our parent update video: https://revolutionprep.zoom.us/rec/play/Xcz2cXW_Pow3TRywoutH28PLHNvO3WJGHpMSGj_SrwexwqmOnvrceqnjw8AolXaMMA2MNyySpQ84eB-X.rAoOxZIC70zVrBpy_x000a__x000a_I also wanted to reach out and provide an update on Willâ€™s progress as we transition into the new semester. Looking back at his semester 1 grades, he finished with a C in Spanish, Bâ€™s in Biology and Geometry, and Aâ€™s in all of his other classes. Overall, Iâ€™m very pleased with his performance, especially as we see some clear areas of growth in his organizational habits._x000a__x000a_Weâ€™ve seen great improvement in how Will plans and prioritizes his workload using his Google Doc during our sessions. He has learned how to rank assignments based on their due dates and importance, which is a significant step forward. I am still working with him on the habit of checking his Canvas calendar consistently and remembering to study even when he hasnâ€™t been assigned &quot;explicit&quot; homework. On a personal responsibility note, he has become much more communicative regarding technical issues or if heâ€™s running a few minutes late, though we are still working on making sure he is fully prepared with his glasses on when our sessions begin._x000a__x000a_Regarding his specific subjects, weâ€™ve been able to dedicate more time to Geometry and Biology. Will occasionally struggles with spatial visualization in Geometry, but his skills are improving with consistent practice. In Biology, the main challenge is content retention. Since he rarely receives formal homework for that class, he needs to take more initiative to review the material independently. To support this, we are focusing heavily on how to study. Rather than just reviewing answer keys, Iâ€™m encouraging him to actively work through problems and look up information he doesn't know to ensure he truly understands the concepts._x000a__x000a_Looking ahead to the coming semester, we will continue to prioritize planning, organization, and developing these active study skills. I also wanted to let you know now that I will need to cancel our sessions on Monday, February 9th and Monday, February 16th._x000a__x000a_Iâ€™m looking forward to another productive semester with Will! Please let me know if you have any questions!_x000a__x000a_Thanks,_x000a_Melanie Leong | Tutor | Revolution Prep_x000a_Main Office: (877) 738-7737 | Direct Line: (714) 497-3413_x000a_Email: melanie.leong@revolutionprep.com | Web: www.revolutionprep.com_x000a_Better Grades. Higher Scores. Lower Stress. Revolution Prep."/>
    <n v="1"/>
    <s v="Looking forward to another productive semester. No schedule recommendation."/>
  </r>
  <r>
    <n v="10946813"/>
    <d v="2026-01-14T00:00:00"/>
    <x v="23"/>
    <s v="Team De Groot"/>
    <n v="95679"/>
    <s v="Pau GarcÃ­a Buxo"/>
    <s v="Team Pau,_x000a__x000a_It was a pleasure launching back into the new year. In our most recent session, Pau revised his SAT Homework Spreadsheet to address his most frequently missed questions on the SAT (based on previous practice exams). _x000a__x000a_It is important to spend the 20-40 minutes of dedicated study time to doing the &quot;Medium&quot; drills. In order to learn and grow, we need to apply our study strategies to these digital skill drills to improve the reading and math scores._x000a__x000a_I will need your help to encourage Pau to do his daily homework (as assigned in the SAT Homework Tracker Spreadsheet). He has fallen behind, and I'm not sure he is making the progress that we would like to see yet. _x000a__x000a_If Pau is too busy with high-school work and theatrical practice, I would recommend that Pau meet with me two or three sessions each week. He is currently at an average scoring range, but if he sticks to a daily study drill, he can pull his reading comprehension and logical thinking math solving up. _x000a__x000a_I'm looking forward to our next session, and I hope to get Pau back on track this new year._x000a__x000a_Kind regards,_x000a__x000a_Chris P._x000a_chris.prouty@revolutionprep.com_x000a_+13108710081"/>
    <n v="4"/>
    <s v="Recommends meeting two or three sessions each week."/>
  </r>
  <r>
    <n v="10946826"/>
    <d v="2026-01-14T00:00:00"/>
    <x v="23"/>
    <s v="Team De Groot"/>
    <n v="93731"/>
    <s v="Callum Knowles"/>
    <s v="Team Callum,_x000a__x000a_It was great to see that Callum completed a new practice exam on January 11th, but the work is not complete._x000a__x000a_In order to drive up his score, Callum needs to commit to daily skill drills in Advanced Math, Geometry, Verbs and Pronouns. After reviewing our shared SAT Homework Tracking Spreadsheet, Callum has missed numerous assignments this week. I understand he has high-school work and track to juggle. I assigned Two 15 minute drills (30 minutes/day) of SAT work. In order for him to improve his score, he needs to treat the SAT prep like a Personal Best Track time. If he puts the time in to improve, he will._x000a__x000a_I believe our two sessions/week is a good velocity; however, Callum needs to complete the assigned homework (see his SAT Homework Tracker Spreadsheet) in addition to our weekly sessions._x000a__x000a_It's always a pleasure meeting and working with Callum, and I will continue to help him juggle his numerous responsibilities._x000a__x000a_Kindest regards,_x000a__x000a_Chris P._x000a_chris.prouty@revolutionprep.com_x000a_+13108710081"/>
    <n v="4"/>
    <s v="Believes two sessions/week is a good velocity."/>
  </r>
  <r>
    <n v="10946830"/>
    <d v="2026-01-14T00:00:00"/>
    <x v="23"/>
    <s v="Team De Groot"/>
    <n v="87226"/>
    <s v="Andrew McLaughlin"/>
    <s v="Team Andrew,_x000a__x000a_As per our last session, Andrew is confident that he knows how to study and prepare for the upcoming official SAT exams. Based on his semester grades, he earned all As and two Bs (APUSH, ENGLISH). _x000a__x000a_We continue in our sessions to discuss important themes, causes &amp;amp; effects of major US history events... in preparation for the AP US History official exam in May._x000a__x000a_In session, Andrew confided that he scored a C on a recent AP US History final due to prioritizing all of his other extensive school work. This is understandable. Due to the tremendous amount of memorization (historic people, places, documents, and events), scoring an A on APUSH is difficult. _x000a__x000a_We discussed creating flash cards (on paper and/or digitally) to reinforce these monumentus events; thus, he will be better prepared for upcoming in class essays and multiple choice tests._x000a__x000a_Andrew continues to make complex connections between major events, which will serve him well on SAQs, LEQs, and DBQs._x000a__x000a_Our current weekly velocity is on track. _x000a__x000a_It's a pleasure working with Andrew, and if he needs support in his advanced English course, I can be additional support in this course as well._x000a__x000a_Kindest regards,_x000a__x000a_Chris P._x000a_chris.prouty@revolutionprep.com_x000a_+13108710081"/>
    <n v="3"/>
    <s v="Current weekly velocity is on track."/>
  </r>
  <r>
    <n v="10946833"/>
    <d v="2026-01-14T00:00:00"/>
    <x v="23"/>
    <s v="Team De Groot"/>
    <n v="93154"/>
    <s v="Sammy Blatstein"/>
    <s v="Team Sammy,_x000a__x000a_Until I hear word from you on Sammy's Concussion and recovery, I will cancel the next week's sessions. _x000a__x000a_Please keep me posted to his recovery, so we can add him back to the schedule at a convenient time._x000a__x000a_God speed,_x000a__x000a_Chris P._x000a_chris.prouty@revolutionprep.com_x000a_+13108710081"/>
    <n v="2"/>
    <s v="Will cancel next week's sessions until recovery."/>
  </r>
  <r>
    <n v="10946839"/>
    <d v="2026-01-14T00:00:00"/>
    <x v="22"/>
    <s v="Team Plamondon"/>
    <n v="94951"/>
    <s v="Ava Coppola"/>
    <s v="Hi Heather,_x000a__x000a_I hope you are having a great start to 2026! Itâ€™s been great working with you and Ava over the past couple of months. I wanted to touch base to share some of the progress weâ€™ve made so far and share my thoughts on the plan moving forward._x000a__x000a_I have seen significant improvements in Ava's understanding of AP Biology concepts such as how to break down questions ad identify the important concept, her understanding of concentration gradients, active vs passive transport, enzyme concentration, cellular respiration, photosynthesis, and cellular communication. She has shown consistent progress in understanding these topics and she's shown in her understanding in how she approaches practice problems. _x000a__x000a_Today ahead of her midterm she reviewed: water properties (polar, bonds, specific hear, vaporization) practice problems, enzymes, organelles, eukaryotic vs prokaryotic, what passes through membrane, NA+ pump, and hypo vs hypertonic solutions. For more practice she should focus on khan academy questions and AP Penguin FRQ practice._x000a__x000a_Our current short-term goals for Ava are for her to do well on the midterm and in the long run better understand the concepts and how to study for the AP exam. Based on Ava's progress, I recommend continuing meeting for one 60-minute session a week leading up the the AP exam._x000a__x000a_Please let me know if you have any questions or if there are any adjustments you would like to make to our plan. I look forward to supporting Ava in her continued academic journey._x000a__x000a_Best regards,_x000a__x000a_Sarah _x000a_sarah.vollero@revolutionprep.com_x000a_+13155607858"/>
    <n v="5"/>
    <s v="Recommends continuing meeting for one 60-minute session a week leading up to AP exam."/>
  </r>
  <r>
    <n v="10946908"/>
    <d v="2026-01-14T00:00:00"/>
    <x v="64"/>
    <s v="Team Haase-Alvey"/>
    <n v="90882"/>
    <s v="Hailey Coombs"/>
    <s v="Hi Michelle and Brian,_x000a_I hope you are having a great start to the new year. It has been great working with you and Hailey over the past couple of weeks. I wanted to touch base to share some of the progress weâ€™ve made so far and share my thoughts on the plan moving forward since Hailey recently changed tutors._x000a__x000a_Hailey has a great foundation. Although we have only had two sessions, I have seen improvements in Hailey's use of the Desmos calculator to efficiently solve more complex problems than she was previously using it to solve, as well as being more careful to eliminate the nearly correct answer on Rhetorical Synthesis problems. I think the goal to increase 20-60 points on the March SAT is entirely achievable.  _x000a__x000a_Since Hailey is showing great promise towards achieving their goals, I recommend we continue with our one 60 minute class per week through the March SAT._x000a__x000a_Please let me know if you have any questions or if there are any adjustments you would like to make to our plan. Iâ€™m happy to schedule a time to talk by phone if that would be helpful. I hope this transition has been smooth for everyone, and I look forward to supporting Hailey in their continued academic journey._x000a__x000a_Cheers,_x000a_Zack _x000a_zack.robertson@revolutionprep.com_x000a_+15098598579"/>
    <n v="5"/>
    <s v="Recommends continuing with one 60 minute class per week through March SAT."/>
  </r>
  <r>
    <n v="10946994"/>
    <d v="2026-01-14T00:00:00"/>
    <x v="25"/>
    <s v="Team De Groot"/>
    <n v="86406"/>
    <s v="Liam Dorawala"/>
    <s v="Dear Avani,_x000a__x000a_Liam has made excellent progress through several algebra units over the past month, demonstrating strong mathematical reasoning and consistent improvement._x000a__x000a_Liam learned to isolate variables in literal equations through factoring techniquesâ€”particularly the crucial concept that factoring requires leaving a &quot;1&quot; as a placeholder for standalone terms. We also covered important algebraic rules: square roots always yield Â± results, and fractions can be cleared by multiplying by the common denominator._x000a__x000a_We then moved into parallel and perpendicular lines, spending several sessions building mastery. Liam learned that parallel lines share identical slopes while perpendicular lines have slopes that are negative reciprocals. He practiced using both slope-intercept form (y = mx + b) when given a y-intercept and point-slope form when given other points. We covered special cases including horizontal lines (slope = 0) and vertical lines (undefined slope, conceptualized as approaching infinity), and Liam successfully verified right triangles by identifying perpendicular sides through slope calculations._x000a__x000a_In early January, we shifted to linear regression and lines of best fit. Liam learned to use Desmos to generate regression equations automatically from data tables, interpreting the slope as a rate of change and the y-intercept as the predicted value at x=0. He practiced drawing lines of best fit manually on scatterplots, balancing points above and below while accounting for data spread. This session was interrupted by a 30-minute device time limit (which we've since addressed with his parents)._x000a__x000a_Most recently, we began systems of equationsâ€”a new unit for Liam. He's learning both substitution and elimination methods through word problems involving sandwich costs, savings accounts, number relationships, and coin collections. Liam demonstrated strong problem-solving by simplifying equations before solving and recognizing when to set equal expressions equal to each other. Our next session will introduce the graphical interpretation of solutions as intersection points of lines._x000a__x000a_Congratulations to Liam on scoring 100% on his recent linear regression test! This excellent performance should raise his algebra grade from 88.9% to approximately 90%, as summative tests constitute 70% of the final grade. His current grades across all subjects are strong: Algebra 88.9% (rising), Science 94%, English 93.5%, and Chinese 91%._x000a__x000a_Based on Liamâ€™s excellent progress, I recommend that we keep our current session velocity at one 60-minute session per week. This will allow Liam and me to stay in contact and can keep him caught up with his work. We have encountered some technical limitations, particularly around his 30-minute limit on his web browser. If it is possible to increase this limit to 60 minutes, that will help us considerably, as heâ€™s been locked out at least once when we were mid-session, causing us to need to pivot in the lesson plan and flow._x000a__x000a_Liam continues to demonstrate strong mathematical abilities and consistent engagement with increasingly complex algebra concepts. I'm pleased with his progress and look forward to continuing our work together!_x000a__x000a_Warmly,_x000a_Brandon Engle_x000a__x000a__x000a_Brandon E._x000a_brandon.engle@revolutionprep.com_x000a_+19708890867"/>
    <n v="4"/>
    <s v="Recommends keeping current session velocity at one 60-minute session per week."/>
  </r>
  <r>
    <n v="10947156"/>
    <d v="2026-01-15T00:00:00"/>
    <x v="15"/>
    <s v="Team Haase-Alvey"/>
    <n v="94559"/>
    <s v="Cadence Oman"/>
    <s v="Dear Barbara and Andrew,_x000a__x000a_I hope you're having a great day! It's been great working with you and Cadence over the past several months. Based on her results on her math placement test in Prodigy, I wanted to send a quick note about her progress so far and my thoughts on our plan moving forward._x000a__x000a_She placed on grade level in number operations and ratios, which is excellent to see, especially since she had some trouble in these areas initially. Her hard work really paid off, and I really appreciate that she stuck with it! She's having a little more trouble with expressions and equations (particularly with word problems) and geometry, so I'd like to focus our upcoming sessions on those areas, in addition to her math content from school. Based on her progress so far, I recommend continuing to meet for 2 hourlong sessions per week._x000a__x000a_Please let me know if you have any questions or if there are any adjustments you'd like to make to our plan. Please also let me know if you'd like to set up a time to discuss her progress - I'm more than happy to do so. I look forward to supporting Cadence in her continued academic journey!_x000a__x000a_Best regards,_x000a_Margaret W._x000a_margaret.webb@revolutionprep.com_x000a_+15127457572"/>
    <n v="4"/>
    <s v="Recommends continuing to meet for 2 hourlong sessions per week."/>
  </r>
  <r>
    <n v="10947159"/>
    <d v="2026-01-15T00:00:00"/>
    <x v="15"/>
    <s v="Team Haase-Alvey"/>
    <n v="96366"/>
    <s v="Prahas Duggireddy"/>
    <s v="Dear Srujana,_x000a__x000a_I hope you're having a great day! It's been great working with you and Prahas over the past week. I wanted to reach out with a quick update about our progress so far and my thoughts on plans moving forward._x000a__x000a_Prahas asks excellent questions to seek a deep conceptual understanding of statistics. This makes him a joy to work with! He has a strong understanding of the reasoning behind confidence intervals for proportions, which has been evident in his strong performance on AP-style questions in our sessions._x000a__x000a_I know he's seeking to raise his grade in the course, which I'm more than happy to help with. I think that continuing to review content and AP-style questions throughout the unit can help him get ready for upcoming exams. I recommend continuing to meet for one hour per week. Please let me know if you'd like to schedule additional sessions - I'm more than happy to do so._x000a__x000a_Please also let me know if you'd like to set up a time to discuss Prahas's progress - I'm more than happy to do so. I hope you have a great rest of your day!_x000a__x000a_Best regards,_x000a_Margaret W._x000a_margaret.webb@revolutionprep.com_x000a_+15127457572"/>
    <n v="4"/>
    <s v="Recommends continuing to meet for one hour per week."/>
  </r>
  <r>
    <n v="10947184"/>
    <d v="2026-01-15T00:00:00"/>
    <x v="115"/>
    <s v="Team Milner"/>
    <n v="68882"/>
    <s v="Chaz Wilson"/>
    <s v="Hi Chuck and Jenise,_x000a__x000a_It was great working with Chaz this week! Here is our parent update video: https://revolutionprep.zoom.us/rec/play/88v8bya1md14sV0Tz5kGQzKgkJ3XmjiQ-z0av23e_axAzpZ6ldyO1H0VHbQVNuFg88NMzAzPvMFBFG8q.FSgRvD6pntetziij_x000a__x000a_I also wanted to reach out and share an update on Chazâ€™s progress as we continue our SAT Math prep. Chaz is becoming much more proficient at setting up percentage, proportion, probability, and unit conversion problems. Iâ€™ve also noticed a significant improvement in his ability to recognize concepts weâ€™ve covered in the past and apply the correct solution methods. Furthermore, he is getting smarter about using Desmosâ€”knowing exactly when itâ€™s the right tool to use and what specific data points to look for on the graph to find his answer._x000a__x000a_We have also been implementing the MAPS strategy (Mark up, Approach, Plan, Solve) to help him navigate questions. While he understands the framework well, our current focus is on building consistency. We want this to be his &quot;autopilot&quot; mode for every problem to ensure he doesn't miss any small details. As we move into more challenging material, Chaz is working on applying familiar concepts in unfamiliar contexts. We've covered easy and some medium-level Algebra and Advanced Math topics and are about halfway through the Problem Solving and Data Analysis section concepts. Our next steps will involve tackling Geometry and Trigonometry concepts, as well as higher difficulty Algebra problems that appear in the later stage of the exam._x000a__x000a_Looking ahead, it is very important that Chaz takes the practice test we have scheduled for this Monday. Since his last practice test was back in September, we need a fresh benchmark to see exactly where he is currently scoring. This data is essential for us to tailor our push for the official March SAT._x000a__x000a_Lastly, please ensure that Chaz is registered for the official March test date if you havenâ€™t done so already. You can find the registration link and deadlines here: https://satsuite.collegeboard.org/sat/dates-deadlines._x000a__x000a_Iâ€™m really pleased with his work ethic, and I look forward to seeing his results from Monday's practice test._x000a__x000a_Best,_x000a_Melanie Leong | Tutor | Revolution Prep_x000a_Main Office: (877) 738-7737 | Direct Line: (714) 497-3413_x000a_Email: melanie.leong@revolutionprep.com | Web: www.revolutionprep.com_x000a_Better Grades. Higher Scores. Lower Stress. Revolution Prep."/>
    <n v="3"/>
    <s v="Ensure Chaz is registered for official March test date."/>
  </r>
  <r>
    <n v="10947190"/>
    <d v="2026-01-15T00:00:00"/>
    <x v="62"/>
    <s v="Team De Groot"/>
    <n v="93714"/>
    <s v="Oliver Lamb"/>
    <s v="Dear Anna,_x000a__x000a_I hope you are having a great start to the spring season. Itâ€™s been great working with you and Oliver over the past couple of months, and I wanted to touch base to share an update on his SAT progress and outline my recommendations as we move forward._x000a__x000a_Oliver has shown progress in developing core test-day strategies, reading with purpose, identifying main ideas, applying grammar rules using TRAP, and working through key math topics such as constants, geometry, and algebra. He has also begun using tools like Desmos and MAPS more intentionally when approaching SAT math problems. His PSAT practice score of 1190 (RW: 610, Math: 580) provides a solid baseline and highlights specific areas of focus. He should be completing an SAT practice test this week to further assess his current areas of growth and opportunity. _x000a__x000a_That said, consistency has been a recent challenge. Attendance interruptions and incomplete or deprioritized homework have made it difficult to build momentum and reinforce strategies from session to session. If Oliver wants to see meaningful improvement on the SAT and work toward his goal score, regular attendance and consistent follow-through between sessions will be essential. The skills we are targetingâ€”particularly pacing, accuracy, and strategy applicationâ€”require repetition and continuity to fully develop._x000a__x000a_Our current short-term goals include improving SAT pacing (especially on the math section), strengthening consistency with grammar and reading strategies, reinforcing algebraic and geometric problem-solving using MAPS and Desmos, and beginning work on radicals, rational expressions, and absolute value questions. The overall goal remains helping Oliver approach the SAT with confidence, strong strategy awareness, and the ability to fully demonstrate his academic potential on test day._x000a__x000a_Based on his progress and current needs, I strongly recommend scheduling additional sessions moving forward to ensure consistency and allow us to build and maintain momentum. At the moment, we are only scheduled through next Wednesday, and Oliver will need to add additional hours to his account in order to continue. Increasing both session frequency and consistency will be key to supporting measurable score gains._x000a__x000a_I recommend adding the below to your account, and I would suggest we move ahead with this recommendation to ensure we stay on track._x000a__x000a_â€¢ 36 Hours of Distinguished Tutoring for Oliver Lamb with Megan Osgood_x000a_â€¢ 4 Bonus Hours of Distinguished Tutoring_x000a__x000a_If you'd like to continue working together on achieving these goals, you can easily use this link to add these hours to your account today: https://my.revolutionprep.com/s/kqRgaBOhX9._x000a__x000a_Please let me know if you have any questions or would like to discuss adjustments to our plan. Iâ€™m happy to schedule a time to talk by phone if that would be helpful. I look forward to continuing to support Oliver in his SAT preparation and academic growth._x000a__x000a_Best regards,_x000a_Megan_x000a__x000a_Megan O._x000a_megan.osgood@revolutionprep.com_x000a_+12077140045"/>
    <n v="5"/>
    <s v="Strongly recommends scheduling additional sessions"/>
  </r>
  <r>
    <n v="10947207"/>
    <d v="2026-01-15T00:00:00"/>
    <x v="120"/>
    <s v="Team Plamondon"/>
    <n v="85420"/>
    <s v="Aidan Curry"/>
    <s v="Hello,_x000a__x000a_I hope you are well! This is just a brief email going over how tutoring has been._x000a__x000a_There is not too much to report at the moment! Aidan has been doing well in precalc, and I really think that, based on his skill level, he really has the ability to knock it out of the park every single time. I'll echo what I've said before about the need to be careful with individual steps, but this is the only area where I would be a little worried. Even here, though, I think Aidan does well; it's just that his conceptual understanding and actual knowledge of proper procedure are even better._x000a__x000a_As far as scheduling goes, we are still set for the two sessions per week (although this week had to be an exception due to some issues on my end). I think this is a very appropriate plan moving forward._x000a__x000a_That is about all I have for today! If you have any thoughts or questions you want to bring to my attention, please do let me know!_x000a__x000a_Have a wonderful day,_x000a__x000a_- Sonja_x000a__x000a_Sonja T._x000a_sonja.tomasko@revolutionprep.com_x000a_+16514284271"/>
    <n v="4"/>
    <s v="Still set for two sessions per week"/>
  </r>
  <r>
    <n v="10947221"/>
    <d v="2026-01-15T00:00:00"/>
    <x v="79"/>
    <s v="Team Haase-Alvey"/>
    <n v="94789"/>
    <s v="Lauren Biggs"/>
    <s v="Dear Lauren and Kim,_x000a__x000a_I hope youâ€™re doing well and thank you so much for sending Lauren's scores and breakdown! It was so nice to meet with Lauren again yesterday after the break! I wanted to share an update on Laurenâ€™s recent progress in both SAT preparation and AP Biology, along with a few recommendations as we move forward._x000a__x000a_For the SAT, Lauren has made meaningful progress and has now broken the 1000 mark, which is an important and encouraging milestone. This reflects the effort sheâ€™s been putting in, and itâ€™s wonderful to see that work beginning to pay off. I truly believe her potential is higher, and with continued consistency and targeted practice, she is capable of making another significant jump. Our new goal for the March SAT is 1150-1200. Our sessions have focused on strengthening foundational skills and developing strategies that translate directly into points on test day._x000a__x000a_In AP Biology, Lauren has shared that she is currently around a 78%, which is very close to a B. I genuinely believe she has the ability not only to solidify that B, but potentially push toward an A. The challenge does not seem to be a lack of understanding of the material, but rather learning how to apply scientific concepts to exam-style, real-world questionsâ€”something that can feel tricky but is very learnable. This kind of application-based thinking is an area I specialize in, and with focused practice, Iâ€™m confident we can help her feel much more comfortable and successful on assessments._x000a__x000a_Given these goals, I strongly recommend that Lauren meets twice per week through the end of the semester, ideally with one session focused on SAT prep and one on AP Biology. Scheduling these sessions in advance would be very helpful, as my availability tends to fill quickly, and this steady rhythm will allow us to build momentum without overwhelming her._x000a__x000a_In addition to our sessions, Iâ€™ve recommended that Lauren begin daily SAT grammar practice (via OnePrep -- oneprep.xyz, filter Reading and Writing questions for the Standard English Conventions), aiming for about 10 grammar questions per day using official-style materials. To support this, I suggested creating a dedicated grammar notebookâ€”either physical or digital. This would be a place where she writes down questions she misses, the correct answers, the grammar rule being tested, and why the original answer didnâ€™t work. Over time, this notebook becomes an incredibly powerful tool: it helps patterns stand out, reinforces rules through reflection, and gives students a sense of confidence and ownership over their learning. Even just a few minutes a day with this kind of review can make a real difference._x000a__x000a_Lauren is a capable, thoughtful, and motivated student, and sheâ€™s very close to making meaningful gains in both areas. With structured support, consistency, and encouragement, Iâ€™m confident we can continue moving her in a positive direction. Please feel free to reach out anytime if youâ€™d like to talk through scheduling or next stepsâ€”Iâ€™m always happy to connect._x000a__x000a_Warmly,_x000a__x000a_Hannah E._x000a_hannah.ervitz@revolutionprep.com_x000a_+13236812911"/>
    <n v="5"/>
    <s v="Strongly recommends meeting twice per week through end of semester."/>
  </r>
  <r>
    <n v="10947227"/>
    <d v="2026-01-15T00:00:00"/>
    <x v="121"/>
    <s v="Team De Groot"/>
    <n v="95482"/>
    <s v="Camille Jackson"/>
    <s v="Dear Nicole,_x000a__x000a_I wanted to share an update following Camille's recent ACT practice test, which was the first full-length exam we've completed together and provided a clear baseline for her performance under timed conditions._x000a__x000a_Over the past several weeks, I've seen consistent improvement in how Camille approaches questions, particularly on ACT English and Reading. She's become more deliberate about identifying question types, highlighting key information in the question, and predicting answers before reviewing the choices. These strategies are translating well during review, where she is often able to correct missed questions independently, indicating solid understanding of the underlying skills._x000a__x000a_When comparing this exam to her first attempts on prior practice tests (rather than repeat attempts of the same exam), we're seeing gains across sections. Specifically, her English has improved by 20% from a 20 to a 24. We've also seen a ~26% increase in her reading from a 23 to a 29. Her biggest improvement has been a ~59% in her math score from a 22 to a 35. When going over four random missed problems from her recent attempt, Camille got all four correct. These results suggest that many missed questions were due to execution under time pressure rather than content gaps. This aligns with what we've observed in session and is a common pattern as students begin applying new strategies more consistently._x000a__x000a_While we are working towards overall score improvement, we have also set a goal around successfully utilizing the strategies and skills she has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_x000a__x000a_As we are less than a month away from the February 14 ACT, I recommend taking the two remaining Revolution Prep practice tests in the following date range: take edition 12E either on Friday, January 23 or Saturday, January 24, after our two sessions next week; take edition 11E any day between Sunday, February 1 and Friday, February 6. We will then have three remaining sessions afterwards to tie everything together._x000a__x000a_Based on Camille's goals and the time remaining before the official exam, I recommend we continue with our 1-2 60 minute sessions per week through February 10. If Camille's score is not in the desired 28-30 range, we may schedule more hours while preparing for a retake. Retakes are very common; almost half of all test-takers retake the ACT. If you'd like to continue working together on achieving these goals, you can redeem more credits through your Bright Horizon's portal. After you redeem your credits, you will receive an email from Revolution Prep to add the hours to your account._x000a__x000a_Finally, I have attached Camille's homework that directly targets the English section, which is currently her lowest score. There are 24 passages she can complete. I'd like her to complete at least 2-3 before our next session, depending on her currently school/basketball responsibilities. Although the answers are provided at the end, she should not look at them until after finishing the passage. Moreover, she should attempt to understand the grammar rules for each question. I'd like to finish all 24 passages for homework before test day._x000a__x000a_Please let me know if you have any questions or if you'd like to discuss the plan in more detail. I'm happy to schedule a phone or Zoom call. I'm encouraged by Camille's progress so far and look forward to continuing our work together._x000a__x000a_Zach M._x000a_zach.mcfatridge@revolutionprep.com_x000a_+17572987511"/>
    <n v="5"/>
    <s v="Recommends continuing 1-2 sessions/week through Feb 10"/>
  </r>
  <r>
    <n v="10947230"/>
    <d v="2026-01-15T00:00:00"/>
    <x v="79"/>
    <s v="Team Haase-Alvey"/>
    <n v="98650"/>
    <s v="Jaliel King"/>
    <s v="Dear Elizabeth and Jaliel,_x000a__x000a_I wanted to share an update on Jalielâ€™s MCAT preparation and outline our plan moving forward. Itâ€™s been great working together, and Iâ€™m really pleased with the progress thatâ€™s been developing over time._x000a__x000a_So far, our work has focused on strengthening CARS strategies and Science passageâ€“based approaches, helping Jaliel become more comfortable extracting key information, reasoning through questions efficiently, and staying grounded in the passage. On the content side, weâ€™ve spent time reinforcing important areas such as physiology and molecular biology, building clarity and confidence in high-yield topics that come up frequently on the exam._x000a__x000a_Iâ€™m especially glad to see that Jaliel's practice exam scores have been steadily increasing, which is a strong indicator that the strategies and content work are beginning to come together. While Jaliel's overall MCAT goal is a 510, it may be more realistic for that target to align with a later exam administration. For the upcoming exam, our immediate goal is to break 500, which would represent meaningful progress and a solid step forward._x000a__x000a_Looking ahead, weâ€™ll continue identifying and strengthening weaker content areas, while adding more advanced science passage strategies to improve consistency and endurance. With the MCAT date fast approaching next week, I recommend meeting twice per week after the January 23 MCAT date to prepare thoughtfully and strategically for the following administrations. This pacing will allow us to build momentum, refine skills, and approach future exams with confidence and clarity._x000a__x000a_In addition to test preparation, Iâ€™m also very happy to support Jaliel's entire medical school application process, including AMCAS applications, secondary essays, and overall application strategy whenever Jaliel is ready for that stage._x000a__x000a_Jaliel has been putting in real effort, and itâ€™s been encouraging to watch his progress unfold. Iâ€™m very much looking forward to continuing this work together and supporting Jaliel every step of the way. Please feel free to reach out anytime if youâ€™d like to discuss next steps or scheduling._x000a__x000a_Warmly,_x000a__x000a_Hannah E._x000a_hannah.ervitz@revolutionprep.com_x000a_+13236812911"/>
    <n v="4"/>
    <s v="Recommends meeting twice per week after January 23 MCAT date."/>
  </r>
  <r>
    <n v="10947234"/>
    <d v="2026-01-15T00:00:00"/>
    <x v="79"/>
    <s v="Team Haase-Alvey"/>
    <n v="76552"/>
    <s v="Gael Maillard-Petersen"/>
    <s v="Dear Gael and Celine,_x000a__x000a_Itâ€™s been a pleasure working with Gael in French. Recently, weâ€™ve been building a strong foundation by working on the verbs avoir, Ãªtre, and aller, along with some thematic vocabulary related to the winter holidays. Gael has been doing a lovely job engaging with the material and applying new words and structures with growing confidence._x000a__x000a_Looking ahead, weâ€™ll continue introducing more grammar and vocabulary in context, helping everything fit together naturally and meaningfully. My goal is to support Gael in developing both understanding and comfort with the language in a way that feels encouraging and enjoyable._x000a__x000a_I recommend renewing our hours as soon as possible (before our sessions run out on January 24) and scheduling to meet once a week (or whenever possible) as this steady rhythm helps reinforce what weâ€™re learning while keeping progress consistent. Gael brings a such a positive attitude to each session, and Iâ€™m really looking forward to continuing our work together. ðŸŒŸ_x000a__x000a_Warmly,_x000a__x000a_Hannah E._x000a_hannah.ervitz@revolutionprep.com_x000a_+13236812911"/>
    <n v="4"/>
    <s v="Recommends renewing hours and meeting once a week."/>
  </r>
  <r>
    <n v="10947237"/>
    <d v="2026-01-15T00:00:00"/>
    <x v="15"/>
    <s v="Team Haase-Alvey"/>
    <n v="92501"/>
    <s v="Sumedh Pisipati"/>
    <s v="Dear Satyaprakash,_x000a__x000a_I hope you're having a great day! It's been great working with you and Sumedh. I wanted to share an update on his progress and share my thoughts on a plan moving forward._x000a__x000a_I've seen significant improvements in Sumedh's understanding of text structure and purpose, central ideas and details, words in context, and cross-text connections. His strong performance on the PSAT reflects his growth in these areas. In AP Calculus, he's showing excellent progress in his ability to use trigonometric substitution to evaluate integrals._x000a__x000a_In our upcoming sessions, I'd like to continue focusing on determining appropriate trigonometric substitutions to make to evaluate integrals, as well as evaluating integrals with partial fractions and improper integrals. I recommend continuing to meet for 1 hour per week throughout the school year, with a potential increase in frequency closer to the AP exam, to continue to boost his calculus score._x000a__x000a_If you'd like to continue working together on achieving these goals, you can redeem additional credits through your Bright Horizons portal. After you redeem your credits, you'll receive an email from Revolution Prep to add the hours to your account._x000a__x000a_Please let me know if you have any questions or if there are any adjustments you'd like to make to our plan. If you'd like to set up a time to discuss Sumedh's progress, I'm more than happy to do so - please just let me know. I look forward to supporting Sumedh in his continued academic journey!_x000a__x000a_Best regards,_x000a_Margaret W._x000a_margaret.webb@revolutionprep.com_x000a_+15127457572"/>
    <n v="5"/>
    <s v="Recommends continuing to meet for 1 hour per week throughout school year."/>
  </r>
  <r>
    <n v="10947246"/>
    <d v="2026-01-15T00:00:00"/>
    <x v="79"/>
    <s v="Team Haase-Alvey"/>
    <n v="81975"/>
    <s v="Jayden Wu"/>
    <s v="Dear Jayden and Hao,_x000a__x000a_It has been such a joy working with Jayden in Spanish. Recently, weâ€™ve been learning vocabulary for the face and body in a very playful, interactive way, which has made the lessons both fun and engaging. Weâ€™ve also been working on agreement between colors and objects, gently introducing grammar concepts in a way that feels natural and accessible. Jayden has been doing a wonderful job participating and absorbing new material with enthusiasm. ðŸŒ¸_x000a__x000a_Looking ahead, weâ€™ll continue building vocabulary by focusing on household and school objects, along with introducing a bit more basic grammar to help everything connect smoothly. All of this will be done in a supportive, game-based way that keeps learning enjoyable while steadily building confidence and understanding._x000a__x000a_I recommend meeting at least once a week, as this consistency really helps reinforce learning and keep momentum going. Jayden brings such a positive energy to each session, and Iâ€™m so excited to keep learning and growing together! ðŸŒŸ_x000a__x000a_Warmly,_x000a__x000a_Hannah E._x000a_hannah.ervitz@revolutionprep.com_x000a_+13236812911"/>
    <n v="4"/>
    <s v="Recommends meeting at least once a week."/>
  </r>
  <r>
    <n v="10947254"/>
    <d v="2026-01-15T00:00:00"/>
    <x v="79"/>
    <s v="Team Haase-Alvey"/>
    <n v="75525"/>
    <s v="Natalie Guerin"/>
    <s v="Dear Natalie and Heather,_x000a__x000a_I hope Natalieâ€™s math midterm went well! It has truly been such a pleasure getting to know Natalie and supporting her throughout this time. She brings so much thoughtfulness, care, and dedication to each session, and itâ€™s been wonderful to watch her grow in both confidence and understanding._x000a__x000a_Recently, we focused on AP Calculus AB concepts that felt confusing, taking the time to carefully identify possible sources of mistakes and talk through how to approach similar problems with more clarity and confidence. Natalie did a lovely job engaging in this process and asking thoughtful questions._x000a__x000a_As we move into the second semester, our focus will shift toward preparing for the AP exam, breaking down challenging topics, and carefully dissecting difficult problems so they feel more manageable and intuitive. My goal is to help Natalie feel calm, confident, and well-prepared as the exam approaches, one step at a time._x000a__x000a_I recommend meeting once a week, as this steady pace will allow us to continue reinforcing concepts while building confidence without adding unnecessary pressure. It has truly been a joy to support Natalie through this journey, and Iâ€™m very excited to continue working together. ðŸŒŸ_x000a__x000a_Warmly,_x000a__x000a_Hannah E._x000a_hannah.ervitz@revolutionprep.com_x000a_+13236812911"/>
    <n v="4"/>
    <s v="Recommends meeting once a week."/>
  </r>
  <r>
    <n v="10947256"/>
    <d v="2026-01-15T00:00:00"/>
    <x v="15"/>
    <s v="Team Haase-Alvey"/>
    <n v="97362"/>
    <s v="Elizabeth Durken"/>
    <s v="Dear Chris,_x000a__x000a_I hope you're having a great day! It's been great working with you and Elizabeth over the past several months. Based on her recent practice ISEE, I wanted to share some updates on her progress so far and share my thoughts on a plan moving forward._x000a__x000a_Her scores on her most recent practice test were fairly similar to her scores on the initial practice test, as outlined below:_x000a_-Verbal Reasoning: 835 (initial score: 829)_x000a_-Quantitative Reasoning: 852 (initial score: 838)_x000a_-Reading Comprehension: 856 (initial score: 848)_x000a_-Math Achievement: 842 (initial score: 862)_x000a__x000a_Since she's in 6th grade, and the middle-level ISEE is given to students applying to 7th and 8th grades, it's quite normal that she won't have seen some of the content on the exam. This likely explains why our initial focus on exam-style questions didn't boost her scores significantly. To help with this issue, I'd like to work on improving her math, reading, and vocabulary skills more broadly before focusing on exam-style questions. I assigned her some diagnostic content in Prodigy Math to help assess where she's having the most trouble in math so that we can focus there, and I'd also like her to start reading at home for 15 minutes per day and looking up unfamiliar words to improve her reading comprehension and vocabulary skills. _x000a__x000a_Based on her practice test results, our short-term goals are to improve her understanding of ratios and fraction operations. In the long term, we'll continue to work on shoring up her 6th-grade math, reading, and vocabulary skills and starting to build more advanced skills in preparation to take the ISEE next year._x000a__x000a_Please let me know if you have any questions or if there are any adjustments you'd like to make to our plan. If you'd like to set up a time to talk by phone or Zoom, I'm more than happy to do so - please just let me know. I look forward to supporting Elizabeth in her continued academic journey!_x000a__x000a_Best regards,_x000a_Margaret W._x000a_margaret.webb@revolutionprep.com_x000a_+15127457572"/>
    <n v="2"/>
    <s v="Short-term goals mentioned"/>
  </r>
  <r>
    <n v="10947268"/>
    <d v="2026-01-15T00:00:00"/>
    <x v="45"/>
    <s v="Team Haase-Alvey"/>
    <n v="81975"/>
    <s v="Jayden Wu"/>
    <s v="Dear Hao,_x000a__x000a_I hope you are having a great week. Itâ€™s been great working with you and Jayden over the past couple of months. I wanted to touch base to share some of the progress weâ€™ve made so far and share my thoughts on the plan moving forward._x000a__x000a_I have seen significant improvements in Jayden's reading comprehension and summaries. During each session, we read 2-3 passages and have been working on stating the main idea of each paragraph, to use for our summary. I would love to start working with him on other comprehension skills like theme and compare/contrast._x000a__x000a_Based on Jayden's progress, I recommend a session velocity of 60 minutes per week._x000a__x000a_Please let me know if you have any questions or if there are any adjustments you would like to make to our plan. Iâ€™m happy to schedule a time to talk by phone if that would be helpful. I look forward to supporting Jayden in his continued academic journey._x000a__x000a_Best regards,_x000a__x000a__x000a_Gillian W._x000a_gillian.ware@revolutionprep.com_x000a_+14803824188"/>
    <n v="4"/>
    <s v="Recommends a session velocity of 60 minutes per week."/>
  </r>
  <r>
    <n v="10947273"/>
    <d v="2026-01-15T00:00:00"/>
    <x v="45"/>
    <s v="Team Haase-Alvey"/>
    <n v="84194"/>
    <s v="Giah Narayanajaya"/>
    <s v="Dear Keziah,_x000a__x000a_I hope you are having a great week. Itâ€™s been great working with Giah over the past couple of weeks. I wanted to touch base to share some of the progress weâ€™ve made so far and share my thoughts on the plan moving forward._x000a__x000a_I have seen significant improvements in Giah's PSAT math and reading/writing skills. She has shown consistent progress in linear functions, quadratic word problems, and sentence boundaries questions. _x000a__x000a_Our current goal for Giah is to prepare her for her PSAT next school year. Based on her progress, I recommend a session velocity of 60 minutes per week._x000a__x000a_Please let me know if you have any questions or if there are any adjustments you would like to make to our plan. Iâ€™m happy to schedule a time to talk by phone if that would be helpful. I look forward to supporting Giah in her continued academic journey._x000a__x000a_Best regards,_x000a__x000a__x000a_Gillian W._x000a_gillian.ware@revolutionprep.com_x000a_+14803824188"/>
    <n v="4"/>
    <s v="Recommends a session velocity of 60 minutes per week."/>
  </r>
  <r>
    <n v="10947279"/>
    <d v="2026-01-15T00:00:00"/>
    <x v="45"/>
    <s v="Team Haase-Alvey"/>
    <n v="89942"/>
    <s v="Julia Glazer"/>
    <s v="Dear Jessica,_x000a__x000a_I hope you are having a great week. Itâ€™s been great working with you and Julia over the past couple of months. I wanted to touch base to share some of the progress weâ€™ve made so far and share my thoughts on the plan moving forward._x000a__x000a_I have seen significant improvements in Julia's math reasoning. She has shown consistent progress in various concepts including: fact fluency, fractions, and division._x000a__x000a_Our current goals for Julia include achieving grade level performance in math and reinforcing concepts learned at school. Based on her progress, I recommend a session velocity of 1-2 hours per week._x000a__x000a_Please let me know if you have any questions or if there are any adjustments you would like to make to our plan. Iâ€™m happy to schedule a time to talk by phone if that would be helpful. I look forward to supporting Julia in her continued academic journey._x000a__x000a_Best regards,_x000a__x000a__x000a_Gillian W._x000a_gillian.ware@revolutionprep.com_x000a_+14803824188"/>
    <n v="4"/>
    <s v="Recommends a session velocity of 1-2 hours per week."/>
  </r>
  <r>
    <n v="10947283"/>
    <d v="2026-01-15T00:00:00"/>
    <x v="45"/>
    <s v="Team Haase-Alvey"/>
    <n v="96113"/>
    <s v="Brynlee Dugger"/>
    <s v="Dear Kirstin,_x000a__x000a_I hope you are having a great week. Itâ€™s been great working with you and Brynlee over the past couple of months. I wanted to touch base to share some of the progress weâ€™ve made so far and share my thoughts on the plan moving forward._x000a__x000a_I have seen significant improvements in Brynlee's spelling. She has shown consistent progress in spelling various types of words (-ed/-ing, final -le, long and short vowels, etc). _x000a__x000a_Our current goals for Brynlee include improving her spelling and achieving grade level performance in writing. Based on her progress, I recommend continuing her session velocity of 60 minutes per week._x000a__x000a_Please let me know if you have any questions or if there are any adjustments you would like to make to our plan. Iâ€™m happy to schedule a time to talk by phone if that would be helpful. I look forward to supporting Brynlee in her continued academic journey._x000a__x000a_Best regards,_x000a__x000a__x000a_Gillian W._x000a_gillian.ware@revolutionprep.com_x000a_+14803824188"/>
    <n v="4"/>
    <s v="Recommends continuing session velocity of 60 minutes per week."/>
  </r>
  <r>
    <n v="10947292"/>
    <d v="2026-01-15T00:00:00"/>
    <x v="30"/>
    <s v="Team Plamondon"/>
    <n v="99249"/>
    <s v="Bianca Incognito"/>
    <s v="Dear Angela et al., _x000a__x000a_I know this time of year is busy, and I appreciate you taking the time to review this email. As we begin a new academic semester, I wanted to take a moment to share some updates about Bianca's progress and outline our plans moving forward._x000a__x000a_Over the past few weeks, I have seen significant improvements in Bianca's understanding of the subjunctive mood in Spanish. In particular, they have shown consistent progress in knowing the circumstances in which the subjunctive is used as opposed to the indicative. This has been reflected in their understanding in session and completed homework assignments._x000a__x000a_Our current short-term goals for Bianca include being able to conjugate the subjunctive mood and use it correctly in context. The overall goal remains to increase Bianca's understanding of Spanish grammar, specifically verb conjugations, as well as increasing listening ans speaking skills. If there have been any changes or new goals for this semester, please let me know so we can adjust our plan accordingly._x000a__x000a_For this semester, our plan includes continuing with the subjunctive, reviewing other verb conjugations and grammar, and improving reading, speaking, listening, and writing in Spanish. I would also like to check on Bianca's availability to ensure our sessions fit into their current schedule. If there are any changes, please let me know so we can plan for sessions that align with your studentâ€™s schedule. You can also adjust the schedule from your studentâ€™s dashboard if thatâ€™s more convenient._x000a__x000a__x000a_Based on Bianca's progress, I recommend continuing one with one 60-minute session per week for Spanish._x000a__x000a_I suggest adding the below to your account to ensure we stay on track._x000a__x000a_â€¢ 12 Hours of Distinguished Tutoring for Bianca Incognito with Armand Brouty_x000a__x000a_If you'd like to continue working together on achieving these goals, you can easily use this link to add the hours to your account today: https://my.revolutionprep.com/s/Qji8VkSVsL._x000a__x000a_Please let me know if you have any questions or if there are any adjustments you would like to make to our plan. Iâ€™m happy to schedule a time to talk by phone if that would be helpful. I am looking forward to continuing my work with Bianca and in these next steps of their academic journey._x000a__x000a_Best regards,_x000a_Armand Brouty_x000a__x000a__x000a_Armand B._x000a_armand.brouty@revolutionprep.com_x000a_+15129107232"/>
    <n v="5"/>
    <s v="Recommends continuing one 60-minute session per week"/>
  </r>
  <r>
    <n v="10947294"/>
    <d v="2026-01-15T00:00:00"/>
    <x v="87"/>
    <s v="Team Milner"/>
    <n v="53506"/>
    <s v="Huntley Machen"/>
    <s v="Hi Dusty, _x000a__x000a_I wanted to reach out with a quick progress update to loop in our advisor Rich and discuss Huntley's progress and the plan for the semester. _x000a__x000a_It was great to hear about Huntley's strong end to the semester! He earned an 89 on the final exam, which was cumulative with a bunch of tricky questions on it. This was so good to see that his hard work was really paying off. He was a little bummed out that he his overall grade landed at a B but given the rocky start this was still great to see. _x000a__x000a_So far this semester, he has had no problems keeping up with the new material and he is off to a great start. Because of this, I think he will be fine with our currently scheduled pace of 1 hour a week. To make the most of this, I wanted to recommend that he keeps track of any tricky questions from any of the homework. This will be beneficial for a couple of reasons. First, it will make studying for tests easier, if he already has all of the tricky questions ready to review. Second, then we can talk about challenging problems in our meeting, even if it's not the night that the homework was assigned, and I can provide similar tricky problems to work on before the next exam. _x000a__x000a_The other thing we need to work on, besides keeping up with the new material, is recognizing and learning from mistakes when they do happen.  When the class is going well, it is easy to become overconfident with the material and make silly mistakes either setting up the problem or solving it.  We have been working on catching these mistakes in the moment, ways to check for errors, and then taking notes so that he can internalize and remember what happened and how to avoid it. Making no mistakes is as tricky as it sounds, but in my experience, this is what it takes to see improvement. _x000a__x000a_Let me know if you want to further discuss any of this, or if you have any questions, or concerns. _x000a__x000a_I hope you have a great trip to Park City and that Huntley's knee heels up quickly. I got to live in Park City around 2015 and again during the pandemic. I really regret not buying a place there in 2015, what a great spot!_x000a__x000a_Cheers, _x000a__x000a_Christian C._x000a_christian.collins@revolutionprep.com_x000a_+13035190358"/>
    <n v="5"/>
    <s v="Recommends keeping 2x1 hour/week"/>
  </r>
  <r>
    <n v="10947347"/>
    <d v="2026-01-15T00:00:00"/>
    <x v="81"/>
    <s v="Team Haase-Alvey"/>
    <n v="76765"/>
    <s v="Justin Furnace"/>
    <s v="Hi Lyndee,_x000a__x000a_It was great working with Justin this week after a month's break! Since it has been about two months since the last progress update, it seemed like a good time to send the next one. As always, if you would like to schedule a phone call to discuss any notes or recommendations, then please send me some upcoming times for when you would be available, and I will happily work it into my schedule!_x000a__x000a_Justin has been doing well in his AP Calculus BC course. While he often starts new topics with anticipated difficulty, his diligence while working towards his assessments has led him to keeping a strong grade and comfortable levels of mastery over the content. My notes currently lack his third quarter grades, but he ended the prior semester with a low A, which is an excellent grade for this course. In terms of our process together, the greatest improvement could be made in our overall session preparedness, which can be helped with advanced communication from Justin to tell me about his desired target topics, along with example questions when possible. He has done well to upload documents to the session in a few cases when he could, but an email or text message at least a few hours ahead of a session would also help launch us into appropriate work earlier in the session._x000a__x000a_Currently, his hours are scheduled to my recommendation: one 60-minute session each week leading up to AP exams. He currently has this schedule for his AP Physics course, too, which I think is a great idea. With the remaining 6.5 hours, he could add additional exam prep sessions for either course or set up sessions for AP Literature. I will make sure to discuss his progress with him as we continue so that, if he does decide to expand on his final exam prep schedule, we will hopefully still have room in our schedules to accommodate the new sessions._x000a__x000a_Justin, as a reminder, please keep me updated on the specific topics that you explore in class. While my textbook resources are decent, your teacher has a knack for assigning odd and challenging variants, so it will also help our sessions if you send me screenshots of some of them ahead of our sessions, if possible. I will use what you send to try to find (or make) similar examples, especially for the most challenging ones._x000a__x000a_Please contact me if you have any questions or updates, and congratulations again, Justin, on getting accepted to the University of Texas for Petroleum Engineering!_x000a__x000a_Thank you,_x000a__x000a_Jonathan J.G._x000a_jonathan.grams@revolutionprep.com_x000a_+13015248801"/>
    <n v="5"/>
    <s v="Scheduled one 60-minute session each week leading up to AP exams."/>
  </r>
  <r>
    <n v="10947360"/>
    <d v="2026-01-15T00:00:00"/>
    <x v="20"/>
    <s v="Team Cross"/>
    <n v="90327"/>
    <s v="Whit Davenport"/>
    <s v="Dear Leslie, _x000a__x000a_Itâ€™s been great working with you and Whit over the past year. As we prepare for Whit's upcoming SAT exam, I wanted to once again share some additional updates and information about what to expect. _x000a__x000a_Since the previous progress update, I have seen significant improvements in Whit's ability to solve SAT number of solutions questions. He has also shown consistent progress in utilizing the new strategies (including MAPS, ICARE and TRAP) weâ€™ve been covering in our sessions to solve a variety of both SAT reading and writing as well as math problems, and even questions on his recent AP English exam. This consistent improvement has been evident in the completion of assignments during class as well as Whitâ€™s homework. _x000a__x000a_For Whit's next exam, our goal is 1250. While we cannot guarantee a specific score, we have worked diligently towards this goal by identifying several question types and utilizing the different reading and writing as well as math strategies to navigate through the answer choices for each question. It is important to consider the impact of the test zone on Whit's performance. Ensuring a good night's sleep throughout the week leading up to the test is crucial, as just the night before isn't enough. We have also discussed strategies to manage test anxiety, which can impact scores. _x000a__x000a_I am looking forward to working with Whit in preparation for his upcoming exam. Since Whit is currently achieving his goals, I recommend we continue with our one 60-minute class per week throughout the school year. _x000a__x000a_Please let me know if you have any questions or if there are any adjustments you would like to make to our plan. Iâ€™m also able to schedule a time to talk by phone if that would be helpful. I am happy to support Whit in his continued academic journey. _x000a__x000a_Best regards, _x000a__x000a_Colin C._x000a_colin.cody@revolutionprep.com_x000a_+19785187882"/>
    <n v="5"/>
    <s v="Recommends continuing one 60-minute class per week through school year."/>
  </r>
  <r>
    <n v="10947370"/>
    <d v="2026-01-15T00:00:00"/>
    <x v="119"/>
    <s v="Team Plamondon"/>
    <n v="72236"/>
    <s v="Jonah Porzio"/>
    <s v="Dear Pam,_x000a__x000a_I know this time of year is busy, and I appreciate you taking the time to review this email. As we begin a new academic semester, I wanted to take a moment to share some updates about Jonah's progress and outline our plans moving forward._x000a__x000a_Over the past couple of months, I have seen significant improvements in Jonah's awareness of what he needs help with and his ability to prioritize what is important to study. In particular, they have shown consistent progress in coming to sessions prepared and sending material ahead of time._x000a__x000a_Our current short-term goals for Jonah include supporting Jonah in his marine biology, US government, and English classes. The overall goal remains to equip Jonah with executive functioning and study skills for college. If there have been any changes or new goals for this semester, please let me know so we can adjust our plan accordingly._x000a__x000a_For this semester, our plan includes continuing to work on preparing for exams and discussing how to study. I would also like to check on Jonah's availability to ensure our sessions fit into their current schedule. If there are any changes, please let me know so we can plan for sessions that align with your studentâ€™s schedule. You can also adjust the schedule from your studentâ€™s dashboard if thatâ€™s more convenient._x000a__x000a_Based on Jonah's progress, I recommend we continue to meet once a week until May, so Jonah has adequate time to prepare for his midterms and finals._x000a__x000a_Please let me know if you have any questions or if there are any adjustments you would like to make to our plan. Iâ€™m happy to schedule a time to talk by phone if that would be helpful. I am looking forward to continuing my work with Jonah and in these next steps of their academic journey._x000a__x000a_Best regards,_x000a__x000a_Trevor F._x000a_trevor.ferguson@revolutionprep.com_x000a_+15592748786"/>
    <n v="5"/>
    <s v="Recommends continuing to meet once a week until May."/>
  </r>
  <r>
    <n v="10947375"/>
    <d v="2026-01-15T00:00:00"/>
    <x v="81"/>
    <s v="Team Haase-Alvey"/>
    <n v="95946"/>
    <s v="Tyler Nicholas"/>
    <s v="Hi Jamie,_x000a__x000a_It was great working with Tyler this week! Since it has been about two months since the last progress update, it seemed like a great time to send the next one. As always, please reach out if you have any questions about the notes or recommendations highlights in this update, and I'd be happy to schedule a phone call, if you would like!_x000a__x000a_Tyler has been making steady progress with the SAT and, with the upcoming practice exam, I am excited to see how he may perform on the ACT exam. Unfortunately, due to his injuries and related impacts on his motivation for test prep, that progress has been slower than I originally targeted with our work. In practice testing, he has shown some improvement with his SAT Math performance, with him earning 30 more points in his most recent Bluebook SAT practice exam than his prior one._x000a__x000a_That most recent exam highlighted occasional challenges in some of the areas that we have targeted in our sessions and homework, such as linear equations and functions. Although those difficulties may be due to particularly challenging examples, the biggest challenge to his score was not succeeding enough in Module 1 to reach Module 2A, which has harder but more rewarding exercises. Ensuring his consistent use of MAPS and other key strategiesâ€”and continuing to target high-yield subjectsâ€”for SAT (and ACT) Math will be important to pushing his performance and score higher. Additionally, Tyler needs to more regularly complete a full review of the work he completed for the program, including checking his answers for correctness and completing necessary corrections for all missed exercises._x000a__x000a_His upcoming ACT practice exam will also help inform us on how he's been handling the punctuation work we've been doing in our sessions and homework. He has had some difficulty adapting his new skills to newer challenges and exercises, but, with our recent discussions and work on building deeper knowledge and reinforcing his strategies, I am excited to see his performance, as well as see how he does with the different approach the ACT has to its questions compared to the SAT._x000a__x000a_Tyler, as a reminder, the assignments list is updated! Make sure to access it through your bookmark or this link (https://docs.google.com/document/d/1WJ1DcsNDxH49jyXyER5I3J9hVVmcTj4xGey8NV-GMnE/edit?usp=sharing). It includes finishing your corrections for the recent homework assignments, completing the 11E ACT practice exam from Revolution Prep, and exploring the first 10 pages in The Ultimate Guide to SAT Grammar's Punctuation section. Makes sure to check your answers and to score your practice exam, since these kind of practice exams require additional time to score._x000a__x000a_Our next session is on Sunday, 18 January, 11:00 AM CST. Please contact me if you have any questions or updates, and good luck on the practice exam!_x000a__x000a_Thank you,_x000a__x000a_Jonathan J.G._x000a_jonathan.grams@revolutionprep.com_x000a_+13015248801"/>
    <n v="2"/>
    <s v="Reminders about assignments and next session."/>
  </r>
  <r>
    <n v="10947385"/>
    <d v="2026-01-15T00:00:00"/>
    <x v="83"/>
    <s v="Team St. Marie"/>
    <n v="83555"/>
    <s v="Dominika Palasz"/>
    <s v="Dear Maciej,_x000a__x000a_I hope you are having a great week! As we prepare for Dominika's upcoming practice test, I wanted to share some updates and information about what to expect._x000a__x000a_Iâ€™ve seen significant improvement in Dominika's understanding of the SAT format and test-taking strategies. She has also made steady progress in understanding punctuation rules and utilizing our TRAP strategy as well as our MAPS strategy for math questions. This growth will directly support the areas weâ€™ve previously identified as challenges, especially knowing how to approach math questions and standard English conventions._x000a__x000a_While we are working towards overall score improvement, we have also set a goal around successfully utilizing the strategies and skills she has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_x000a__x000a_To be set up for long-term success, it's crucial for Dominika to replicate official test day conditions as closely as possible when taking her practice test. She should find a quiet place and take the test in one sitting._x000a__x000a_After the practice test, I will review the results and discuss the test experience with Dominika to determine our focus moving forward, and Iâ€™ll follow up with you on takeaways, improvements, and next steps in my next parent update._x000a__x000a_Students usually take the test 3 times before getting their goal score, so I recommend we continue to meet, with March being Dominika's first official sitting. We also discussed scheduling velocity; I suggest we increase to two 1 hr sessions per week so that we can make further progress towards our goals. Additionally, as I mentioned earlier, I recommend scheduling sessions at least three weeks in advance to maintain a stable and consistent schedule.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am excited to continue supporting Dominika in reaching her goals._x000a__x000a_Best regards,_x000a_Cameron H._x000a_cameron.hojecki@revolutionprep.com_x000a_+19737384041"/>
    <n v="5"/>
    <s v="Suggests increasing to two 1 hr sessions per week"/>
  </r>
  <r>
    <n v="10947386"/>
    <d v="2026-01-15T00:00:00"/>
    <x v="20"/>
    <s v="Team Cross"/>
    <n v="96324"/>
    <s v="Abdulllah Waqas"/>
    <s v="Dear Anny, _x000a__x000a_I hope you are having a great winter. Itâ€™s been great working with you and Abdullah over the past couple of months. I wanted to touch base to share some of the progress weâ€™ve made so far and share my thoughts on the plan moving forward. _x000a__x000a_Overall, I have seen significant improvements in Abdullah's abilities to identify multiplication and division facts for numbers 1-12, skip count by numbers 1-12, identify fact families as well as recognize multiplication as groups of objects totaled together and division as these groups separated out. He has shown consistent progress in utilizing each of the strategies weâ€™ve been discussing in our sessions to strengthen his skills in both multiplication and division. This consistent improvement has been evident in the completion of assignments during our sessions. _x000a__x000a_Our current short-term goals for Abdullah include improving his knowledge of multiplication facts and strengthening his mental math skills. The overall goal remains to ensure that Abdullah doesn't fall behind in math. Since Abdullah is currently achieving his goals, I recommend we continue with our two-three 30-minute classes per week through the school year. _x000a__x000a_Please let me know if you have any questions or if there are any adjustments you would like to make to our plan. Iâ€™m happy to schedule a time to talk by phone if that would be helpful. I look forward to supporting Abdullah in his continued academic journey. _x000a__x000a_Best regards, _x000a__x000a_Colin C._x000a_colin.cody@revolutionprep.com_x000a_+19785187882"/>
    <n v="5"/>
    <s v="Recommends continuing two-three 30-minute classes per week through school year."/>
  </r>
  <r>
    <n v="10947390"/>
    <d v="2026-01-15T00:00:00"/>
    <x v="122"/>
    <s v="Team Haase-Alvey"/>
    <n v="85973"/>
    <s v="Tejas Kumar"/>
    <s v="I hope you had a great holiday season. It was great working with you and Tejas last month. I wanted to touch base to share some of the progress we made and share my thoughts on the plan moving forward._x000a_I have seen significant improvements in Tejasâ€™s ability to implement classes effectively, manipulate strings and numbers accurately, and apply his ideas to solve coding problems. This consistent improvement has been evident in completed coding exercises, correct program outputs, and increased confidence in implementing new concepts._x000a_At the moment, you do not have any more sessions scheduled, but you do have 1 hour left in your account that will expire in about 5 weeks. It can be used for any subject youâ€™d like. You can also redeem more credits through your Bright Horizons portal if you want more hours to work on those subjects. After you redeem your credits, you will receive an email from Revolution Prep to add the hours to your account._x000a_Please let me know if you have any questions. Iâ€™m happy to schedule a time to talk by phone if that would be helpful. I look forward to supporting Tejas in his continued academic journey._x000a_Best regards,_x000a__x000a_Jesse S._x000a_jesse.squires@revolutionprep.com_x000a_+19704330744"/>
    <n v="2"/>
    <s v="Notes 1 hour left"/>
  </r>
  <r>
    <n v="10947419"/>
    <d v="2026-01-15T00:00:00"/>
    <x v="64"/>
    <s v="Team Haase-Alvey"/>
    <n v="98569"/>
    <s v="Christian Dang"/>
    <s v="Dear Christine,_x000a_I hope you are having a great week! As we prepare for Christian's upcoming practice test, I wanted to share some updates and information about what to expect._x000a__x000a_I have seen improvements in Christian's use of punctuation rules to properly punctuate sentences, identifying the subject for proper subject-verb agreement, and reviewing math skills that he might not have done in a couple years at school. We also identified that he needs to be more careful and double check that he is answering the correct question on the math section, as his knowledge is pretty solid. _x000a__x000a_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_x000a__x000a_To be set up for long-term success, it's crucial for Christian to replicate official test day conditions as closely as possible when taking their practice test. They should find a quiet place and take the test in one sitting._x000a__x000a_After the practice test, I will review the results and discuss the test experience with Christian to determine our focus moving forward, and Iâ€™ll follow up with you on takeaways, improvements, and next steps in my next parent update._x000a__x000a_Based on Christianâ€™s goals, I recommend registering for the April ACT and continuing our one 60-minute session per week until the April test. That will give us time to ensure he consistently finishes the English section, feels more confident on the harder math problems, knows how to efficiently comprehend the reading passages, and what to focus on for the difficult science passages. _x000a__x000a_Please let me know if you have any questions or if there are any adjustments you would like to make to our plan. Iâ€™m happy to schedule a time to talk by phone if that would be helpful. I am excited to continue supporting Christian in reaching their goals._x000a__x000a_Cheers,_x000a_Zack_x000a_zack.robertson@revolutionprep.com_x000a_+15098598579"/>
    <n v="5"/>
    <s v="Recommends registering for April ACT and continuing one 60-min session/week."/>
  </r>
  <r>
    <n v="10947437"/>
    <d v="2026-01-15T00:00:00"/>
    <x v="64"/>
    <s v="Team Haase-Alvey"/>
    <n v="90706"/>
    <s v="Robert Reeser"/>
    <s v="Hi Pam, _x000a_I hope you are having a great winter. It has been great working with you and Robert over the past couple of months. I wanted to touch base to share some of the progress weâ€™ve made so far and share my thoughts on the plan moving forward._x000a__x000a_I have seen significant improvements in Robert's use of derivative rules, finding derivatives of three part chain rule functions, and using the First and Second Derivative Tests to analyze relative extrema. _x000a__x000a_Since Robert is achieving their goals, I recommend we continue with our one 60 minute class per week as needed before any quiz or test._x000a__x000a_Please let me know if you have any questions or if there are any adjustments you would like to make to our plan. Iâ€™m happy to schedule a time to talk by phone if that would be helpful. It is a pleasure working with you both, and I look forward to supporting Robert in their continued academic journey._x000a__x000a_Cheers,_x000a_Zack _x000a_zack.robertson@revolutionprep.com_x000a_+15098598579"/>
    <n v="4"/>
    <s v="Recommends continuing with one 60 minute class per week as needed."/>
  </r>
  <r>
    <n v="10947452"/>
    <d v="2026-01-15T00:00:00"/>
    <x v="75"/>
    <s v="Team Haase-Alvey"/>
    <n v="52446"/>
    <s v="Avery Charney"/>
    <s v="Dear Courtney,_x000a__x000a_I hope youâ€™re doing well! I wanted to take a moment to share how much Iâ€™ve been enjoying my sessions with Avery and to highlight the wonderful work sheâ€™s been doing._x000a__x000a_Avery consistently shows up prepared and engaged, which is truly admirable. She takes initiative with her work, stays on top of her assignments, and isnâ€™t afraid to ask thoughtful questions when something isnâ€™t clear. I especially appreciate how she often comes ready with exercises or tasks to work through, even when they arenâ€™t directly related to Spanish. She works independently, reflects on what sheâ€™s doing, and reaches out for support when needed, which speaks volumes about her maturity and work ethic. She really is an impressive young lady._x000a__x000a_While our primary focus hasnâ€™t always extended beyond what sheâ€™s covering in school for Spanish, I want to reassure you that she is, little by little, expanding her vocabulary and comfort with the language. Our goal has been to help Spanish feel approachable and familiar, not like an extra burden or another class that feels stressful or forgettable. Building that sense of ease and confidence is an important foundation, and Avery is doing a great job with it._x000a__x000a_Looking ahead, Iâ€™d love to hear your thoughts on how youâ€™d like to continue. We can begin dedicating more time to introducing new Spanish topics, or we can maintain our current balance: supporting her academics overall while also giving her a safe, pressure-free space to work through homework. On days when thereâ€™s less academic work to tackle, we can naturally shift our focus back to Spanish._x000a__x000a_Please feel free to share what you think would be most helpful for Avery. Iâ€™m happy to adjust in any way that best supports her growth and confidence._x000a__x000a_Warm regards,_x000a__x000a_Jennifer H._x000a_jennifer.hernandez@revolutionprep.com_x000a_+19092362317"/>
    <n v="1"/>
    <s v="Asks for parent thoughts on focus."/>
  </r>
  <r>
    <n v="10947459"/>
    <d v="2026-01-15T00:00:00"/>
    <x v="75"/>
    <s v="Team Haase-Alvey"/>
    <n v="80099"/>
    <s v="Antonio Perez"/>
    <s v="Dear JesÃºs,_x000a__x000a_I hope you are having a great week! Itâ€™s been great working with you and Antonio over the past couple of months, and now that we are back from the holidays, I wanted to share a progress update along with our plan moving forward._x000a__x000a_There truly hasnâ€™t been anything in sessions that I havenâ€™t already shared with you: Antonio consistently comes prepared, completes his homework, asks thoughtful questions, and actively participates in exercises. His commitment and attitude toward improvement have been excellent, and that consistency is a big strength as we continue preparing for the SAT._x000a__x000a_As you know, Antonio earned a 1030 on both his September and December official SAT exams. While this was understandably frustrating for him after the 1100 in October, this situation is actually quite common and can be influenced by many factors, including test-day stress, sleep, timing, and the specific exam version itself. Every SAT is different, and our focus moving forward is to approach each test as its own experience rather than comparing scores directly._x000a__x000a_Right now, our main priorities are helping Antonio feel prepared and comfortable under realistic test conditions, especially in two key areas:_x000a__x000a_-Testing at the same time as the official exam, in the morning and in one continuous sitting for endurance._x000a__x000a_-Practicing in environments that may include distractions, such as having people around or less-than-perfect quiet, since these conditions can significantly impact performance on test day._x000a__x000a_Academically, we will be rotating through all sections of the SAT to keep skills fresh and balanced, while also increasing the number of practice tests and stepping up the amount of homework. One important focus has been spreading practice throughout the week rather than concentrating it all in one day or right before a session. This helps build endurance, consistency, and true understanding, rather than cramming._x000a__x000a_Our short-term goals include increasing Antonioâ€™s stamina, improving time management, and strengthening confidence across all sections. The overall goal remains steady score improvement through consistent practice, strategy application, and realistic test simulation. Based on his progress, I recommend continuing with our current session pace and maintaining regular practice outside of sessions as we move further into this yearâ€™s exam cycle._x000a__x000a_Thank you for doing such a great job keeping the schedule organized. Antonio is in a strong position as we prepare for this yearâ€™s exams. Please let me know if you have any questions or would like to adjust our plan._x000a__x000a_I look forward to continuing to support Antonio on this journey._x000a__x000a_Best regards,_x000a__x000a_Jennifer H._x000a_jennifer.hernandez@revolutionprep.com_x000a_+19092362317"/>
    <n v="3"/>
    <s v="Recommends continuing with current session pace."/>
  </r>
  <r>
    <n v="10947471"/>
    <d v="2026-01-15T00:00:00"/>
    <x v="123"/>
    <s v="Team Cross"/>
    <n v="92269"/>
    <s v="Cole Skotdal"/>
    <s v="Dear Andrew,_x000a__x000a_I hope you are having a great winter. Itâ€™s been great working with you and Cole over the past couple of months. I wanted to touch base to share some of the progress weâ€™ve made so far and share my thoughts on the plan moving forward._x000a__x000a_I have seen significant improvements in Cole's understanding of discontinuities of different types. They have shown consistent progress in being able to identify vertical, horizontal, and slant asymptotes, as well as holes when graphing rational functions. This consistent improvement has been evident in his performance during class and the capability he shows on different problem types._x000a__x000a_Our current short-term goals for Cole include improving his execution of the order of operations and distribution of negative signs. The overall goal remains improving his precalc knowledge in general. Based on Cole's progress, I recommend continuing at the same pace of 1 hour-long session a week._x000a__x000a_Please let me know if you have any questions or if there are any adjustments you would like to make to our plan. Iâ€™m happy to schedule a time to talk by phone if that would be helpful. I look forward to supporting Cole in their continued academic journey._x000a__x000a_Best regards,_x000a__x000a_Clark H._x000a_clark.howard@revolutionprep.com_x000a_+17035682060"/>
    <n v="4"/>
    <s v="Recommends continuing at same pace of 1 hour-long session a week."/>
  </r>
  <r>
    <n v="10947472"/>
    <d v="2026-01-15T00:00:00"/>
    <x v="75"/>
    <s v="Team Haase-Alvey"/>
    <n v="73483"/>
    <s v="Justin Tun"/>
    <s v="Dear Jennifer,_x000a__x000a_I hope you are having a great week! Now that we are back from the holidays, I wanted to share a progress update on Justin and outline our plan moving forward._x000a__x000a_Itâ€™s been great working with Justin over the past couple of months. He continues to come to sessions engaged, willing to participate, and open to challenging material, which is especially important given the level of Spanish he is currently working through._x000a__x000a_Lately, weâ€™ve been covering por vs. para, whichâ€”quite honestlyâ€”is one of the most challenging topics in Spanish. Even native speakers often struggle with it, so itâ€™s completely normal that Justin has felt some frustration while working through these concepts. Recognizing this, Iâ€™ve decided to give this topic a short break and shift temporarily into new vocabulary and grammar content. This allows him to reset, keep building confidence, and then return to por and para with a clearer mindset. Weâ€™ll continue practicing it consistently, as itâ€™s a difficult but very manageable topic with time and repetition!_x000a__x000a_In addition, weâ€™ve covered all command forms (mandatos), including formal and informal, singular and plural. Looking ahead, Justin mentioned that upcoming topics include reciprocal and reflexive structures, as well as stressed possessive adjectives and pronouns, which means we are clearly moving into high-level, more conversational Spanish. This progression is a great sign of how advanced his coursework has become._x000a__x000a_Our short-term goals are to maintain momentum with new material, reinforce previously covered topics, and reduce frustration by balancing challenging concepts with achievable wins. The overall goal remains building strong grammatical foundations that support confident, advanced communication in Spanish._x000a__x000a_Based on Justinâ€™s progress, I recommend continuing with our current session pace to maintain consistency and support as the material becomes more complex. Thank you so much for doing such a great job staying on top of scheduling, having consistent session times is incredibly helpful, especially as schedules get busier and availability becomes more limited._x000a__x000a_Please feel free to reach out if you have any questions or would like to adjust our plan. I look forward to continuing to support Justin as he moves deeper into advanced Spanish._x000a__x000a_Best regards,_x000a__x000a_Jennifer H._x000a_jennifer.hernandez@revolutionprep.com_x000a_+19092362317"/>
    <n v="3"/>
    <s v="Recommends continuing with current session pace."/>
  </r>
  <r>
    <n v="10947475"/>
    <d v="2026-01-15T00:00:00"/>
    <x v="123"/>
    <s v="Team Cross"/>
    <n v="78464"/>
    <s v="Advik Mukherjee"/>
    <s v="Dear Biplab,_x000a__x000a_I hope you are having a great winter. Itâ€™s been great working with you and Advik over the past couple of months. I wanted to touch base to share some of the progress weâ€™ve made so far and share my thoughts on the plan moving forward._x000a__x000a_I have seen significant improvements in Advik's ability to draw out free-body diagrams and use them to create force equations. They have shown consistent progress in using these equations as a system to solve for multiple unknowns. This consistent improvement has been evident in his performance during class and the methods he uses to set up his problems._x000a__x000a_Our current short-term goals for Advik include making this FBD process more automatic and to improve his thinking outside the box skills on physics problems. The overall goal remains improving his physics knowledge and grade in general. Based on Advik's progress, I recommend continuing at the same pace of 1 hour-long session a week._x000a__x000a_Please let me know if you have any questions or if there are any adjustments you would like to make to our plan. Iâ€™m happy to schedule a time to talk by phone if that would be helpful. I look forward to supporting Advik in their continued academic journey._x000a__x000a_Best regards,_x000a__x000a_Clark H._x000a_clark.howard@revolutionprep.com_x000a_+17035682060"/>
    <n v="4"/>
    <s v="Recommends continuing at same pace of 1 hour-long session a week."/>
  </r>
  <r>
    <n v="10947476"/>
    <d v="2026-01-15T00:00:00"/>
    <x v="44"/>
    <s v="Team Plamondon"/>
    <n v="86127"/>
    <s v="Natalie Dauterman"/>
    <s v="Dear Denise,_x000a__x000a_I hope you are having a great start to 2026. Itâ€™s been great working with you and Natalie over the past couple of months. I wanted to touch base to share some of the progress weâ€™ve made so far and share my thoughts on the plan moving forward._x000a__x000a_I have seen significant improvements in Natalie's retention of historical themes. She has shown consistent progress in understanding how themes form a previous unit tie into a newer unit. This consistent improvement has been evident in her success reviewing older concepts as she focuses on newer materials in class._x000a__x000a_Our current short-term goals for Natalie include reviewing core materials for both math and APUSH, whichever class she has more pressing work going on at the moment. The overall goal remains to keep her grades up in both of these classes. Based on Natalie's progress, I recommend we keep meeting once a week for 60 minutes. This will allow us consistent meetings that can be focused on whatever is most pressing each week._x000a__x000a_Please let me know if you have any questions or if there are any adjustments you would like to make to our plan. Iâ€™m happy to schedule a time to talk by phone if that would be helpful. I look forward to supporting Natalie in her continued academic journey._x000a__x000a_Best regards,_x000a_James F._x000a_james.falconer@revolutionprep.com_x000a_+12076156458"/>
    <n v="4"/>
    <s v="Recommends keeping meeting once a week for 60 minutes."/>
  </r>
  <r>
    <n v="10947478"/>
    <d v="2026-01-15T00:00:00"/>
    <x v="44"/>
    <s v="Team Plamondon"/>
    <n v="83693"/>
    <s v="Sophia Purcell"/>
    <s v="Dear Stephanie,_x000a__x000a_I know this time of year is busy, and I appreciate you taking the time to review this email. As we begin a new academic semester, I wanted to take a moment to share some updates about Sophia's progress and outline our plans moving forward._x000a__x000a_Over the past year, I have seen significant improvements in Sophia's retention of material that weâ€™ve covered on and off over the year. Concepts like simplifying polynomials, linear functions and rational functions she has consistently improved in retaining these ideas so that when we revisit this concept in the future, she has remembered how we approach these problems. In particular, she has shown consistent progress in identifying ways we can solve systems of equations and how we expand polynomials. This has been reflected in her consistency in solving these problems regardless of what unit her math class is in._x000a__x000a_Our current short-term goals for Sophia include to help her stay on top of her academic work as we also prepare her for the SAT. The overall goal remains to make sure she feels confident with all math concepts from Algebra 1, Geometry and Algebra 2. If there have been any changes or new goals for this semester, please let me know so we can adjust our plan accordingly._x000a__x000a_For this semester, our plan includes focusing mainly on SAT work, but taking some time to help her prepare for exams as those come up. I would also like to mention Sophia will have a new regular time coming up this semester which will be Sundays at 12:00 pm MDT. If there are any changes, please let me know so we can plan for sessions that align with your studentâ€™s schedule. You can also adjust the schedule from your studentâ€™s dashboard if thatâ€™s more convenient._x000a__x000a_Based on Sophia's progress, I recommend we keep meeting once a week, ideally at the time listed previously so we maintain a consistent schedule. Once a week for 60 minutes will allow us to properly stay on top of our material. Starting in February, it may be a good idea to start meeting twice a week to ramp up prep for the March SAT. Please check my availability to see if this will work with your schedule. _x000a__x000a_Please let me know if you have any questions or if there are any adjustments you would like to make to our plan. Iâ€™m happy to schedule a time to talk by phone if that would be helpful. I am looking forward to continuing my work with Sophia and in these next steps of her academic journey._x000a__x000a_Best regards,_x000a_James F._x000a_james.falconer@revolutionprep.com_x000a_+12076156458"/>
    <n v="5"/>
    <s v="Recommends meeting once a week"/>
  </r>
  <r>
    <n v="10947481"/>
    <d v="2026-01-15T00:00:00"/>
    <x v="123"/>
    <s v="Team Cross"/>
    <n v="78404"/>
    <s v="Zach Gaylor"/>
    <s v="Dear Preet,_x000a__x000a_I hope you are having a great winter. Itâ€™s been great working with you and Zach over the past couple of months. I wanted to touch base to share some of the progress weâ€™ve made so far and share my thoughts on the plan moving forward._x000a__x000a_I have seen significant improvements in Zach's ability to use the chain rule in conjunction with the power/product/quotient rules. They have shown consistent progress in being able to write out each step of these more complicated type of problems and to check his work as he goes. This consistent improvement has been evident in his performance during class and the methods he uses to set up and solve his problems._x000a__x000a_Our current short-term goals for Zach include continuing to improve his understanding of how to handle trig functions within chain rule problems and to continue working on checking his signs. The overall goal remains improving his calculus knowledge and grade in general. Based on Zach's progress, I recommend continuing at the same pace of 1 hour-long session a week._x000a__x000a_Please let me know if you have any questions or if there are any adjustments you would like to make to our plan. Iâ€™m happy to schedule a time to talk by phone if that would be helpful. I look forward to supporting Zach in their continued academic journey._x000a__x000a_Best regards,_x000a__x000a_Clark H._x000a_clark.howard@revolutionprep.com_x000a_+17035682060"/>
    <n v="4"/>
    <s v="Recommends continuing at same pace of 1 hour-long session a week."/>
  </r>
  <r>
    <n v="10947486"/>
    <d v="2026-01-15T00:00:00"/>
    <x v="123"/>
    <s v="Team Cross"/>
    <n v="82326"/>
    <s v="Josh Pal"/>
    <s v="Dear Himadri,_x000a__x000a_I hope you are having a great winter. Itâ€™s been great working with you and Josh over the past couple of months. I wanted to touch base to share some of the progress weâ€™ve made so far and share my thoughts on the plan moving forward._x000a__x000a_I have seen significant improvements in Josh's abilities using ser vs. estar and reflexive verbs. They have shown consistent progress in being able to write and speak sentences aloud in Spanish. This consistent improvement has been evident in his performance during class and his quick recall of most of the important vocabulary he's working on._x000a__x000a_Our current short-term goals for Josh include improving his understanding of reflexive verbs in the preterite tense and his ability to conjugate them (even the irregular ones). The overall goal remains improving his Spanish knowledge and grade in general. Based on Josh's progress, I recommend continuing at the same pace of 2 30-minute-long sessions a week._x000a__x000a_Please let me know if you have any questions or if there are any adjustments you would like to make to our plan. Iâ€™m happy to schedule a time to talk by phone if that would be helpful. I look forward to supporting Josh in their continued academic journey._x000a__x000a_Best regards,_x000a__x000a_Clark H._x000a_clark.howard@revolutionprep.com_x000a_+17035682060"/>
    <n v="4"/>
    <s v="Recommends continuing at same pace of 2 30-minute sessions a week."/>
  </r>
  <r>
    <n v="10947488"/>
    <d v="2026-01-15T00:00:00"/>
    <x v="123"/>
    <s v="Team Cross"/>
    <n v="92116"/>
    <s v="Luna Lopez"/>
    <s v="Dear Mindy,_x000a__x000a_I hope you are having a great winter. Itâ€™s been great working with you and Luna over the past couple of months. I wanted to touch base to share some of the progress weâ€™ve made so far and share my thoughts on the plan moving forward._x000a__x000a_I have seen significant improvements in Luna's understanding of how to conjugate in all tenses in the indicative. They have shown consistent progress in being able to translate and use both the preterite and imperfect tenses reliably. This consistent improvement has been evident in her performance during class._x000a__x000a_Our current short-term goals for Luna include improving her translation ability with the future and conditional tenses, as well as her vocabulary base in general. The overall goal remains improving her Spanish knowledge and grade in general. Based on Luna's progress, I recommend continuing at the same pace of 1 hour-long session a week._x000a__x000a_Please let me know if you have any questions or if there are any adjustments you would like to make to our plan. Iâ€™m happy to schedule a time to talk by phone if that would be helpful. I look forward to supporting Luna in their continued academic journey._x000a__x000a_Best regards,_x000a__x000a_Clark H._x000a_clark.howard@revolutionprep.com_x000a_+17035682060"/>
    <n v="4"/>
    <s v="Recommends continuing at same pace of 1 hour-long session a week."/>
  </r>
  <r>
    <n v="10947491"/>
    <d v="2026-01-15T00:00:00"/>
    <x v="19"/>
    <s v="Team Haase-Alvey"/>
    <n v="79878"/>
    <s v="Chloe Mosley"/>
    <s v="Hi Chloe and Roxann,_x000a__x000a_It was great working with Chloe! As the new year begins and we continue our journey together, I wanted to take a moment to update you on Chloe's progress. Chloe is progressing well with piecewise functions and absolute value functions! She has shown significant progress in both utilizing the properties and graphing of these topics. I recommend one 1-hour meeting a week to ensure she is up to date with her school's curriculum. The next steps in her learning would be graphing and translating these more advance functions which I look forward to working on with her in future sessions _x000a__x000a_Feel free to reach out if you have any questions or requests, and if there is anything else I can do to help. You can always contact me directly by text message or e-mail.Â _x000a__x000a_I hope you are having a wonderful day!Â _x000a__x000a_Tyler G._x000a_tyler.greer@revolutionprep.com_x000a_+17085895029"/>
    <n v="4"/>
    <s v="Recommends one 1-hour meeting a week."/>
  </r>
  <r>
    <n v="10947492"/>
    <d v="2026-01-15T00:00:00"/>
    <x v="123"/>
    <s v="Team Cross"/>
    <n v="85565"/>
    <s v="Jonah Lam"/>
    <s v="Dear Mindy,_x000a__x000a_I hope you are having a great winter. Itâ€™s been great working with you and Jonah over the past couple of months. I wanted to touch base to share some of the progress weâ€™ve made so far and share my thoughts on the plan moving forward._x000a__x000a_I have seen significant improvements in Jonah's ability to conjugate verbs in the imperative mood. They have shown consistent progress in being able to solve/factor quadratics. This consistent improvement has been evident in his performance during class and the methods he uses to set up his problems._x000a__x000a_Our current short-term goals for Jonah include making these quadratic-solving processes more automatic and to improve his consistency in applying the order of operations. The overall goal remains improving his math/Spanish knowledge and grades in general. Based on Jonah's progress, I recommend increasing his velocity to 2 1-hour-long sessions a week._x000a__x000a_Please let me know if you have any questions or if there are any adjustments you would like to make to our plan. Iâ€™m happy to schedule a time to talk by phone if that would be helpful. I look forward to supporting Jonah in their continued academic journey._x000a__x000a_Best regards,_x000a__x000a_Clark H._x000a_clark.howard@revolutionprep.com_x000a_+17035682060"/>
    <n v="4"/>
    <s v="Recommends increasing velocity to 2 1-hour sessions a week."/>
  </r>
  <r>
    <n v="10947493"/>
    <d v="2026-01-15T00:00:00"/>
    <x v="44"/>
    <s v="Team Plamondon"/>
    <n v="98113"/>
    <s v="Natalie Carlson"/>
    <s v="Dear Antonia,_x000a__x000a_Itâ€™s been great working with you and Natalie over the past month. As we prepare for Natalie's upcoming Hunter Exam, I wanted to share some updates and information about what to expect._x000a__x000a_I have seen significant improvements in Natalie's math efficiency when it comes to Hunter exam math problems. She has shown consistent progress in using strategies to save time and make her life easier. This consistent improvement has been evident in the consistent progress she makes in how many math problems she can complete a session._x000a__x000a_For this exam, our goal is to have her feel prepared to succeed and receive a high score. While we cannot guarantee a specific score, we have worked diligently towards this goal through practicing strategies to save time and improve efficiency. It's important to consider the impact of the test zone on Natalie's performance. Ensuring a good night's sleep throughout the week leading up to the test is crucial, as just the night before isn't enough. We have also discussed strategies to manage test anxiety, which can impact scores._x000a__x000a_I am looking forward to hearing how Natalie performs on this test. Looking ahead, I recommend if she would like to continue meeting to prepare for other future exams such as the SHSAT, ISEE or SSAT she book these sessions sooner than later. I get very busy in the spring as students prepare for SATs and AP exams, and it will be difficult to book sessions March - May, so it is best to do so now._x000a__x000a_Please let me know if you have any questions or if there are any adjustments you would like to make to our plan. Iâ€™m also able to schedule a time to talk by phone if that would be helpful. I am happy to support Natalie in her continued academic journey._x000a__x000a_Best regards,_x000a_James F._x000a_james.falconer@revolutionprep.com_x000a_+12076156458"/>
    <n v="3"/>
    <s v="Recommends booking sessions sooner than later."/>
  </r>
  <r>
    <n v="10947494"/>
    <d v="2026-01-15T00:00:00"/>
    <x v="123"/>
    <s v="Team Cross"/>
    <n v="89739"/>
    <s v="Micah Aeden Smith"/>
    <s v="Dear Stephanie,_x000a__x000a_I hope you are having a great winter. Itâ€™s been great working with you and Aeden over the past couple of months. I wanted to touch base to share some of the progress weâ€™ve made so far and share my thoughts on the plan moving forward._x000a__x000a_I have seen significant improvements in Aeden's ability to engage in basic conversation and understand most common greetings/goodbyes. They have shown consistent progress in his pronunciation and his recall of these conversation-related vocabulary terms. This consistent improvement has been evident in his performance during class and his comprehension of the greetings/questions when both spoken and written._x000a__x000a_Our current short-term goals for Aeden include improving his grasp of common classroom phrases and his ability to use them within a conversation spontaneously. The overall goal remains improving his Spanish knowledge and grade in general. Based on Aeden's progress, I recommend continuing at the same pace of 1 hour-long session a week._x000a__x000a_Please let me know if you have any questions or if there are any adjustments you would like to make to our plan. Iâ€™m happy to schedule a time to talk by phone if that would be helpful. I look forward to supporting Aeden in their continued academic journey._x000a__x000a_Best regards,_x000a__x000a_Clark H._x000a_clark.howard@revolutionprep.com_x000a_+17035682060"/>
    <n v="4"/>
    <s v="Recommends continuing at same pace of 1 hour-long session a week."/>
  </r>
  <r>
    <n v="10947499"/>
    <d v="2026-01-15T00:00:00"/>
    <x v="73"/>
    <s v="Team St. Marie"/>
    <n v="98135"/>
    <s v="Sophia Ramirez Pendleton"/>
    <s v="Hi, Rebecca!_x000a__x000a_In lieu of our video update, I am going to send one of our lengthier, written &quot;progress updates&quot; that we send out every 6 weeks or so._x000a__x000a_Sophia is doing great work in our session together! I am glad to hear that her math teacher noted a difference in her overall approach to the class almost immediately, in terms of paying closer attention and seeking extra help in her own time to clarify challenging concepts. Such a large aspect of math is simply the willingness to &quot;stay in the game&quot; and push through those trouble concepts as opposed to tuning out or giving up. The more Sophia sees she is able to make sense of what once seemed difficult or even impossible, the more she will be incentivized to continue with those efforts!_x000a__x000a_We are currently scheduled for one hour/week for the foreseeable future. I know this may not be possible with Sophia's schedule, but I am a huge advocate of twice weekly sessions - particularly for math - as I find it more than doubles our results. There will be a limit to how much material we can cover in that one session, naturally, and so generally we will spend the year catching up with the largest trouble concepts. In meeting twice a week - even periodically - it can allow us to start getting ahead of the content. This also tends to be a huge confidence booster for students as they become the ones raising their hands with the answers on day one of a newly introduced concept in class. _x000a__x000a_Absent of meeting more frequently, I suggested to Sophia today that she create a routine of regularly reviewing her recent homework assignments after completing each day's new assignment. The homework we looked at today featured three concepts, for instance: percent increase, percent decrease, and percent change. I would recommend that for the next week, she simply do 3 problems in total from that worksheet - one representing each type of problem - each day. That way she will not lose what she learned, can more seemlessly build on top of those concepts in her classwork, and can retain the concepts for the next exam. To give an example, Sophia mentioned that she has long been shaky with decimals and teachers have pointed this out to her, so part of her difficulty with today's homework was not the current concept of percent change, but the ability to write a percentage as a decimal or to round the final decimal. However, reviewing these assignments each day by redoing just a few problems will help lock in the concepts. _x000a__x000a_In our sessions, we are always able to get her to the place where she &quot;gets it&quot; and is able to move through the problems by following the processes and patterns. Now it's all about having a system in place so those concepts are regularly converting into longterm knowledge._x000a__x000a_Let me know if there is anything you would like to discuss further and we can schedule a time to do so, and thank you for the privilege of working with Sophia!_x000a__x000a_Alison T._x000a_alison.trumbull@revolutionprep.com_x000a_+14102994478"/>
    <n v="4"/>
    <s v="Currently scheduled for one hour/week"/>
  </r>
  <r>
    <n v="10947500"/>
    <d v="2026-01-15T00:00:00"/>
    <x v="123"/>
    <s v="Team Cross"/>
    <n v="94497"/>
    <s v="Ritika Puthalath"/>
    <s v="Dear Neethu,_x000a__x000a_I hope you are having a great winter. Itâ€™s been great working with you and Ritika over the past couple of months. I wanted to touch base to share some of the progress weâ€™ve made so far and share my thoughts on the plan moving forward._x000a__x000a_I have seen significant improvements in Ritika's ability to make educated guesses about the meanings of different Spanish words based on their English counterparts. They have shown consistent progress in being able to recognize and conjugate forms of ser and estar in the present tense. This consistent improvement has been evident in her performance during class and her translations of texts of varying difficulties._x000a__x000a_Our current short-term goals for Ritika include expanding her vocabulary base in general and bringing her conversational skills up to speed enough to understand exclusive speaking of Spanish during class. The overall goal remains improving her Spanish knowledge so she can advance to the higher class. Based on Ritika's progress, I recommend continuing at the same pace of 1 hour-long session a week._x000a__x000a_Please let me know if you have any questions or if there are any adjustments you would like to make to our plan. Iâ€™m happy to schedule a time to talk by phone if that would be helpful. I look forward to supporting Ritika in their continued academic journey._x000a__x000a_Best regards,_x000a__x000a_Clark H._x000a_clark.howard@revolutionprep.com_x000a_+17035682060"/>
    <n v="4"/>
    <s v="Recommends continuing at same pace of 1 hour-long session a week."/>
  </r>
  <r>
    <n v="10947501"/>
    <d v="2026-01-15T00:00:00"/>
    <x v="19"/>
    <s v="Team Haase-Alvey"/>
    <n v="99644"/>
    <s v="Kelsey Watler"/>
    <s v="Greetings All,_x000a__x000a_As Kelsey and I begin our journey together with math, I want to take a moment and outline the plan! So far we have covered multiplication and long division. Kelsey has shown great promise and understanding of the homework we have covered. I recommend one or two 30 minute sessions a week depending on the intensity of her homework. I want to spend this time refining her long division skills as well as her use and understanding of rational numbers _x000a__x000a_Feel free to reach out if you have any questions or requests, and if there is anything else I can do to help. You can always contact me directly by text message or e-mail.Â _x000a__x000a_I hope you are having a wonderful day!Â _x000a__x000a_Tyler G._x000a_tyler.greer@revolutionprep.com_x000a_+17085895029"/>
    <n v="4"/>
    <s v="Recommends one or two 30 minute sessions a week."/>
  </r>
  <r>
    <n v="10947507"/>
    <d v="2026-01-15T00:00:00"/>
    <x v="44"/>
    <s v="Team Plamondon"/>
    <n v="83227"/>
    <s v="Jacqueline McArthur"/>
    <s v="Dear John,_x000a__x000a_I hope you are having a great start to 2026. Itâ€™s been great working with you and Jacqueline over the past couple of months. I wanted to touch base to share some of the progress weâ€™ve made so far and share my thoughts on the plan moving forward._x000a__x000a_I have seen significant improvements in Jacqueline's retention of material over the course of our time working together. She has shown consistent progress in understanding the through line of history, and how new topics we cover relate to older topics and themes within history. This consistent improvement has been evident in her success in the review multiple choice practice tests we have gone through in our sessions._x000a__x000a_Our current short-term goals for Jacqueline include covering the Gilded Age and the progressive era of American politics. The overall goal remains to keep her grade up while preparing for the AP exam. Based on Jacqueline's progress, I recommend we start thinking about transitioning to 2 sessions a week for 60 minutes each. It is around the time I suggest students start reviewing material to prepare for the AP exam. Two sessions a week would allow us to spend one session focused on new material, and a second session to focus on review material or practice AP exam multiple choice and essay questions. My next few weeks I do not have a lot of extra availability, but it is better to schedule these extra sessions now rather than later. As we approach March and April, my schedule will become even busier than it is now._x000a__x000a_Please let me know if you have any questions or if there are any adjustments you would like to make to our plan. Iâ€™m happy to schedule a time to talk by phone if that would be helpful. I look forward to supporting Jacqueline in her continued academic journey._x000a__x000a_Best regards,_x000a_James F._x000a_james.falconer@revolutionprep.com_x000a_+12076156458"/>
    <n v="4"/>
    <s v="Recommends transitioning to 2 sessions a week for 60 minutes each."/>
  </r>
  <r>
    <n v="10947523"/>
    <d v="2026-01-15T00:00:00"/>
    <x v="44"/>
    <s v="Team Plamondon"/>
    <n v="92268"/>
    <s v="Ella Uebinger"/>
    <s v="Dear Kelly,_x000a__x000a_I hope you are having a great start to 2026. Itâ€™s been great working with you and Ella over the past couple of months. I wanted to touch base to share some of the progress weâ€™ve made so far and share my thoughts on the plan moving forward._x000a__x000a_I have seen significant improvements in Ella's comfortability with difficult math subjects. She has shown consistent progress in simplifying expressions, solving equations with unknown constants and working through challenging Geometry problems. This consistent improvement has been evident in her success on our practice math sections we have been doing both in session and as homework._x000a__x000a_Our current short-term goals for Ella include being more comfortable with the more challenging problems the ACT will throw at her, as well as reviewing the English and Reading sections. The overall goal remains to improve her ACT score. Based on Ella's progress, I recommend we keep meeting twice a week for 60 minutes. This will allow us to fully dive into the math section once a week and then focus on a different section for our other session. You do not have anything booked past the end of next week. Please go ahead and book all future sessions leading up to the exam, as I know my schedule is going to start filling up very quickly, You can reach out to your advisor if you need help scheduling sessions._x000a__x000a_Please let me know if you have any questions or if there are any adjustments you would like to make to our plan. Iâ€™m happy to schedule a time to talk by phone if that would be helpful. I look forward to supporting Ella in her continued academic journey._x000a__x000a_Best regards,_x000a_James F._x000a_james.falconer@revolutionprep.com_x000a_+12076156458"/>
    <n v="4"/>
    <s v="Recommends keeping meeting twice a week for 60 minutes."/>
  </r>
  <r>
    <n v="10947591"/>
    <d v="2026-01-15T00:00:00"/>
    <x v="15"/>
    <s v="Team Haase-Alvey"/>
    <n v="81782"/>
    <s v="Leo El Hioum"/>
    <s v="Dear Mo,_x000a__x000a_I hope you're having a great day! It's been great working with you and Leo over the past several months. As we move into the new semester, I wanted to share some updates on our progress so far and my thoughts on our plans moving forward._x000a__x000a_In our recent sessions, Leo has requested some help with his homework, so we've worked on writing justifications for algebra problems and identifying evidence to support claims. He's making a lot of progress in both areas! By the end of each session, he was doing a great job with justifying solutions to algebra problems and linking evidence to each part of a claim._x000a__x000a_Since I know that learning to enjoy reading is one of the key goals for our work together, I'd like to spend half of each session working on Leo's homework from school and half working on reading in our upcoming sessions. This will allow us to continue building his academic skills in other classes while also fostering enjoyment of reading, which will help him improve his reading skills for high school. To help him learn to enjoy reading, I'd like to work on identifying books he's interested in and learning why reading is a source of power in our upcoming sessions. To continue working towards these goals, I recommend continuing to meet for one hour per week._x000a__x000a_Can you please let me know your thoughts on this plan? If you'd like to set up a time to talk, I'm more than happy to do so - please just let me know. I look forward to supporting Leo in his continued academic journey!_x000a__x000a_Best regards,_x000a_Margaret W._x000a_margaret.webb@revolutionprep.com_x000a_+15127457572"/>
    <n v="4"/>
    <s v="Recommends continuing to meet for one hour per week."/>
  </r>
  <r>
    <n v="10947599"/>
    <d v="2026-01-15T00:00:00"/>
    <x v="86"/>
    <s v="Team Haase-Alvey"/>
    <n v="90484"/>
    <s v="Aarav Vijay"/>
    <s v="Dear Keerthi &amp;amp; Aarav,_x000a__x000a_I hope you are having a great new year! Itâ€™s been great working with you and Aarav over. I wanted to touch base to share some of the progress weâ€™ve made so far and share my thoughts on the plan moving forward._x000a_I have seen significant improvements in Aarav's geometry skills. They have shown consistent progress in understanding angle pairs, angle relationships, and ability to identify different types of quadrilaterals. This consistent improvement has been evident in Aaravâ€™s ability to identify &amp;amp; solve the underlying algebraic equations behind the geometric relationships._x000a__x000a_Our current short-term goals for Aarav include developing his skills in 2-column geometric proofs. The overall goal remains mastery of high school-level geometry, &amp;amp; strengthening spatial reasoning skills. Based on Aarav's progress, I recommend we continue to study together 90 minutes each week._x000a__x000a_Please let me know if you have any questions or if there are any adjustments you would like to make to our plan. Iâ€™m happy to schedule a time to talk by phone if that would be helpful. I look forward to supporting Aarav in their continued academic journey._x000a__x000a_Best regards,_x000a_Mark_x000a__x000a_mark.duncan@revolutionprep.com_x000a_+14156490556"/>
    <n v="4"/>
    <s v="Recommends continuing to study together 90 minutes each week."/>
  </r>
  <r>
    <n v="10947603"/>
    <d v="2026-01-15T00:00:00"/>
    <x v="86"/>
    <s v="Team Haase-Alvey"/>
    <n v="85166"/>
    <s v="Genevieve Simmons"/>
    <s v="Dear Kaaryn &amp;amp; Genevieve,_x000a__x000a_I hope you are having a great new year! Itâ€™s been great working with you and Genevieve over the last few months. I wanted to touch base to share some of the progress weâ€™ve made so far and share my thoughts on the plan moving forward._x000a__x000a_I have seen significant improvements in Genevieve's algebra skills. They have shown consistent progress in understanding how to solve quadric equations by graphing and factoring techniques.  This consistent improvement has been evident in Genevieveâ€™s ability to solve complex equations._x000a__x000a_Our current short-term goals for Genevieve include continuing to develop her skills in solving quadratic equations, with both real &amp;amp; complex solutions. The overall goal remains mastery of Algebra, and strengthening Genevieve's spatial &amp;amp; abstract reasoning skills. Based on Genevieve's progress, I recommend we continue to study together 60 minutes each week._x000a__x000a_Please let me know if you have any questions or if there are any adjustments you would like to make to our plan. Iâ€™m happy to schedule a time to talk by phone if that would be helpful. I look forward to supporting Genevieve in their continued academic journey._x000a__x000a__x000a__x000a_Mark _x000a__x000a_mark.duncan@revolutionprep.com_x000a_+14156490556"/>
    <n v="4"/>
    <s v="Recommends continuing to study together 60 minutes each week."/>
  </r>
  <r>
    <n v="10947619"/>
    <d v="2026-01-15T00:00:00"/>
    <x v="33"/>
    <s v="Team Plamondon"/>
    <n v="76051"/>
    <s v="Jacob Schneider"/>
    <s v="Hi Jacob and Shifra,_x000a__x000a_I hope you are having a great week. It was great working with Jacob this week! I have included a short video that I would like you to watch. The video covers some key highlights from our session this week and homework. Feel free to reach out if you have any questions or requests, and if there is anything else I can do to help. You can always contact me directly by text message or email._x000a__x000a_video link: https://revolutionprep.zoom.us/rec/play/dRHycwZRFdsrtvSdXcO1P9RZcgnA3kDdVO97cUgQmXy-PsiPo_A_MDl164kS9c8dkPB8ZgEaryuAd6Kx.ovh5PhGbdaz7QZ9D_x000a__x000a_It has been great working with you and Jacob over the past couple of months. I wanted to touch base to share some of the progress we have made so far and outline the plan moving forward._x000a__x000a_I have seen significant improvements in Jacobâ€™s understanding and application of geometry concepts, especially with triangle congruence and geometric proofs. They have strengthened their ability to identify which congruence theorem applies in a problem, analyze diagrams, and recognize key relationships such as alternate interior angles, midpoint properties, the segment addition postulate, and reflexive reasoning. They have shown consistent progress in their goal of understanding geometry material at a deeper level. I also want to highlight that Jacob has shown excellent engagement during sessions. They ask thoughtful questions, stay focused, and take an active role in working through challenging steps. Their confidence has increased noticeably as they have gained a clearer sense of how to approach proofs and how to choose the correct congruence theorem. This improvement has been clear in their increased ease during problem solving, their accuracy when identifying congruent parts, and their willingness to break down each step of a proof logically. Their longâ€‘term goal is to increase their current average of a B to an A, and they have been working steadily toward that outcome._x000a__x000a_Based on Jacobâ€™s goals, I recommend continuing one 60 minute session per week through the school year to maintain strong momentum and provide ongoing support as the material increases in complexity._x000a__x000a_Our current shortâ€‘term goals for Jacob include mastering triangle congruence, improving their ability to determine the next logical step in geometric proofs, and preparing thoroughly for upcoming assessments, including their geometry test on Tuesday. The overall goal remains strengthening their understanding of geometry and raising their course average. Based on Jacobâ€™s progress, I recommend continuing focused practice on geometric proofs, including Delta Math assignments, practice problems from their review sheet, and identifying any questions they want to review during upcoming sessions._x000a__x000a_Please let me know if you have any questions or if you would like to make any adjustments to our plan. I am happy to schedule a time to talk by phone if that would be helpful. I look forward to supporting Jacob in their continued academic growth._x000a__x000a_Warmly,_x000a__x000a_Diana H._x000a_diana.hoyer@revolutionprep.com_x000a_+12106391241"/>
    <n v="5"/>
    <s v="Recommends continuing one 60 minute session per week through school year."/>
  </r>
  <r>
    <n v="10947638"/>
    <d v="2026-01-15T00:00:00"/>
    <x v="33"/>
    <s v="Team Plamondon"/>
    <n v="55073"/>
    <s v="Zayba Zafar"/>
    <s v="Hi Zayba and Elaine-Maria,_x000a__x000a_I hope you are having a great week. It was great working with Zayba this week! I have included a short video that I would like you to watch. The video covers some key highlights from our session this week and homework. Feel free to reach out if you have any questions or requests, and if there is anything else I can do to help. You can always contact me directly by text message or email._x000a__x000a_video link: https://revolutionprep.zoom.us/rec/play/6Mcu8qJS0RLqItanuvHDSC5Is6YcX9NcgOLyZCKQ5WKTWjZy_evlERADblQsbnyo_-yFdTmrdVa07MEH.FuovRpw00G66R0v3_x000a__x000a_I have really enjoyed working with you and Zayba over the past couple of months, and I wanted to share an update on their progress and the plan moving forward. Zayba is transitioning into focused SAT preparation, building on their strong PSAT performance. They earned a 1250 on the PSAT and they are now working toward a goal score of 1400 on the SAT._x000a__x000a_During our most recent session, we focused on strategies for the Reading and Writing section of the digital SAT. Zayba learned how to quickly identify whether a question tests reading comprehension or writing skills, which helps them determine the correct approach. They practiced using the I CARE strategy for reading questions, which involves identifying the question type, covering answer choices, anticipating what the answer should be, reading all answer choices fully, and eliminating incorrect options with clear reasoning. They also practiced the TRAP strategy for writing questions, which emphasizes identifying the topic being tested, reading the full sentence, analyzing important grammatical or structural components, and eliminating incorrect choices._x000a__x000a_We also worked on strategic question ordering so they can save energy and maintain focus by starting with easier problems before moving to more complex ones. They practiced reading questions before passages so their reading has a clear purpose, and they used annotation tools to track key ideas and avoid rereading. Zayba applied these strategies successfully, and I saw strong accuracy in their practice responses. They clearly understood how these methods help them avoid traps in answer choices and read passages more efficiently._x000a__x000a_Based on their goals and their motivation to improve, I recommend that we consider increasing their weekly learning time as we move forward. Right now they are scheduled for one 60 minute session per week. As the SAT approaches, increasing to either two 60 minute sessions per week or one 90 minute session per week would help them maintain momentum and reach their goal score of 1400._x000a__x000a_Our short-term goals include establishing an accurate SAT baseline score and strengthening the strategies introduced this week. Their homework is to complete a full practice SAT under as close to real testing conditions as possible so that we have a reliable starting point. They will also continue with daily vocabulary and practice questions, and I will review their results from the practice test with them in our next session._x000a__x000a_The overall goal remains helping Zayba build confidence, strengthen their reading and writing strategy skills, and prepare effectively for the SAT. Based on what I have seen so far, I feel confident in their potential to reach their target score. If you have any questions about the plan, or if you would like to discuss increasing session time, please let me know. I am always happy to talk by phone if that would be helpful._x000a__x000a_Thank you again for your support. I look forward to continuing to help Zayba grow and succeed._x000a__x000a_Best regards,_x000a__x000a_Diana H._x000a_diana.hoyer@revolutionprep.com_x000a_+12106391241"/>
    <n v="5"/>
    <s v="Recommends increasing to two 60 min or one 90 min session/week."/>
  </r>
  <r>
    <n v="10947646"/>
    <d v="2026-01-15T00:00:00"/>
    <x v="33"/>
    <s v="Team Plamondon"/>
    <n v="62745"/>
    <s v="Akaash Thomas"/>
    <s v="Hi Akaash and Lisa,_x000a__x000a_I hope you are having a great start to the year. It was great working with Akaash this week. I have included a short video that I would like you to watch. The video covers key highlights from our session this week along with the homework they will be working on. Feel free to reach out if you have any questions or requests, and if there is anything else I can do to help. You can always contact me directly by text message or email._x000a__x000a_video link: https://revolutionprep.zoom.us/rec/play/zgggt3WiHP_k8mtdRIOYkRp53IJgjTQ0Z8IVbUwKmaKpTAB6tg7ZXj-G8NMblbhhGH_ysJB5Td7YrLlo.xEtkqeNg3eEvbRCG_x000a__x000a_I wanted to share an update on Akaashâ€™s progress and my thoughts on how we can continue supporting their goal of maintaining an A in Preâ€‘calculus. Over the past several weeks, they have shown steady improvement in their understanding of polynomial functions, quadratic equations, and the structure and behavior of different types of graphs. They have demonstrated stronger accuracy when identifying vertices, roots, and turning points, and they are applying strategies from our sessions more consistently during practice. I have also seen growing confidence when converting between standard form and vertex form, especially when completing the square. Their ability to describe end behavior and explain how degree and leading coefficient affect the shape of the graph has improved as well. This progress shows in their class performance and their completion of practice problems each week._x000a__x000a_Since Akaash is working toward maintaining an A in Preâ€‘calculus, I recommend that we continue with one 60â€‘minute session per week for regular support. If they have an upcoming major quiz or test, I recommend scheduling either one 90â€‘minute session or two 60â€‘minute sessions for that week so we can thoroughly review the material._x000a__x000a_In our recent session, we focused on several key precalculus concepts. We worked on identifying roots, turning points, and the overall behavior of polynomial graphs. We practiced writing quadratic equations in vertex form by locating the vertex and using another point on the graph to determine the value of a. We also reviewed how to find the axis of symmetry using the formula x = -b divided by 2a and how the highest exponent determines the end behavior of a polynomial. We discussed why squared factors cause a graph to touch the xâ€‘axis instead of crossing it, and we reviewed the difference in appearance between linear, quadratic, and cubic factors. The session also included converting from standard form to vertex form by completing the square, using the equation y = 3xÂ² âˆ’ 6x âˆ’ 9 as an example. After finding the axis of symmetry at x = 1, we used that value to find the vertex at (1, -12) and then rewrote the equation in vertex form._x000a__x000a_This week, Akaash will complete question 9 on their practice sheet. I would also love to see the notes they are taking in class. They mentioned that they have a hard time understanding the teacherâ€™s explanations, and this will help me identify where the gap is and which strategies will support them best. Our shortâ€‘term goals include sharpening their ability to write equations directly from graphs, strengthening their understanding of vertex form, and improving the speed and accuracy with which they analyze polynomial behavior. The overall goal remains maintaining their A in the class while building longâ€‘term confidence with these concepts._x000a__x000a_Please let me know if you have any questions or if you would like to make adjustments to Akaashâ€™s tutoring plan. I am happy to schedule a time to talk if that would be helpful. I look forward to supporting their continued success in Preâ€‘calculus._x000a__x000a_Best regards,_x000a__x000a_Diana H._x000a_diana.hoyer@revolutionprep.com_x000a_+12106391241"/>
    <n v="4"/>
    <s v="Recommends continuing with one 60‑minute session per week."/>
  </r>
  <r>
    <n v="10947743"/>
    <d v="2026-01-15T00:00:00"/>
    <x v="15"/>
    <s v="Team Haase-Alvey"/>
    <n v="83527"/>
    <s v="Valerie Hwang"/>
    <s v="Dear Lai,_x000a__x000a_I hope you're having a great day! It's been great working with you and Valerie over the past several weeks. Now that we've been working together for a few weeks, I wanted to reach out to share some updates on our progress so far and my thoughts on a plan moving forward._x000a__x000a_I've seen significant progress in Valerie's understanding of the relationship between exponents and logs, ability to solve word problems involving compound interest, and understanding of the relationship between the unit circle and special right triangles. She's also showing excellent growth in her problem-solving and mathematical reasoning abilities. This consistent growth has been evident in her strong performance on problems in our sessions and on her homework and her strong grasp of the concepts currently being covered in her math class._x000a__x000a_Our current short-term goals for Valerie include being able to calculate values on the unit circle and being able to solve optimization word problems using graphs. Our long-term goal continues to be earning an A in the class. Based on Valerie's progress, I recommend meeting once per week for precalculus and once per week for SAT prep. _x000a__x000a_Please let me know if you have any questions or if there are any adjustments you'd like to make to our plan. If you'd like to set up a time to talk by phone or Zoom, I'm more than happy to do so - please just let me know. I look forward to supporting Valerie in her continued academic journey!_x000a__x000a_Best regards,_x000a_Margaret W._x000a_margaret.webb@revolutionprep.com_x000a_+15127457572"/>
    <n v="4"/>
    <s v="Recommends meeting once per week for precalc and once per week for SAT."/>
  </r>
  <r>
    <n v="10947766"/>
    <d v="2026-01-15T00:00:00"/>
    <x v="15"/>
    <s v="Team Haase-Alvey"/>
    <n v="95266"/>
    <s v="Nikitha Kondapi"/>
    <s v="Dear Sriram,_x000a__x000a_I hope you're having a great day! It's been great working with you and Nikki over the past several weeks. As we approach her semester exams, I wanted to share some updates and information about what to expect._x000a__x000a_I've seen significant improvements in Nikki's understanding of confidence intervals, ability to apply log rules, and grasp of the principles and formulas involved in sampling distributions. She's also showing excellent growth in her ability to reason through AP-style problems. This consistent improvement has been evident in her strong performance on AP-style problems in our sessions and on her homework assignments. Her precalculus grade has also been steadily increasing over the course of the semester, which is great to see!_x000a__x000a_Our goal remains earning an A in both courses. While we cannot guarantee a specific score, we're working diligently towards this goal by reviewing first-semester content in both courses and practicing AP-style problems on this content. In our next few sessions, we'll continue this review and practice to help her get ready for the tests._x000a__x000a_It's also important to consider the impact of the test zone on Nikki's performance. Ensuring a good night's sleep throughout the week leading up to the test is important - just the night before isn't enough. It's also important for Nikki to eat a nutritious breakfast the day of the test to help her maintain consistent focus and energy levels throughout the exam. Test anxiety can also impact scores. If she finds herself getting anxious during the test, I'd like her to take a deep breath, visualize a calming place, and remind herself that she's well-prepared and that no one question can make or break her scores._x000a__x000a_I look forward to continuing to work with Nikki after the test so that we can continue to work towards improvements in precalculus and statistics. I recommend continuing to meet for 3 hours per week to help her continue to move towards an A in each course. During our initial sessions after the exam, I plan to focus on reviewing her content from class and continuing AP-style review to help her get ready for unit tests and the AP exam._x000a__x000a_Please let me know if you have any questions or if there are any adjustments you'd like to make to our plan. If you'd like to set up a time to talk by phone or Zoom, I'm more than happy to do so - please just let me know. I look forward to supporting Nikki in her continued academic journey!_x000a__x000a_Best regards,_x000a_Margaret W._x000a_margaret.webb@revolutionprep.com_x000a_+15127457572"/>
    <n v="4"/>
    <s v="Recommends continuing to meet for 3 hours per week."/>
  </r>
  <r>
    <n v="10947776"/>
    <d v="2026-01-15T00:00:00"/>
    <x v="15"/>
    <s v="Team Haase-Alvey"/>
    <n v="94805"/>
    <s v="Joyce Chen"/>
    <s v="Dear Jianping,_x000a__x000a_I hope you're having a great day! It's been great working with you and Joyce over the past several months. As we approach her upcoming precalculus quarter test, I wanted to share some updates and information about what to expect._x000a__x000a_I've seen significant improvements in her understanding of the relationship between polar and rectangular coordinates, ability to develop trigonometric proofs, and understanding of the graphical features of different function types. She's also showing excellent growth in her ability to reason through more complex problem types, which has been great to see! This consistent progress has been evident in her strong performance on problems in our sessions and on her homework and her growing confidence in approaching challenging problems._x000a__x000a_Our goal continues to be earning an A- or higher in the course. While we cannot guarantee a specific score, we've worked diligently towards this goal by graphing trig equations, practicing proofs with trig identities, and reviewing the relationships between polar and rectangular coordinates. We'll continue to review quarter-2 precalculus content in our upcoming sessions leading up to the exam to help make sure that Joyce is well-prepared._x000a__x000a_It's also important to consider the impact of the test zone on Joyce's performance. It's important to get a good night's sleep throughout the week leading up to the exam - just the night before isn't enough. It's also important for Joyce to eat a nutritious breakfast the morning of the exam to help her maintain consistent focus and energy levels throughout the test. Test anxiety can also impact scores. If Joyce finds herself getting anxious during the test, I'd like her to take a deep breath, visualize a calming place, and remind herself that she's well-prepared and that no one question can make or break her score._x000a__x000a_I'm looking forward to continuing to work with Joyce after the test so that we can continue to improve her understanding and scores in precalculus and AP Statistics. In our first sessions after the exam, I'd like to review any content that she found challenging from the exam, then move on to challenging problems based on the content that she's currently learning in class so that she'll be ready for challenging questions when they show up on quizzes and tests._x000a__x000a_Please let me know if you have any questions or if there are any adjustments you'd like to make to our plan. If you'd like to set up a time to talk by phone or Zoom, I'm more than happy to do so - please just let me know. I look forward to supporting Joyce in her continued academic journey!_x000a__x000a_Best regards,_x000a_Margaret W._x000a_margaret.webb@revolutionprep.com_x000a_+15127457572"/>
    <n v="1"/>
    <s v="Plan to review content"/>
  </r>
  <r>
    <n v="10947777"/>
    <d v="2026-01-15T00:00:00"/>
    <x v="30"/>
    <s v="Team Plamondon"/>
    <n v="98996"/>
    <s v="Gabriella Gale"/>
    <s v="Dear Kristen,_x000a__x000a_I hope you are having a great week. I wanted to touch base with you about a couple of items related to my work with Ella._x000a__x000a_First, Ella has improved on the Math section of the SAT between the two practice tests she has taken, going from a 640 on the first test to a 660 on the second test._x000a__x000a_Second, Ella's reading and writing score has dropped from a 650 on the first test to a 610 on the second test, also leading to a dip in the composite score from a 1290 to a 1270. I believe this is due to a lack of focus on the reading and writing section, which I will start this coming week. _x000a__x000a__x000a__x000a_Based on this information, I recommend we keep on going with two 60-minute sessions per week, switching focus to the reading and writing section of the SAT if the score on the test I recently assigned her goes down again. This plan will best set  Ella up for success moving forward._x000a__x000a_Please let me know if you have any questions. Iâ€™m happy to schedule a time to talk by phone if that would be helpful. I look forward to supporting Ella in their continued academic journey._x000a_Best regards,_x000a__x000a_Armand Brouty_x000a__x000a__x000a__x000a__x000a_Armand B._x000a_armand.brouty@revolutionprep.com_x000a_+15129107232"/>
    <n v="4"/>
    <s v="Recommends keeping going with two 60-minute sessions per week."/>
  </r>
  <r>
    <n v="10947786"/>
    <d v="2026-01-15T00:00:00"/>
    <x v="72"/>
    <s v="Team Haase-Alvey"/>
    <n v="86264"/>
    <s v="Ben DeAlexandris"/>
    <s v="Dear Brian,_x000a__x000a_I hope youâ€™re doing well. I wanted to share a brief update after my first two sessions with Ben._x000a__x000a_In our initial session, we focused on Latin translation, reviewing sentences that included gerunds, gerundives, and the passive periphrastic construction. Ben engaged thoughtfully with these more advanced structures, and it was helpful to identify where additional review will help him translate more smoothly and accurately._x000a__x000a_In our session today, we shifted to English and worked through his homework on William Blakeâ€™s â€œThe Chimney Sweeperâ€ poems from Songs of Innocence and Experience. Ben demonstrated good insight into the contrasts between the poems and began identifying key themes, particularly with guided discussion. With continued support, he will benefit from practicing how to clearly articulate the details he notices in his written responses._x000a__x000a_Looking ahead, Ben will benefit from more systematic review and practice of Latin declensions and conjugations, with an emphasis on applying that foundational knowledge more efficiently in translation. He will also continue to benefit from ongoing support with poetry analysis and expressing his ideas clearly in writing._x000a__x000a_I recommend continuing with one session per week, which will allow us to build consistency in both Latin and English while reinforcing these core skills._x000a__x000a_Please feel free to reach out if you have any questions or would like to discuss next steps. Iâ€™m enjoying working with Ben and look forward to supporting his continued progress._x000a__x000a_Warm regards,_x000a_Ana H._x000a_ana.heiser@revolutionprep.com_x000a_+14695703730"/>
    <n v="3"/>
    <s v="Recommends continuing with one session per week."/>
  </r>
  <r>
    <n v="10947796"/>
    <d v="2026-01-15T00:00:00"/>
    <x v="15"/>
    <s v="Team Haase-Alvey"/>
    <n v="87398"/>
    <s v="Elena Kostadinov"/>
    <s v="Dear Galya,_x000a__x000a_I hope you're having a great day! It's been great working with you and Elena over the past several months. As we approach her upcoming official test, I wanted to share some updates and information about what to expect._x000a__x000a_I've seen significant improvements in her understanding of author's purpose, ability to outline a personal narrative essay, and skill in crafting sensory details and figurative language to include in her writing. She's also showing excellent growth in her ability to choose topics for personal narrative essays. Her improving reading comprehension abilities were evident in her improved reading comprehension score from her first practice test (56%) to her second (79%), and her growth in her writing skills is reflected in her improving practice essays._x000a__x000a_As you know, our goal is to gain admission to Hunter. While we cannot guarantee a specific score, we've worked diligently towards this goal by practicing reading and interpreting challenging passages, discussing what an and can't be inferred from a passage, learning and practicing an outline for personal narrative essays, and practicing including sensory details and figurative language in essays. In our upcoming sessions, we'll continue to review inference questions and practice making essays more vivid to help her get ready for the exam._x000a__x000a_It's also important to consider the impact of the test zone on Elena's performance. Ensuring a good night's sleep throughout the week leading up to the test is important - just the night before isn't enough. Elena and I discussed some trouble she's been having with falling asleep on time and some strategies that may help address this issue, and we'll continue this conversation in our upcoming sessions. It's also important for her to eat a nutritious breakfast the day of the exam to help her maintain consistent focus and energy throughout the test. Test anxiety can also impact scores. If she finds herself getting anxious, I'd like her to take a deep breath, visualize a calming place, and remind herself that she's well-prepared and that no one question can make or break her score._x000a__x000a_I'm looking forward to continuing to work with her after the test so that we can continue to strengthen her writing skills - I completely agree with you that learning is important for its own sake, not just for tests! In our sessions after the test, I'd like to work on outlining and drafting persuasive, literary analysis, and informational essays, since we've been focusing primarily on personal narratives for the Hunter test. _x000a__x000a_Please let me know if you have any questions. If you'd like to set up a time to talk by phone or Zoom, I'm more than happy to do so - please just let me know. I look forward to supporting Elena in her continued academic journey!_x000a__x000a_Best regards,_x000a_Margaret W._x000a_margaret.webb@revolutionprep.com_x000a_+15127457572"/>
    <n v="1"/>
    <s v="Plan to work on outlining/drafting after test"/>
  </r>
  <r>
    <n v="10947820"/>
    <d v="2026-01-15T00:00:00"/>
    <x v="25"/>
    <s v="Team De Groot"/>
    <n v="94837"/>
    <s v="Kierre Terrell"/>
    <s v="Dear Kiara,_x000a__x000a_I'm pleased to share Kierre's strong academic progress over the past month, along with a recommendation for continuing our work together. _x000a__x000a_Kierre has achieved very strong grades across all subjects: Environmental Science 99.72%, Geometry 93.95%, English 95.83%, and History 92.85%. Most impressively, Kierre's Geometry grade jumped from a B- (81%) in mid-December to a 95.83 Aâ€”more than a full letter grade improvement that reflects her consistent practice and dedication. This is exactly the kind of progress that comes from building solid foundations and maintaining momentum!_x000a__x000a_In mid-December, we focused on geometry, specifically the Hinge Theorem and inequality theorems for an upcoming Unit 5 test. However, in early January, Kierre made an excellent self-advocacy decision: she requested we shift from geometry to foundational mathematics, specifically multiplication. This showed maturity and awareness that building a stronger mathematical base would serve her better long-term._x000a__x000a_We spent several sessions systematically working through multiplication, starting with the core concept of multiplication as repeated addition. Kierre filled out a 10Ã—10 multiplication table column by column, learning to recognize patternsâ€”like how the 9s table shows that the tenâ€™s digit increases while oneâ€™s digit decreases, or how the 5s table always ends in 0 or 5. We practiced divisibility rules (numbers divisible by 2, 3, and 5) to build number sense, and I introduced the &quot;chunking&quot; strategy for mental math (breaking 48 + 8 into 48 + 2 + 6 to reach the easier 50 + 6)._x000a__x000a_In our most recent sessions, Kierre completed multiplication &quot;times wheels&quot;â€”exercises that build flexible thinking by requiring both multiplication (inside-out: multiply center by inner ring) and division (outside-in: divide outer by center). Over the course of this practice, Kierre solved over 500 multiplication problems and reported feeling much more confident with multiplication. Her work was quick and accurate with only minor, easily-corrected errors._x000a__x000a_In our last scheduled session, we began transitioning to addition practice, starting with single-digit problems and progressing to double- and triple-digit addition. Kierre identified carrying as the key challengeâ€”problems like 399 + 455 requiring carries are significantly harder than problems like 332 + 146 without carries._x000a__x000a_We have reached our final scheduled session, with several remaining hours in the account. Given Kierre's exceptional progress and the momentum we've built, I strongly recommend we continue meeting for at least two 60-minute sessions per week. Meeting with this frequency will allow Kierre more time to build foundational skills that need consistent practice (like subtraction, multi-digit operations, and other core arithmetic skills), building on success and keeping a strong momentum moving forward, developing stronger skill retention between sessions and outside of our time together, and deepening her geometry support by meeting with me more regularly to help reinforce her areas of need and opportunity._x000a__x000a_To continue Kierreâ€™s sessions, please schedule time with me as soon as possible, since my schedule is rapidly filling up (I am mostly booked for the next month or two). Kierre should complete the remaining triple-digit addition problems and all subtraction problems (single-, double-, and triple-digit) on the shared whiteboard._x000a__x000a_I'm genuinely proud of Kierre's progress and look forward to continuing to support her mathematical growth!_x000a__x000a_Warmly,_x000a_Brandon Engle_x000a__x000a__x000a_Brandon E._x000a_brandon.engle@revolutionprep.com_x000a_+19708890867"/>
    <n v="4"/>
    <s v="Strongly recommends continuing meeting for at least two 60-minute sessions per week."/>
  </r>
  <r>
    <n v="10947838"/>
    <d v="2026-01-15T00:00:00"/>
    <x v="25"/>
    <s v="Team De Groot"/>
    <n v="95101"/>
    <s v="Ezra Brasher"/>
    <s v="Dear Fatima and Zak,_x000a__x000a_I wanted to provide a comprehensive update on Ezra's progress in Algebra 1 over the past month, particularly as we worked toward his January 15th final exam._x000a__x000a_In mid-December, Ezra and I focused on money and coin word problemsâ€”a persistent challenge area. These problems require creating two distinct equations (one for quantity, one for value) and using substitution to solve. We practiced extensively with problems involving nickels, dimes, and quarters, working on translating word problems into correct algebraic setups._x000a__x000a_After the holiday break, we shifted to the elimination method for systems of equations, where Ezra showed significantly stronger performance. He demonstrated high focus and accuracy, quickly grasping how to manipulate equations to cancel variables by creating opposite coefficients. We used Desmos to provide graphical visualizationâ€”showing how each equation represents a line and the solution is their intersection point. This gave Ezra a tangible &quot;picture&quot; for the abstract algebra, and he connected well with this approach._x000a__x000a_In early January, with the comprehensive final exam scheduled for January 15th, we intensified our preparation. We worked on word problems (ticket sales, coin problems), equation-solving techniques, and emphasized exam strategies: complete known problems first, save difficult ones for the end, and always write something down for partial credit._x000a__x000a_Throughout our work together, a consistent pattern emerged: Ezra frequently forgets fundamental concepts from prior sessions. He would struggle with substitution even after practicing it multiple times, confuse coin values, and combine unlike termsâ€”errors suggesting the information wasn't solidifying between sessions. I identified that Ezra needed more practice to build retention, recommending 60 minutes daily of focused problem-solving rather than the previous 30 minutes. Has he been actively engaging in work outside of our time together? What have you observed?_x000a__x000a_In our final pre-exam sessions (January 8 and 14), we covered mixture problems using weighted averages and percent problems, with Ezra working on problems involving soil mixtures, cost per pound calculations, and various percent formulations. We also reinforced the importance of using parentheses in calculator operations to avoid denominator errors._x000a__x000a_After the exam, Ezra reported feeling confident about the first two pages but uncertain about others. Most tellingly, he skipped extra credit problems on consecutive integers and age problems because he couldn't remember how to approach themâ€”these were &quot;old&quot; topics that he'd learned earlier but couldn't retain. He estimated his final grade would be a C, which would meet his goal but also revealed the extent of his retention challenges._x000a__x000a_In our post-exam session (January 15), I conducted a basic number-sense check that revealed significant foundational gaps. Ezra struggled to define odd and even numbers, had difficulty identifying the first five consecutive odd numbers (1, 3, 5, 7, 9), and did not know how to identify numbers as even or odd._x000a__x000a_This prompted an immediate pivot to foundational mathematics. We began systematically reviewing multiplication, establishing it as &quot;repeated addition&quot;â€”a more efficient shorthand. I assumed that Ezra was practicing his multiplication outside of our sessions, since this was previously discussed. Regardless, using dot arrays, Ezra learned how factors can be swapped (3Ã—6 = 6Ã—3). We introduced divisibility rules for pattern recognition: numbers divisible by 2 end in 0, 2, 4, 6, or 8; numbers divisible by 3 have digits that sum to a multiple of 3; the 9s table shows tens digits increasing while ones digits decrease._x000a__x000a_Ezra began working on multiplication wheelsâ€”exercises that build fluency by requiring both multiplication (inner Ã— middle = outer) and division (working backward). He's currently working through tables 2-6. You can find that Zoom Whiteboard here: https://zoom.us/wb/doc/yFFR6GyvS4aCdwDOCettIA/p/184172771540992 Please ensure that he completes tables 2-6 by our next scheduled session._x000a__x000a_Given what we've discovered about Ezra's foundational gaps and retention challenges, I strongly recommend we meet for at least two 60-minute sessions per week moving forward, and dedicating at least one hour per week to practicing his math. This frequency will allow us to develop foundational skills that are fundamental (the multiplication and number sense gaps we've identified affect everything in algebra), build retention through repetition, build on Ezraâ€™s existing momentum, and help to prevent future struggles._x000a__x000a_The good news is that Ezra demonstrates the capacity to learnâ€”he showed strong performance with elimination method and connected well with visual approaches. He needs consistent, structured support to build the retention and foundational skills that will serve him throughout his mathematical education._x000a__x000a_With the new year rapidly unfolding, I want to encourage you to schedule out any remaining unscheduled hours to secure your desired time-slots. This is important for several reasons, but primarily it ensures that you get the times that work best for your family. Even if you're unsure about being able to make all of the sessions you schedule, it gets your preferred times on the books, and you can still cancel or reschedule sessions as long as they're not within 48 hours of the session start time._x000a__x000a_I'm committed to supporting Ezra's mathematical growth and helping him build the strong foundation he needs for future success._x000a__x000a_Warmly,_x000a_Brandon Engle_x000a__x000a__x000a_Brandon E._x000a_brandon.engle@revolutionprep.com_x000a_+19708890867"/>
    <n v="4"/>
    <s v="Strongly recommends meeting for at least two 60-minute sessions per week."/>
  </r>
  <r>
    <n v="10947839"/>
    <d v="2026-01-15T00:00:00"/>
    <x v="107"/>
    <s v="Team Plamondon"/>
    <n v="71207"/>
    <s v="Shefa Edelman"/>
    <s v="Hey Team Shefa, I hope youâ€™re doing well. Over the past several sessions, Shefa has put in a lot of focused work across Unit 3 chemistry topics and has really strengthened both her conceptual understanding and her problem-solving speed. Early on, we reviewed solids and bonding types (amorphous vs. crystalline, molecular vs. covalent network, and how properties like conductivity/melting point reveal structure), and she became much more consistent at correctly identifying what a diagram or set of physical properties is actually showing. We also spent a lot of time on intermolecular forces, and Shefa is now doing a better job not only naming the dominant IMF (LDF vs. dipole-dipole vs. hydrogen bonding vs. ion-dipole), but explaining why based on molecular structure, size/polarizability, and even Coulombâ€™s Law when comparing ion-dipole strength._x000a__x000a_Overall, Shefa is showing steady improvement in both accuracy and explanation quality, which is exactly what you want heading into tests that mix conceptual reasoning with multi-step calculations. I recommend we stay the course, and you have enough hours to cover the next couple months._x000a__x000a__x000a_Jackson B._x000a_jackson.byars@revolutionprep.com_x000a_+14693520230"/>
    <n v="2"/>
    <s v="Recommend we stay the course."/>
  </r>
  <r>
    <n v="10947845"/>
    <d v="2026-01-15T00:00:00"/>
    <x v="107"/>
    <s v="Team Plamondon"/>
    <n v="69684"/>
    <s v="Julian Fantozzi"/>
    <s v="Hey Team Julian,_x000a__x000a_Julian has been making steady progress across both math and chemistry. In math, heâ€™s grown much more confident graphing quadratic functions, especially using his TI-84 to quickly identify key features like the vertex, intercepts, and axis of symmetry, while also catching and correcting small notation errors. In chemistry, heâ€™s shown solid improvement with atomic structure, electron configurations, bonding, and molecular geometry, and heâ€™s begun connecting concepts like polarity and intermolecular forces to real physical properties. Overall, Julian is engaging well with the material and building confidence as topics become more complex. Next sessions will focus on reinforcing accuracy and continuing to apply these skills to new problems._x000a__x000a_Jackson B._x000a_jackson.byars@revolutionprep.com_x000a_+14693520230"/>
    <n v="1"/>
    <s v="Next sessions will focus on reinforcing accuracy."/>
  </r>
  <r>
    <n v="10947846"/>
    <d v="2026-01-15T00:00:00"/>
    <x v="107"/>
    <s v="Team Plamondon"/>
    <n v="80903"/>
    <s v="Yashwanth Ponnapalli"/>
    <s v="Hey Team Yashwanth,_x000a__x000a_Yashwanth has been making strong, steady progress across both AP Biology and Algebra 2. In biology, heâ€™s developed much better instincts for working through complex questions by tracing pathways step by step, especially with enzymes, cell signaling, and data-based problems involving graphs or diagrams. In math, heâ€™s grown more confident with core algebra skills like exponent rules, factoring (including more advanced cases), and working with complex numbers, showing improved accuracy and persistence when problems get challenging. Overall, heâ€™s engaging well with the material and building solid problem-solving habits that are paying off across subjects._x000a__x000a_Jackson B._x000a_jackson.byars@revolutionprep.com_x000a_+14693520230"/>
    <n v="1"/>
    <s v="Building solid problem-solving habits."/>
  </r>
  <r>
    <n v="10947861"/>
    <d v="2026-01-15T00:00:00"/>
    <x v="78"/>
    <s v="Team Haase-Alvey"/>
    <n v="96371"/>
    <s v="Aanya Chitnis"/>
    <s v="Hello Upendra,_x000a__x000a_I wanted to give you a more thorough explanation of what Aanya has been working on, how she's been doing with it, and what our plans are going forward._x000a__x000a_Aanya has been working on strengthening her understanding of the material in AP Biology, which serves both to prepare her for an excellent score on the AP exam in May, but also prepares her for the Biology Olympiad she intends to partake in next year. Much of the material is the same, though the Olympiad covers a broader spread of material and in some cases has more difficult questions, the overlapping units are comparable in topics. _x000a__x000a_Over the past few weeks, Aanya has had more difficulty sticking to a high rate of study between sessions, although she does complete the reduced assignments almost always. She has been working to do well on her midterms in her other classes. I've talked to her about reducing the rate of our sessions so that she'll have more time to get more done between them, but she does not wish to. For me, I don't mind to meet with a student and talk through some concepts they may have been able to understand on their own via texts or videos on the topic. It is likely that she is able to get through the material faster with my help, but I also wanted to let you know, since the rate of homework I am assigning is lower per session than it would normally be. _x000a__x000a_Going forward, the plan is to continue to have her work through a text of complete but brief coverage and have her learn and then commit to memory important definitions (we are through about 5 units out of 8 so far). Then we have about a decade's worth of past year's officially released free response questions (the multiple choice questions are not released) and answer/point guides to ensure that she's able to efficiently understand which of the topics she has learned the question is pointing toward, and what is the minimum required to earn the point (to promote necessary speed). She is building a flashcard deck for each unit that she will continue to work on memorizing, since one issue she has had with me and it seems sometimes also in some of her classes is forgetting something after she no longer immediately needs it. For a course like AP Bio that can include many topics in a single free response question drawn from several months worth of classwork, that will not do. So we will work to make sure that in this case, her recall spans the entire course, via multiple choice practice, free response, diagram questions, and more._x000a__x000a_My recommendation for Aanya is to continue with the three weekly sessions of 60 minutes til we complete the AP Biology curriculum and she is consistently achieving 80%+ on past official free response questions, which at the latest should be May 1, 2026. _x000a__x000a_Aanya also has expressed an interest in continuing to work with me toward preparing for the Biology Olympiad after she has sufficiently prepared for the AP Bio exam. _x000a__x000a_Joyraj D._x000a_joyraj.d'souza@revolutionprep.com_x000a_+15174024183"/>
    <n v="5"/>
    <s v="Recommends continuing with three weekly sessions of 60 mins til May 1."/>
  </r>
  <r>
    <n v="10947869"/>
    <d v="2026-01-15T00:00:00"/>
    <x v="36"/>
    <s v="Team Cross"/>
    <n v="76304"/>
    <s v="Leo Ma"/>
    <s v="Dear Linda,_x000a__x000a_I hope you are having a great day. Itâ€™s been wonderful working with Leo lately, and I wanted to share an update on the progress weâ€™ve made since our last check-in, along with my thoughts on our plan moving forward._x000a__x000a_Leo has continued to make steady progress across multiple skill areas. In addition to his earlier growth with fractions and decimals, divisibility rules, factoring, multistep and absolute value equations, and distance-rate-time word problems, he has now successfully worked through several more advanced topics. _x000a__x000a_Recently, Leo has been practicing mixture word problems, solving radical equations, scaling and transforming functions, solving system-of-equations word problems, and graphing linear inequalities and systems of inequalities._x000a__x000a_I recommend we continue with our one 30-minute class per week to reinforce foundational skills while steadily advancing into new material._x000a_Our next short-term goals include working with exponents, polynomials, quadratic functions, and trigonometry. The overarching goal remains to deepen foundational understanding while extending his knowledge wherever possible._x000a__x000a_Leo currently has 2 hours of sessions remaining and 1 hour to use for scheduling. If youâ€™d like to continue working together on these goals, you can redeem additional credits through your Bright Horizons portal. After redeeming your credits, youâ€™ll receive an email from Revolution Prep to add the hours to your account._x000a__x000a_Please let me know if you have any questions or if you'd like to adjust our plan in any way. Iâ€™m also happy to schedule a time to talk by phone if that would be helpful. I look forward to continuing to support Leo in his academic journey._x000a__x000a_Best regards,_x000a_Casey Y._x000a_casey.young@revolutionprep.com_x000a_+17272512559"/>
    <n v="4"/>
    <s v="Recommends continuing with one 30-minute class per week."/>
  </r>
  <r>
    <n v="10947874"/>
    <d v="2026-01-15T00:00:00"/>
    <x v="36"/>
    <s v="Team Cross"/>
    <n v="92532"/>
    <s v="Lily McGrath"/>
    <s v="Dear Caroline and Lily,_x000a__x000a_I hope you are both having a great day! It has been wonderful continuing to work with Lily, and I wanted to share an updated progress note based on the skills weâ€™ve been focusing on lately, along with my thoughts on the plan moving forward._x000a__x000a_Since our last update, Lily has expanded her proficiency across several key SAT skill areas. In math, she has been practicing regression and sliders in Desmos and strengthening her understanding of functions. She has also worked on problems involving missing constants, exponentials, and a range of mixed-difficulty math questions pulled from her most recent practice test. These have helped target the exact areas where she had the most room to grow. _x000a__x000a_In the Writing section, we introduced a new strategy called the TRAP strategy to support her accuracy and timing. We also practiced a wide variety of sentence boundary questions, an area identified as the highest impact challenge on her practice tests, using mixed difficulty material from the SAT Question Bank. Additionally, Lily has practiced text structure and purpose questions, reinforcing her ability to identify how authors organize and develop ideas._x000a__x000a_Our updated short-term goal is to incorporate frequent timed practice specifically targeting sentence boundary questions to help improve both pacing and accuracy. The overall goal remains to reach a 1500+ on the SAT._x000a__x000a_I recommend we continue at our current velocity of 60 minutes per week to support Lilyâ€™s preparation and maintain consistent progress._x000a__x000a_Please let me know if you have any questions or if you would like to discuss any adjustments to our plan. Iâ€™m also happy to set up a phone call if that would be helpful. I look forward to supporting Lily in her continued academic journey._x000a__x000a_Warm regards,_x000a_Casey Y._x000a_casey.young@revolutionprep.com_x000a_+1 (727) 251-2559"/>
    <n v="4"/>
    <s v="Recommends continuing at current velocity of 60 minutes per week."/>
  </r>
  <r>
    <n v="10947881"/>
    <d v="2026-01-15T00:00:00"/>
    <x v="36"/>
    <s v="Team Cross"/>
    <n v="77934"/>
    <s v="Isabella Collins"/>
    <s v="Hi Melanie,_x000a__x000a_I hope you are having a great day. It has been wonderful continuing to work with Isabella, and I wanted to share an updated progress note based on the topics weâ€™ve covered recently, along with my thoughts on the plan moving forward._x000a__x000a_Since our last update, Isabella has expanded her skills in several important areas of the AP Pre-Calculus curriculum. In addition to her earlier progress with domain and range, asymptotes, rational inequalities, limits, regression, sequences, and model validation, she has now been practicing composite functions, finding inverse functions, and determining the inverse of exponential functions. She has also been working on manipulating logarithms and exponential expressions._x000a__x000a_I recommend we continue with our 60 minutes of session time per week to review concepts and strengthen foundational skills as we progress through the program._x000a__x000a_Our current short-term goals for Isabella include transitioning into trigonometry topics by practicing generating the unit circle and right triangle trigonometry. The overall goal remains to build strong foundational knowledge and test-taking skills for AP Pre-Calculus._x000a__x000a_Isabella is currently out of available session hours. If you'd like to continue working together toward these goals, you can redeem more credits through your Bright Horizons portal. After redeeming credits, you will receive an email from Revolution Prep to add the hours to your account._x000a__x000a_Please let me know if you have any questions or if you'd like to make any adjustments to our plan. Iâ€™m happy to schedule a time to talk by phone if that would be helpful. I look forward to supporting Isabella in her continued academic journey._x000a__x000a_Warm regards,_x000a_Casey Y._x000a_casey.young@revolutionprep.com_x000a_+17272512559"/>
    <n v="4"/>
    <s v="Recommends continuing with 60 minutes of session time per week."/>
  </r>
  <r>
    <n v="10947882"/>
    <d v="2026-01-15T00:00:00"/>
    <x v="78"/>
    <s v="Team Haase-Alvey"/>
    <n v="74745"/>
    <s v="Caleb Lindquist"/>
    <s v="Hello Proshat,_x000a__x000a_Every once in a while I send out more detailed and broader updates of what Caleb has been working on and what the plan is going forward. I wanted to summarize what we spoke about when we were on a call together and also some other supplementary info that might also be relevant._x000a__x000a_Now that we had a chance in the fall and early winter to cover a lot of high-yield SAT topics in math (especially math methods or topics that are not covered by standard HS curricula) and the reading/writing section (particularly the simple, objective grammar rules the SAT uses)._x000a__x000a_ Caleb has been doing a significant amount of work on his own, checking his answers, using the College Board's provided solutions to refresh his memory on methods that he's learned but forgotten, and then meeting with me to clear up the things he hasn't learned yet. He will need continue practice to remember the reasonably broad array of things that need memorizing, but I have seen him make consistent progress as he puts the work in. In my experience with him on the academic side as well as the SAT side, he often will need a few chances to see something but he gets it quicker each time. One topic, for example, is figuring out the number of solutions to a system of equations, without necessarily taking the time to actually solve for the values, which would be slower. There are a lot of variations on these problems, but with enough practice, a student will recognize them and know how to deal with them. Caleb is on the way there. There's a lot more practice to be done before he masters the test, but he is taking the steps necessary to make it happen._x000a__x000a_Going forward, after mastering the more basic and common types of problems, we get to the rarer ones where it requires more time spent on learning to earn the same number of points as the ones he's currently working on. One example of this is &quot;Constants&quot; problems, which sound simple but are actually more complex than standard high school algebra. The work Caleb is currently doing lays the foundation for these harder problem types as well, so him doing a thorough job and continuing to review his past session note as he works through problems are essential. We also haven't done a lot of Reading-specific work so far, which is also something that we'd plan on going forward (e.g. identifying problem types and gaining familiarity with what exactly a question type is looking for)._x000a__x000a_My recommendation is that Caleb continue with one sixty minute session per week for SAT prep til May 2026 to have time to cover everything needed._x000a__x000a_Joyraj D._x000a_joyraj.d'souza@revolutionprep.com_x000a_+15174024183"/>
    <n v="5"/>
    <s v="Recommends continuing with one sixty minute session per week til May 2026."/>
  </r>
  <r>
    <n v="10947918"/>
    <d v="2026-01-16T00:00:00"/>
    <x v="70"/>
    <s v="Team De Groot"/>
    <n v="96120"/>
    <s v="Matvey Fedorov"/>
    <s v="accidentally sent progress update as parent update -- see last parent update for actual progress update"/>
    <n v="1"/>
    <s v="Accidental email notice."/>
  </r>
  <r>
    <n v="10948022"/>
    <d v="2026-01-16T00:00:00"/>
    <x v="91"/>
    <s v="Team Plamondon"/>
    <n v="72349"/>
    <s v="Will Jansma"/>
    <s v="Good morning!_x000a__x000a_I hope youâ€™re having a wonderful week! This message is intended to detail Willâ€™s progress through the program. If you have any questions about anything here, feel free to email me at your convenience!_x000a__x000a_PROGRAM INFORMATION_x000a__x000a_Program Focus: Test Prep--PSAT (secondarily academic support)_x000a_Hours in Program Bank: 15 hours total (13 unscheduled, 2 scheduled)_x000a_Last Scheduled Session: Wednesday, January 28_x000a__x000a_Current Goals: To acclimate Will to PSAT math questions and build up any necessary content and skills for that_x000a__x000a_Student Notes: As always, Will is a fantastic student in session. He is eager to work, has a positive attitude, and is looking to get better each session. I really enjoy having him as a student._x000a__x000a_Progress Notes:  Will is doing an amazing job. In session, he is seeing how the test asks questions differently, and he sees how his knowledge is not always applied in a straightforward manner as it is in his school classes. The more comfortable he gets with the PSAT question style, the better he will perform._x000a__x000a_Recommendation: I recommend we maintain the current velocity. I think a consideration might be to extend our schedule further out since we want to be ready for academic support through the year and work on the PSAT._x000a__x000a_If you would like to schedule a phone call or Zoom meeting to discuss anything in this progress report, please let me know and we can find a time that suits our schedules!_x000a__x000a_As always, I appreciate your involvement in Willâ€™s education, and I am grateful to play a role in it. _x000a__x000a__x000a_Elijah R._x000a_elijah.ramirez@revolutionprep.com_x000a_+13614629743"/>
    <n v="2"/>
    <s v="Recommends maintaining current velocity."/>
  </r>
  <r>
    <n v="10948027"/>
    <d v="2026-01-16T00:00:00"/>
    <x v="69"/>
    <s v="Team Plamondon"/>
    <n v="98933"/>
    <s v="Addison Connolly"/>
    <s v="Good Morning, _x000a__x000a_The progress update is attached. _x000a__x000a_Regards,_x000a__x000a_Linda H._x000a_linda.hindi@revolutionprep.com_x000a_+19188412706"/>
    <n v="1"/>
    <s v="Attachment notification."/>
  </r>
  <r>
    <n v="10948032"/>
    <d v="2026-01-16T00:00:00"/>
    <x v="18"/>
    <s v="Team De Groot"/>
    <n v="82218"/>
    <s v="Owen Bermudez"/>
    <s v="Dear Edmund,_x000a__x000a_I hope you are having a great start to the new year. It has been a pleasure working with you and Owen over the past couple of months, and I wanted to take a moment to share some of the progress he has made, along with my thoughts moving forward._x000a__x000a_Over our time together, Iâ€™ve seen strong improvements in Owenâ€™s ability to approach text structure and purpose questions, as well as significant growth in his use of the iCARE strategy. In math, Owen has also shown steady progress with exponent rules, demonstrated by a faster command of the material and clearer, more efficient reasoning during sessions._x000a__x000a_One of our short-term goals was for Owen to progress into the 2A reading module. The long-term goal of earning a 1350 SAT score remains very achievable with continued consistency and focused practice. Based on the progress heâ€™s made so far, I recommend continuing with two 60-minute sessions per week to maintain momentum and reinforce these gains._x000a__x000a_Although I wonâ€™t be continuing to work with Owen moving forward, I truly enjoyed supporting his growth and seeing his development over time. I wish Owen the very best on the rest of his SAT journey and am confident that the strategies and skills heâ€™s built will continue to serve him well._x000a__x000a_Please feel free to reach out if you have any questions._x000a__x000a_Brandon L._x000a_brandon.lora@revolutionprep.com_x000a_+13528187694"/>
    <n v="4"/>
    <s v="Recommends continuing with two 60-minute sessions per week."/>
  </r>
  <r>
    <n v="10948058"/>
    <d v="2026-01-16T00:00:00"/>
    <x v="18"/>
    <s v="Team De Groot"/>
    <n v="93155"/>
    <s v="Chloe Parsons"/>
    <s v="Dear Torey,_x000a__x000a_I hope you are having a great start to the new year. Itâ€™s been wonderful working with you and Chloe over the past couple of months, and I wanted to share an update on the progress sheâ€™s made along with my thoughts moving forward._x000a__x000a_Chloe has made strong improvements in her understanding and application of punctuation rules, particularly as they relate to SAT Writing questions. She has also shown noticeable growth in using the TRAP strategy to approach writing questions more methodically and with greater confidence. In math, Chloe has demonstrated steady improvement with geometry word problems, becoming more comfortable identifying key information and setting up problems correctly._x000a__x000a_One of our short-term goals was to improve Chloeâ€™s performance on sentence boundaries questions, and her recent work shows meaningful progress in this area. The overall long-term goal remains improving her SAT score, and with continued consistency and focused practice, this goal is very attainable. Since Chloe is showing steady improvement, I recommend continuing with two 60-minute sessions per week to maintain momentum and reinforce these skills._x000a__x000a_Please let me know if you have any questions or if youâ€™d like to make any adjustments to our plan. Iâ€™d be happy to schedule a time to talk by phone if that would be helpful. I look forward to continuing to support Chloe as she works toward her SAT goals._x000a__x000a_Best regards,_x000a__x000a_Brandon L._x000a_brandon.lora@revolutionprep.com_x000a_+13528187694"/>
    <n v="4"/>
    <s v="Recommends continuing with two 60-minute sessions per week."/>
  </r>
  <r>
    <n v="10948113"/>
    <d v="2026-01-16T00:00:00"/>
    <x v="124"/>
    <s v="Team Plamondon"/>
    <n v="81049"/>
    <s v="Helen Asseffa"/>
    <s v="Dear Betleham,_x000a__x000a_I hope you are doing well. I wanted to share a detailed update on Helenâ€™s progress and outline our plan moving forward as she continues preparing for the March SAT._x000a__x000a_Over the past several months, Helen has shown clear and measurable growth in both SAT Verbal and Math. Her Bluebook practice scores reflect this progress:_x000a__x000a_July 9, 2025: 610 total (200 Reading &amp;amp; Writing, 410 Math)_x000a_October 25, 2025: 870 total (410 Reading &amp;amp; Writing, 460 Math)_x000a_December 6, 2025: 920 total (450 Reading &amp;amp; Writing, 470 Math)_x000a__x000a_This represents a +310 point overall increase since July, with especially strong gains in Reading &amp;amp; Writing. Her progress closely matches the targeted strategy and skill work weâ€™ve been doing during sessions._x000a__x000a_In the Writing and Language section, Helen has been reviewing key conventions of standard English, with focused work on commas, colons, and dashes, as well as verb tense and subjectâ€“verb agreement. She has improved her ability to identify punctuation questions and to focus on sentence structure rather than content meaning, which has led to stronger consistency. She also applied the rhetorical synthesis strategy we discussed and found those questions more manageable and accurate._x000a__x000a_In Math, Helen has made strong gains in her use of Desmos. She is now more comfortable creating tables for linear functions, using sliders for questions involving a single constant, and predicting what a graph should look like before entering equations. She has been applying the IESME strategy more intentionally by setting up a plan before calculating, which helps her catch errors and adjust the graph window appropriately. Overall, she is becoming more strategic and confident with her math tools._x000a__x000a_Helen has also grown in her self-awareness as a test-taker. After taking Bluebook SAT 4, she recognized how much more challenging the SAT is compared to the PSAT. Although the score was not yet at her goal, it gave her important insight into what she needs to improve to continue raising her verbal score. In particular, she needs to fully memorize transition types, solidify punctuation rules, slow down her reading, and maintain consistent daily vocabulary practice._x000a__x000a_One of Helenâ€™s strengths is her ability to reflect honestly and adjust her approach. She has identified that she prefers writing annotations on paper rather than typing, and we will continue working on improving her time efficiency while maintaining accuracy. She has also learned that fully committing to structured strategiesâ€”especially ICARE in Verbal, including writing predictions and matching evidence preciselyâ€”leads to stronger results, even when it feels slower at first._x000a__x000a_We also discussed the importance of consistency and follow-through. Helen did not complete a planned practice test over Thanksgiving break, but she followed through by taking Practice Test 5 on December 6, which contributed to her most recent score increase. She plans to take another Bluebook practice test this coming weekend, allowing us to continue tracking progress and making targeted adjustments as we work toward the March SAT._x000a__x000a_I recommend maintaining a schedule of two 1-hour sessions per week between now and the March 14 SAT. This frequency will allow us to reinforce strategies, review practice test data consistently, and continue building accuracy and confidence without burnout._x000a__x000a_After the March exam, we can optionally continue toward the May SAT if Helen would like additional opportunities to raise her score further._x000a__x000a_Our short-term goals are to solidify grammar and punctuation rules, commit to daily vocabulary practice, and apply the full verbal and math strategies consistently on every question. The overall goal remains to continue increasing Helenâ€™s SAT score through structured practice, repetition, and strategic review._x000a__x000a_Please feel free to reach out if you have any questions or would like to discuss Helenâ€™s progress or schedule in more detail. Iâ€™m happy to set up a phone call if that would be helpful. I look forward to continuing to support Helen as she works toward her March (and potentially May) SAT goals._x000a__x000a_Best regards,_x000a__x000a_Faith R._x000a_faith.rogers@revolutionprep.com_x000a_+13364207826"/>
    <n v="5"/>
    <s v="Recommends maintaining two 1-hour sessions per week until March 14 SAT."/>
  </r>
  <r>
    <n v="10948117"/>
    <d v="2026-01-16T00:00:00"/>
    <x v="109"/>
    <s v="Team Plamondon"/>
    <n v="95737"/>
    <s v="Kvahn Tejwani"/>
    <s v="Hi Pawan,_x000a__x000a_It was great getting to talk to you this afternoon about Kvahn's progress so far and plans moving forward._x000a__x000a_Kvahn scored an 1180 on his December SAT, which was on par with his Bluebook practice exam scores. Based on your discussion with his college counselor, we are going to shoot for ~1390, which will be a strong score for the schools Kvahn wants to apply to._x000a__x000a_We are going to plan on 3 hours of tutoring a week to prepare Kvahn for the spring exams (three 1-hr sessions would also work if two 1.5-hr sessions are not possible for Kvahn's schedule)._x000a__x000a_Kvahn should plan on picking up a Digital SAT prep book this weekend that offers at least three online practice exams. Kvahn has taken most of the available Bluebook practice exams already, so until College Board releases more exams, this will be a good way to have some extra available. We will need to use the remaining Bluebook practice exams strategically, so Kvahn will want to refrain from taking them until we decide together that he should take one._x000a__x000a_*Please be aware that the exams provided by the test prep books may not match the content and difficulty of the actual exam perfectly, and the scores from them may not be completely accurate predictors of his performance on an official exam, but they can provide us with additional practice._x000a__x000a_Finally, Kvahn will need to commit to regular review of material covered outside of sessions. This review should extend beyond time spent completing homework: he should be reviewing modules completed in sessions; retrying practice questions from past homework, and even retrying missed questions from past practice exams._x000a__x000a_I look forward to seeing Kvahn in sessions very soon; in the meantime, Kvahn should be sure to schedule his sessions as soon as possible._x000a__x000a_Thanks so much,_x000a_Alexa P._x000a_alexa.pinera@revolutionprep.com_x000a_+13022653917"/>
    <n v="4"/>
    <s v="Plan on 3 hours of tutoring a week."/>
  </r>
  <r>
    <n v="10948178"/>
    <d v="2026-01-16T00:00:00"/>
    <x v="13"/>
    <s v="Team De Groot"/>
    <n v="91965"/>
    <s v="Alex Bagley"/>
    <s v="Dear Shani,_x000a__x000a_I wanted to reach out to celebrate Alexâ€™s amazing progress over the course of the program. Alex has worked diligently, and as a result, she achieved her goal for her grade: an A- in Algebra 2. I want to commend Alex for all of her hard work during her first Algebra 2 mod._x000a__x000a_While we want to celebrate this achievement, it is important that we work to continue this success into her current Algebra 2 mod. I am looking forward to continuing to work with Alex towards further improvement. I recommend that we continue meeting for 1 or 2 hours each week in order to continue Alexâ€™s progress towards her next goals. Alex only has sessions scheduled for next week, so please look to schedule sessions for the rest of this mod. My schedule is starting to fill up, so it is important to try to schedule Alexâ€™s sessions soon. Please let me know what days, both during and outside of the school week, that Alex could possibly meet. We may have to schedule sessions during the weekend. During our upcoming sessions, I plan to continue helping Alex with her homework._x000a__x000a_Please let me know if you have any questions. Iâ€™m happy to schedule a time to talk by phone if that would be helpful. I am always available to support Alex in her continued academic journey._x000a__x000a_Best regards,_x000a__x000a_Ayman S._x000a_ayman.smoot@revolutionprep.com_x000a_+17652527661"/>
    <n v="4"/>
    <s v="Recommends continuing meeting for 1 or 2 hours each week."/>
  </r>
  <r>
    <n v="10948222"/>
    <d v="2026-01-16T00:00:00"/>
    <x v="13"/>
    <s v="Team De Groot"/>
    <n v="96746"/>
    <s v="Kellen Healy"/>
    <s v="Dear Brett,_x000a__x000a_I hope you are having a great start to your year. Itâ€™s been great working with you and Kellen over the past couple of months. I wanted to touch base to share some of the progress weâ€™ve made so far and share my thoughts on the plan moving forward._x000a__x000a_In our last session, Kellen reported an increase in his Algebra 2 grade. Kellen said that his grade is now in the 80s. This marks a sizeable increase from the grade of 70 that he reported at the start of the program. Kellen has shown a consistent effort when working on his homework, and this effort is resulting in Kellen getting 90s on his quizzes. We will continue working to improve his grade in Algebra 2._x000a__x000a_Kellen's current short-term goals include keeping up with his homework assignments and an increased overall understanding in Algebra 2. Kellen's overall goal is to get a 90 as his grade in the class. Based on Kellen's progress, I recommend that we continue to meet consistently for 1 or 2 hours a week. Kellenâ€™s program has 7 unscheduled hours which are set to expire on February 21st. There are currently no sessions scheduled, so I would advise that you schedule these remaining sessions soon. This part of the year is often busy for tutors, so our schedules are starting to fill up. It is important to schedule sessions soon so that Kellen and I can meet at a time that fits both of our schedules. Please let me know Kellenâ€™s availability both during and outside of the school week, as we may need to schedule session during the weekend._x000a__x000a_Please let me know if you have any questions or if there are any adjustments you would like to make to our plan. Iâ€™m happy to schedule a time to talk by phone if that would be helpful. I look forward to supporting Kellen in his continued academic journey._x000a__x000a_Best regards,_x000a__x000a_Ayman S._x000a_ayman.smoot@revolutionprep.com_x000a_+17652527661"/>
    <n v="4"/>
    <s v="Recommends continuing to meet consistently for 1 or 2 hours a week."/>
  </r>
  <r>
    <n v="10948227"/>
    <d v="2026-01-16T00:00:00"/>
    <x v="28"/>
    <s v="Team Cross"/>
    <n v="98638"/>
    <s v="Addvika Dubey"/>
    <s v="Dear Prachee,_x000a__x000a_I hope you are having a great start to your new year. Itâ€™s been great working with you and Aadvika over the past couple of months. I wanted to touch base to share some of the progress weâ€™ve made so far and share my thoughts on the plan moving forward._x000a__x000a_I have seen significant improvements in Aadvika's confidence with the verbal questions on the ISEE. We have discussed some strategies and practiced many of these questions. We have discussed ways she can improve her vocabulary as well. Overall, I have seen her performance related to these questions improve dramatically. Going forward, we will begin discussing the reading comprehension questions, and eventually, we will work on the math portion too._x000a__x000a_Our current short-term goals for Aadvika were to understand what types of questions are on the test and begin preparing. The overall goal remains achieving a great score on her upcoming ISEE. Based on Aadvika's progress, I recommend we continue to meet at our existing pace, but I would like to see Aadvika complete a practice ISEE so we know where we have improved and where we still need work. I will assign that soon._x000a__x000a_Please let me know if you have any questions or if there are any adjustments you would like to make to our plan. Iâ€™m happy to schedule a time to talk by phone if that would be helpful. I look forward to supporting Aadvika on her continued academic journey._x000a__x000a_Best regards,_x000a_Edwin W._x000a_edwin.west@revolutionprep.com_x000a_+18134213087"/>
    <n v="2"/>
    <s v="Recommends continuing to meet at existing pace."/>
  </r>
  <r>
    <n v="10948229"/>
    <d v="2026-01-16T00:00:00"/>
    <x v="38"/>
    <s v="Team De Groot"/>
    <n v="99522"/>
    <s v="Joseph Nassaur"/>
    <s v="Dear Heather Nassaur,_x000a__x000a_I hope you are having a great week! As we prepare for Joseph's upcoming practice test, I wanted to share some updates and information about what to expect._x000a__x000a_I have seen significant improvements in Joseph's English SAT abilities. They have shown consistent progress in applying the new strategies we've learnt together in class towards more difficult questions. This includes growth in areas we previously discussed as struggles, such as in sentence boundaries questions._x000a__x000a_While we are working towards overall score improvement, we have also set a goal around successfully utilizing the strategies and skills they have been working on, and in improving in areas like understanding of punctuation and possession rules. It's important to remember that the score might go down on the next practice test, which is perfectly normal. Students often experience a drop in scores as they are learning to apply new strategies. This adjustment period can cause them to rush or not finish a section._x000a__x000a_To be set up for long-term success, it's crucial for Joseph to replicate official test day conditions as closely as possible when taking their practice test. They should find a quiet place and take the test in one sitting. I will email you and Joseph soon with all of the details on how to take the practice test, in case this is necessary._x000a__x000a_After the practice test, I will review the results and discuss the test experience with Joseph to determine our focus moving forward, and Iâ€™ll follow up with you on takeaways, improvements, and next steps in my next parent update._x000a__x000a_Based on our discussions and Joseph's progress, I recommend continuing on our current schedule or increasing to two hours a week, especially as we get closer to the exam. Don't forget that the best way to ensure consistent results on the SAT is by doing the assigned work and practicing as we discuss between each session. This plan will best set them up for success for the official test sitting soon._x000a__x000a_Please let me know if you have any questions or if there are any adjustments you would like to make to our plan. Iâ€™m happy to schedule a time to talk by phone if that would be helpful. I am excited to continue supporting Joseph in reaching their goals._x000a__x000a_Best regards,_x000a__x000a_Brock Dilley_x000a_brock.dilley@revolutionprep.com_x000a_+19724006172"/>
    <n v="3"/>
    <s v="Recommends continuing on current schedule or increasing to two hours."/>
  </r>
  <r>
    <n v="10948251"/>
    <d v="2026-01-16T00:00:00"/>
    <x v="125"/>
    <s v="Team Plamondon"/>
    <n v="84316"/>
    <s v="Madelyn Bronson"/>
    <s v="Dear Brian,_x000a__x000a_I hope you are having a great 2026 so far. Itâ€™s been great working with you and Madelyn over the past couple of weeks. I wanted to touch base to share some of the progress weâ€™ve made so far and share my thoughts on the plan moving forward._x000a__x000a_Madelyn and I have been working on our initial goal of reviewing past physics units to help her round out her understanding of earlier topics. We've worked on kinematics, forces, and taking components of vectors. The last topic of splitting forces into x and y components was her biggest gap in understanding from her school work. _x000a__x000a__x000a_Our current short-term goal is to switch over to newer units in physics to keep up with her class. She's outlined that her next topics will be on momentum and then torques. In order to help us reach our goals, I would recommend Madelyn keep me posted on materials she gets from class, finds a way to share practice problems or materials digitally with me, and updates me on exam/quiz dates. I need to make sure the problems I provide are consistent with the level her class gives, and having digital versions of problems/notes from class is the best way to make sure I am being effective. _x000a__x000a_Additionally, here is the video update from our sessions this week: https://revolutionprep.zoom.us/rec/share/KFIWyV5Tyqm4a_izfz4-CiPE5ce_Hq-gRltxv0A2dcUbG_kkp2gh8ebJlocpQo9i.u55cCZ32P7fO6fWZ?startTime=1768439726000_x000a__x000a_Please let me know if you have any questions or if there are any adjustments you would like to make to our plan. Iâ€™m happy to schedule a time to talk by phone if that would be helpful. I look forward to supporting Madelyn in their continued academic journey._x000a__x000a_Best regards,_x000a__x000a_Matthew U._x000a_matthew.urso@revolutionprep.com_x000a_+15165894405"/>
    <n v="1"/>
    <s v="Recommend student keep me posted on materials."/>
  </r>
  <r>
    <n v="10948254"/>
    <d v="2026-01-16T00:00:00"/>
    <x v="125"/>
    <s v="Team Plamondon"/>
    <n v="97959"/>
    <s v="Carly Exline"/>
    <s v="Dear Beth,_x000a__x000a_I hope you are having a great start to your 2026! Itâ€™s been great working with you and Carly over the past couple of weeks. I wanted to touch base to share some of the progress weâ€™ve made so far and share my thoughts on the plan moving forward._x000a__x000a_I have seen significant improvements in Carly's understanding of key concepts for both physics and pre-calc. Carly does a great job of coming to sessions prepared to work on new materials from her class and does a great job of identifying which topic we should prioritize to help both her physics and pre-calc  goals. I've seen good improvements in how Carly uses givens, unknowns, and equations to piece together physics word problems. I also noticed how she uses visual thinking to work out problems in pre-calc. _x000a__x000a_Our current short-term goals for Carly are to keep her at an A or better for both courses. I love our current schedule of 2 sessions per week and it looks like we have consistent sessions for the next two months. I would recommend looking over the schedule to make sure dates and times still work with any upcoming winter/spring breaks, vacations, or holidays. _x000a__x000a_Please let me know if you have any questions or if there are any adjustments you would like to make to our plan. Iâ€™m happy to schedule a time to talk by phone if that would be helpful. I look forward to supporting Carly in their continued academic journey._x000a__x000a_Best regards,_x000a__x000a_Matthew U._x000a_matthew.urso@revolutionprep.com_x000a_+15165894405"/>
    <n v="3"/>
    <s v="Love our current schedule of 2 sessions per week."/>
  </r>
  <r>
    <n v="10948266"/>
    <d v="2026-01-16T00:00:00"/>
    <x v="125"/>
    <s v="Team Plamondon"/>
    <n v="97838"/>
    <s v="Ramona Blei-Gantz"/>
    <s v="Dear Toni,_x000a__x000a_I hope you are having a great start to your 2026! Itâ€™s been great working with you and Ramona over the past couple of weeks. I wanted to touch base to share some of the progress weâ€™ve made so far and share my thoughts on the plan moving forward._x000a__x000a_I have seen significant improvements in Ramona's use of our two big picture strategies for the math and English sections of the ACT. For the English section, she is identifying the type of question and then reading for clues on how to apply her content knowledge of that question type to the problem rather than going with what &quot;sounds&quot; correct. For math, she is using the MAPS strategy to find important information and plan out how she will approach the problem before diving into solving the question. This growth is evident in her practice exam score of a 33 in English and a 27 in Math!_x000a__x000a__x000a_Our current short-term goals for Ramona to increase her math section further while not jeopardizing her increase in English so far. Ramona and I have been picking apart question types that she missed in the math section recently to make sure their are no misconceptions in her background knowledge. We've found that for a lot of her math misses, she needs to make sure she is answering the question all the way through or setting up the initial idea correctly by focusing on the mark up step of MAPS. _x000a__x000a_To help us reach our long-term goals, I believe our current schedule and pacing of sessions/practice exams is great and I would like to maintain both. I recommend that (after her mid-term week) we make sure she is giving full attention to homework problems and using her notes to help her answer questions. I will also be monitoring how often we work on math while still trying to get sessions in on English to increase both scores long-term. _x000a__x000a_Please let me know if you have any questions or if there are any adjustments you would like to make to our plan. Iâ€™m happy to schedule a time to talk by phone if that would be helpful. I look forward to supporting Ramona in their continued academic journey._x000a__x000a_Best regards, _x000a__x000a_Matthew U._x000a_matthew.urso@revolutionprep.com_x000a_+15165894405"/>
    <n v="2"/>
    <s v="Current schedule and pacing is great"/>
  </r>
  <r>
    <n v="10948328"/>
    <d v="2026-01-16T00:00:00"/>
    <x v="33"/>
    <s v="Team Plamondon"/>
    <n v="95897"/>
    <s v="Alani Contreras"/>
    <s v="Hi Alani and Veronica,_x000a__x000a_I hope you are having a great week. It was great working with Alani this week! I have included a short video that I would like you to watch. The video covers some key highlights from our session this week and the homework for the coming days. Feel free to reach out if you have any questions or requests, and if there is anything else I can do to help. You can always contact me directly by text message or email._x000a__x000a_video link: https://revolutionprep.zoom.us/rec/play/v9zw6kzCct9xE3USmQSmWjRAj3LNnqdZnsEMfGY9WYuw8X0bQwen7qobPdX_VLqVUC342E0_ChHZSfyM.m361DnzkgOnmGOh4_x000a__x000a_I wanted to share an update on the progress Alani has made and outline the plan as we continue moving toward their SAT goal of an 1150. During our recent session, we focused on identifying and solving a variety of word problem types, including linear, quadratic, exponential, systems of equations, and freeform formats. Alani practiced recognizing the structure and wording that signal which type of problem they are working with and how to choose the right strategy for each situation. They also worked through problems of increasing difficulty and applied approaches that helped them break down information, mark key details, and translate real-world scenarios into equations._x000a__x000a_Over the past several weeks, I have seen significant improvements in their ability to identify problem types quickly, use marking strategies to organize key information, and apply different equation forms with confidence. They have shown consistent progress toward the objectives we have set in each session, and this has been clear in the way they explain their reasoning, demonstrate independence when approaching new examples, and complete their assigned practice work._x000a__x000a_To support continued growth, I assigned a full practice SAT exam for Alani to complete as close as they can to real test conditions. These practice exams help us determine where they are now and where we need to focus our time in upcoming sessions. Our short-term goals include improving their accuracy and speed with word problem identification, strengthening confidence with quadratic and exponential relationships, and reinforcing strategies for systems of equations. Our long-term goal remains helping them reach their SAT score target of 1150 while building confidence and familiarity with the examâ€™s structure._x000a__x000a_Based on their goals and progress, I recommend continuing with either two 60-minute sessions per week or one 90-minute session per week as we move through SAT preparation. This schedule will give us enough time to complete guided practice, review the results of their diagnostic exam, and continue developing the skills that matter most for their score growth._x000a__x000a_Please let me know if you have any questions or if you would like to adjust anything in our current plan. I am happy to schedule a time to talk by phone if that would be helpful. I look forward to continuing to support Alani in their academic journey._x000a__x000a_Best regards,_x000a__x000a__x000a_Diana H._x000a_diana.hoyer@revolutionprep.com_x000a_+12106391241"/>
    <n v="4"/>
    <s v="Recommends two 60-minute sessions or one 90-minute session per week."/>
  </r>
  <r>
    <n v="10948347"/>
    <d v="2026-01-16T00:00:00"/>
    <x v="21"/>
    <s v="Team Cross"/>
    <n v="96024"/>
    <s v="Adaugo Enwereuzoh"/>
    <s v="Dear Chinenyeze,_x000a__x000a_I hope you are doing well! Itâ€™s been great working with Adaugo over the past couple of months. I wanted to touch base to share some of the progress weâ€™ve made so far and share my thoughts on the plan moving forward._x000a__x000a_Overall goal: Assist Adaugo on her academic journey_x000a__x000a_Areas that we have been working on:_x000a_â€¢Consonant blends and diagraphs (sh, ch, bl, cl, etc.)_x000a_â€¢Vowel combinations (ai, ay, au, aw, etc.)_x000a_â€¢Grade appropriate reading comprehension objectives, largely focusing on strategies for answering questions and identifying story elements_x000a_â€¢Addition facts_x000a_â€¢Building number sense by counting by 10s from various numbers_x000a_â€¢Mental math â€“ adding and subtracting 10 from a two digit number_x000a_â€¢Other kindergarten and first grade math concepts such as shapes, halves, quarters and measurement_x000a__x000a_Short-term goals moving forward:_x000a_â€¢We will largely continue on the same path learning new vowel and consonant combinations, building skills for looking back in the text and thinking about the parts of a story. _x000a_â€¢For math, we will continue to work towards mastery of addition facts, practice skip counting, build number sense by practicing number bonds and work through other skills as she is ready. _x000a__x000a_Recommendation: _x000a__x000a_Itâ€™s been a pleasure getting to know Adaugo! She comes ready to learn and does a great job participating. She is showing improvement by demonstrating the ability to add and subtract 10 mentally. Based on her progress, I recommend continuing with her schedule of 3-4 half-hour sessions a week. _x000a__x000a_Please let me know if you have any questions or if there are any adjustments you would like to make to our plan. Iâ€™m happy to schedule a time to talk by phone if that would be helpful. I look forward to supporting Adaugo in her continued academic journey._x000a__x000a_Best regards,_x000a_Mary L._x000a_mary.logan@revolutionprep.com_x000a_+16822312877"/>
    <n v="4"/>
    <s v="Recommends continuing with schedule of 3-4 half-hour sessions a week."/>
  </r>
  <r>
    <n v="10948349"/>
    <d v="2026-01-16T00:00:00"/>
    <x v="33"/>
    <s v="Team Plamondon"/>
    <n v="91741"/>
    <s v="Sophie Scherzer"/>
    <s v="Sue, I am just sending this email through Orbit so we have it down here. I already sent response to mom and Sophie in Outlook._x000a__x000a_Hi Laurie and Sophie,_x000a_Thank you again for keeping me updated and for being so open throughout this process. I completely understand how intense this semester is for Sophie, and I fully support her taking a break from tutoring right now if thatâ€™s what she needs. When things slow down later in the school year, weâ€™ll pick back up with the goal of preparing for Sophie to take the ACT in July._x000a_Before we pause, I want to reemphasize something incredibly important: Sophie has made outstanding progress.Â Her growth on this test wasnâ€™t just good â€” it was inspiring:_x000a_English:Â +3_x000a_Science:Â +2_x000a_Reading:Â +3_x000a_Math: +11 points_x000a_I actually had tears in my eyes when I saw that 11â€‘point jump in Math. Improvements like that are extremely rare. That kind of leap doesnâ€™t happen by accident â€” it happens because Sophie shows up, works hard, pushes through challenges, and genuinely caresÂ about her learning. She should be so proud of herself, and I hope she really takes this in: these scores prove that she is absolutely capable of reaching her goal._x000a_With consistent practice, I am very confident that Sophie can raise her composite score to a 31+. She has already demonstrated the hardest part: the ability to improve._x000a_Hereâ€™s what I recommend to help her stay sharp and continue building momentum:_x000a_15â€“20 minutes of ACT practice per day, focusing on strategy and skill retention._x000a_Completing the ACT Question of the Day._x000a_Working through the online QuizMe practice problems._x000a_Downloading or printing previous homework assignments without annotationsÂ and redoing them._x000a_Taking a full practice exam every 3 weeksÂ to ensure sheâ€™s maintaining or increasing her score._x000a__x000a__x000a_These can be downloaded from the Revolution Prep website._x000a_She can also redo previous practice testsÂ (from the ACT website) to check whether sheâ€™s now getting questions right that she missed before â€” and she willÂ see progress._x000a_Sophie â€” if youâ€™re reading this, I want you to know something very clearly:_x000a__x000a_You have already proven that you can do this.Â Every point youâ€™ve gained came from your own effort. The progress youâ€™ve made is the foundation for everything that comes next. Taking a short break doesnâ€™t erase your momentum â€” especially if you stay lightly engaged with the material. When we resume sessions, we wonâ€™t be starting over; weâ€™ll be building on everything youâ€™ve already achieved._x000a_One quick request: could you let me know which calculatorÂ you recently purchased? Iâ€™d love to find and share resources that will help you feel confident using it on test day._x000a_Thank you both so much for your trust, communication, and partnership. Sophieâ€™s growth makes me so, so proud â€” not just the scores, but her resilience, focus, and willingness to learn. Iâ€™m excited to continue supporting her when sheâ€™s ready to dive back in._x000a_Warmly,_x000a__x000a_Diana_x000a_Diana H._x000a_diana.hoyer@revolutionprep.com_x000a_+12106391241"/>
    <n v="1"/>
    <s v="Recommend student take a break"/>
  </r>
  <r>
    <n v="10948350"/>
    <d v="2026-01-16T00:00:00"/>
    <x v="21"/>
    <s v="Team Cross"/>
    <n v="76643"/>
    <s v="Dozie Enwereuzoh"/>
    <s v="Dear Chinenyeze,_x000a__x000a_I hope you are doing well! Itâ€™s been great working with Dozie over the past couple of months. I wanted to touch base to share some of the progress weâ€™ve made so far and share my thoughts on the plan moving forward._x000a__x000a_Overall goal: Assist Dozie on his academic journey_x000a__x000a_Areas that we have been working on:_x000a_â€¢Strategies for reading comprehension passages similar to those on the STAAR exam_x000a_â€¢Written responses requiring two or more paragraphs_x000a_- Restating the question to write a topic sentence_x000a_- Identifying details to support his answer_x000a_- Citing from the text_x000a_- Conclusion sentences_x000a__x000a_Short-term goals moving forward:_x000a_â€¢Continue to practice strategies for answering questions_x000a_â€¢Continue improving skills for written responses_x000a__x000a_Recommendation: _x000a__x000a_Dozie has been doing well implementing strategies for answering questions about reading passages. He takes initiative to mark out answers he thinks are incorrect. He also goes back to the text to check when he is unsure of an answer. Based on his progress, I recommend continuing his schedule of 2 half-hour sessions per week. _x000a__x000a_Please let me know if you have any questions or if there are any adjustments you would like to make to our plan. Iâ€™m happy to schedule a time to talk by phone if that would be helpful. I look forward to supporting Dozie in his continued academic journey._x000a__x000a_Best regards,_x000a_Mary L._x000a_mary.logan@revolutionprep.com_x000a_+16822312877"/>
    <n v="4"/>
    <s v="Recommends continuing schedule of 2 half-hour sessions per week."/>
  </r>
  <r>
    <n v="10948442"/>
    <d v="2026-01-16T00:00:00"/>
    <x v="32"/>
    <s v="Team Haase-Alvey"/>
    <n v="77237"/>
    <s v="Katelyn Darrin"/>
    <s v="Dear Katelyn and Kimberly, _x000a__x000a_I hope you had a wonderful holiday season. Katelyn and I started the new year by diving straight back into Calculus, focusing our session on her upcoming quiz regarding the convergence and divergence of infinite series. She has recently been introduced to more advanced series types, so we spent the majority of our time mastering the Ratio Test and the Root Test. These are essential tools for evaluating series that involve factorials or terms raised to the nth power, and we worked through the specific conditions where the limit L determines if a series converges (L&amp;lt;1) or diverges (L&amp;gt;1)._x000a__x000a_The most significant improvement we made was in problem identification. since Katelyn is already confident with the series types she studied last semester, the key to success on this quiz is knowing exactly which test to apply to a given expression. She did an excellent job working out her &quot;calculus muscles&quot; after the winter break, showing a strong ability to manipulate complex algebraic fractions to find limits. She is navigating these new, abstract concepts with high accuracy, which will serve her well on her quiz._x000a__x000a_To ensure she continues to perform at this high level as the curriculum moves into power series and Taylor polynomials, I recommend we maintain our sessions of at least one hour a week. This consistency will allow us to stay ahead of the classroom pace and provide the necessary time to troubleshoot the more niche series problems as they arise._x000a__x000a_Best regards,_x000a__x000a_Christian Steiner_x000a_christian.steiner@revolutionprep.com_x000a_+13056077323"/>
    <n v="4"/>
    <s v="Recommends maintaining sessions of at least one hour a week."/>
  </r>
  <r>
    <n v="10948443"/>
    <d v="2026-01-16T00:00:00"/>
    <x v="32"/>
    <s v="Team Haase-Alvey"/>
    <n v="91409"/>
    <s v="Sean Luk"/>
    <s v="Dear Sean and Shirley,_x000a__x000a_It was good to work with Sean this week as we focused on intensive preparation for his upcoming integral test. We began by clarifying the core Power Rule for integrals and identifying several algebraic shortcuts that make complex expressions much easier to handle before integrating. Sean showed immediate improvement in his speed and accuracy with these foundational rules, which allowed us to move into the more technical aspects of the unit._x000a__x000a_We dedicated the rest of the session to the more tedious numerical methods, specifically Riemann sums and the Trapezoidal Rule. These topics require a high degree of precision and organization, and Sean did an excellent job taking the formulas in stride and documenting the step-by-step process required to solve them. We specifically reviewed the trapezoidal approximation formula to ensure he can handle larger datasets on the exam._x000a__x000a_Because this material is significantly more dense than his prior units, I felt there was a bit more to clear this time around than during previous exam preps. As we continue with integralsâ€”which can become conceptually confusing very quicklyâ€”I recommend we increase our velocity to at least one hour a week consistently. For future tests, I suggest we schedule at least two hours of prep time in the week prior to ensure he feels fully confident and has time to troubleshoot any difficult problems. I hope the test went well for him!_x000a__x000a_Best regards,_x000a__x000a_Christian Steiner_x000a_christian.steiner@revolutionprep.com_x000a_+13056077323"/>
    <n v="4"/>
    <s v="Recommends increasing velocity to at least one hour a week consistently."/>
  </r>
  <r>
    <n v="10948545"/>
    <d v="2026-01-17T00:00:00"/>
    <x v="116"/>
    <s v="Team Milner"/>
    <n v="94813"/>
    <s v="Sophia Morris"/>
    <s v="Dear Andrea,_x000a__x000a_I wanted to send an updated progress report on Sophia and also follow up on the phone conversation we recently had regarding her upcoming testing and academic support._x000a__x000a_Since our last formal update, Sophia took the December SAT and then had a brief break from sessions over the holidays. We met again two weeks ago to debrief that test and discuss next steps. On the December exam, she scored a 1300 which was an improvement over her most recent practice test and better aligned with her earlier performance. Since this results was much better than her latest practice test before the exam, Iâ€™m hoping that this result helped restore some confidence, as it likely reflects her ability more closely._x000a__x000a_During our phone call, we discussed that Sophia is now registered for the February ACT and is likely taking the March SAT as well. Given the short time frame before the February ACT, I recommended focusing solely on the four main ACT sections (including the science portion) and skipping the optional writing portion for now. The writing section is not necessary, and removing it will allow us to concentrate fully on the core areas of reading, math, English, and science, which will be a more efficient use of her time._x000a__x000a_We also talked about academic support. You mentioned that Sophia had been experiencing some frustration in pre-calculus due to a challenging dynamic with her teacher and the added stress. I work with many students on pre-calculus and have a lot of experience helping them navigate the material. My typical recommendation in situations like this is to meet twice per week, with one session dedicated to SAT or ACT preparation and one session focused on pre-calculus. If there is ever a week where pre-calculus is lighter, we can simply use that second session to double up on test prep instead. This approach keeps her grades strong while also ensuring we maintain steady momentum toward her testing goals._x000a__x000a_Right now, the biggest challenge is that we have only met a few times in the last two months. After a long holiday break, itâ€™s very common for students to feel rusty with standardized testing strategies, even if they completed some homework on their own. Often it takes a few consistent sessions to rebuild rhythm, timing, and confidence. With the February ACT only 4 weeks away, resuming regular sessions as soon as possible would be extremely beneficial._x000a__x000a_Sophia currently has 28 hours on her account, of which 19 of them are already scheduled 1x per week until May, and then 9 unscheduled hours that we can put toward this plan immediately. My recommendation would be to begin meeting twice per week right away, especially through the February ACT. Iâ€™ve ccâ€™d Sue here, who can help answer any questions about scheduling or packages, and if there is a price difference in academic tutoring hours and test prep hours. _x000a__x000a_Looking ahead to the SAT, Sophiaâ€™s December results gave us a very clear roadmap. She earned a strong 700 in math, which is an excellent foundation. If we can bring her reading and writing score up to around a 700 as well, that would put her at the 1400 mark through super scoring. Longer term, I would also like to push her math toward a 750, which I absolutely believe is within reach. _x000a__x000a_Overall, Sophia continues to be a pleasure to work with. She is thoughtful, engaged, and very responsive, and she always comes to sessions with a clear desire to improve. Even when school testing periods have made it harder to complete homework consistently, she remains proactive and communicative, which I truly appreciate. Please let me know if you have any questions or would like help setting up additional sessions. Iâ€™m excited to continue working with Sophia and helping her reach both her academic and testing goals._x000a__x000a_Sincerely,_x000a_Tim Schlotzhauer"/>
    <n v="5"/>
    <s v="Recommends meeting twice per week through February ACT."/>
  </r>
  <r>
    <n v="10948679"/>
    <d v="2026-01-17T00:00:00"/>
    <x v="59"/>
    <s v="Team Plamondon"/>
    <n v="100593"/>
    <s v="Bernadette PatiÃ±o"/>
    <s v="Hi Bernadette and Kyle,_x000a__x000a_I hope you are both doing well today! If Mom needs to be added to these emails, please let me know, and I can do that. ðŸ˜Š If any adjustments need to be made to the schedule next week due to field hockey, just let me know and I will take care of it._x000a__x000a_I just sent the session update, which includes notes from our meeting. I also wanted to send this email to provide a detailed breakdown of Bernadetteâ€™s score report and to outline my plan for her SAT preparation. Bernadette is at a very strong starting point; however, students earning a 1450+ on their first SAT attempt is extremely rare. I have no doubt that she will improve, but a 1450+ is a very challenging score to obtain._x000a__x000a_Bernadette took RevPrepâ€™s 11SD practice test, and her Reading &amp;amp; Writing score was a 660, which is a strong score. Looking at the breakdown from the report, she struggled somewhat with grammar and structure. This is very common, as most schools no longer explicitly teach grammar. Additionally, spoken English, literary English, and technical grammatical English function differently. When preparing for the SAT, it is very important to focus on how the test frames questions and which answers are considered correct according to technical grammatical rules._x000a__x000a_So far, we have reviewed misplaced modifiers, connecting independent clauses, Oxford commas, and prepositions. She was familiar with most of these concepts, and we focused on how the SAT uses these rules in tricky ways. Next, we will be working on gerunds, subjectâ€“verb agreement, non-essential phrases, and complex lists. Reading &amp;amp; Writing will take up a smaller portion of our session time, but it will consistently appear in her homework to ensure that she maintains the progress she makes._x000a__x000a_In the Math section, Bernadette scored a 440. She completed the Baseline Module and tested into Module 2B, which is the lower-scoring module. She shows strengths in geometry, trigonometry, and basic algebraic equations. The area that needs the most improvement is Advanced Math, which is primarily Algebra II._x000a__x000a_There are two strategies we will be implementing immediately. First, we will focus on knowing when and how to use DESMOS (the online graphing calculator). It is an extremely powerful tool that can solve many questions on the test, and we will also review the capabilities of the TI-84 calculator. Second, we will work on pacingâ€”specifically, knowing when to move on from a question. Since each math module is only 32 minutes long, it is important to move forward when necessary to avoid losing time. We will primarily focus on identifying and solving for constants, with some attention to probability, though it appears less frequently on the test._x000a__x000a_Working with Bernadette was wonderful! She is an engaged student who picks up on concepts quickly. She came prepared and had already joined her Google Classroom and created the accounts I requested. I truly appreciate how prepared she was and her positive attitudeâ€”it makes a big difference. We discussed our practice timeline, which will begin with sessions every other week and may shift to weekly as we get closer to the test date. Consistent practice is key to success with standardized testing._x000a__x000a_Additionally, during two-hour sessions, I require students to take a 5â€“10 minute break around the halfway point. Research shows that attention drops well before 50 minutes, and short breaks help with sustained concentration and prevent cognitive overload [https://pmc.ncbi.nlm.nih.gov/articles/PMC12369656/]. This also allows us to reset as we transition between subjects._x000a__x000a_If you have any questions, please feel free to text, call, or email me. If you call and I do not answer, I am likely in a session and will return your message as soon as possible._x000a__x000a_Thanks!_x000a_Cara_x000a__x000a_Cara R._x000a_cara.mclaughlin@revolutionprep.com_x000a_+16056596774"/>
    <n v="3"/>
    <s v="Timeline begins with sessions every other week"/>
  </r>
  <r>
    <n v="10948712"/>
    <d v="2026-01-17T00:00:00"/>
    <x v="72"/>
    <s v="Team Haase-Alvey"/>
    <n v="98859"/>
    <s v="Josie Goodman"/>
    <s v="Dear Nathalia,_x000a__x000a_I hope you are having a great week! As we prepare for Josieâ€™s first Bluebook Practice SAT this weekend, I wanted to share a brief update on her progress and what to expect moving forward._x000a__x000a_Josie has been making steady progress in SAT Reading and Writing. In recent sessions, she has improved her ability to apply the iCARE strategy to Text Structure and Purpose questions and has become more confident identifying common â€œtrapâ€ answers. She has also been working on identifying an authorâ€™s central claim and selecting the evidence that most effectively supports or challenges that claim in Command of Evidence questions. These are important foundational skills, and itâ€™s been great to see her growing awareness of how SAT questions are structured._x000a__x000a_As we move forward, our goal is not only score improvement, but also consistent and accurate use of these strategies under timed conditions. Itâ€™s completely normal if Josieâ€™s score does not immediately reflect her progress on this practice test. When students are learning and actively applying new strategies, scores can sometimes dip temporarily as they adjust to pacing and decision-making on test day._x000a__x000a_To get the most accurate results, Josie should try to replicate official test-day conditions as closely as possible by taking the practice test in one sitting in a quiet environment, using her accommodations for extra time. After she completes the exam, I will review her results in detail and discuss her testing experience with her so we can determine our priorities moving forward. Iâ€™ll follow up with you afterward to share key takeaways and next steps._x000a__x000a_Based on Josieâ€™s goals and current progress, I recommend continuing with one 60-minute session per week to reinforce reading strategies, expand work on Command of Evidence and Cross-Text Connections, and support any additional review she may need, including foundational Algebra I concepts._x000a__x000a_Please feel free to reach out if you have any questions or would like to discuss the plan further. Iâ€™m looking forward to supporting Josie as she continues building confidence and skill on the SAT._x000a__x000a_Best regards,_x000a_Ana H._x000a_ana.heiser@revolutionprep.com_x000a_+14695703730"/>
    <n v="4"/>
    <s v="Recommends continuing with one 60-minute session per week."/>
  </r>
  <r>
    <n v="10948714"/>
    <d v="2026-01-17T00:00:00"/>
    <x v="125"/>
    <s v="Team Plamondon"/>
    <n v="98307"/>
    <s v="Ella Boyd"/>
    <s v="Dear Bill,_x000a__x000a_I hope you are having a great start to your 2026. Itâ€™s been great working with you and Ella over the past couple of weeks. I wanted to touch base to share some of the progress weâ€™ve made so far and share my thoughts on the plan moving forward._x000a__x000a_I have seen significant improvements in Ella's ability to retain math concepts from previous lessons and apply them to new situations. She's done a great job with the logarithms unit of learning the fundamentals and then applying those to more challenging problems. Recently we started work on angles and the unit circle, which once again will be a unit that consistently builds on itself. Our switch to two sessions has been great so far as the Sunday session has allowed us to work on past Algebra skills needed for pre-calc. _x000a__x000a__x000a_Our current short-term goals for us to continue using one session a week for algebra and one for current pre-calc work. For Algebra topics, I still want to work on more understanding of function notation, rewriting equations, trigonometry/Pythagorean theorem, and then solving quadratics as I believe these topics will line up with her pre-calc units. I believe her current schedule is great for us to accomplish these goals. I did notice that the schedule ends, currently, on March 11th, and that you have 4 unscheduled hours still. I would recommend looking over the schedule, Ella's availability, and any potential vacations/breaks. I would also recommend thinking of adding hours to round out the school year to work towards a final exam. _x000a__x000a_Please let me know if you have any questions or if there are any adjustments you would like to make to our plan. Iâ€™m happy to schedule a time to talk by phone if that would be helpful. I look forward to supporting Ella in their continued academic journey._x000a__x000a_Best regards,_x000a__x000a_Matthew U._x000a_matthew.urso@revolutionprep.com_x000a_+15165894405"/>
    <n v="3"/>
    <s v="Recommend adding hours to round out school year."/>
  </r>
  <r>
    <n v="10948727"/>
    <d v="2026-01-17T00:00:00"/>
    <x v="125"/>
    <s v="Team Plamondon"/>
    <n v="84902"/>
    <s v="Laurestine Moore"/>
    <s v="Dear Laurie,_x000a__x000a_I hope you are having a great start to your 2026. Itâ€™s been great working with you and Laurestine over the past couple of months. I wanted to touch base to share some of the progress weâ€™ve made so far and share my thoughts on the plan moving forward._x000a__x000a_I am so happy that Laurestine scored a 36 on the reading section of her last official ACT. Since then we have been focused on the other three sections to help her future super score. I've seen great improvements in her ability to use our science strategies in a timely and effective manner, scoring a 33 in the section on her recent practice exam. She's worked on adding to her content knowledge for various topics in the math section and punctuation rules for English. _x000a__x000a_Our current short-term goals for Laurestine are to work on her application of all English rules through the ICARE method and &quot;student as editor&quot; questions to help her ace the English section, work on more ACT specific math concepts to round out her background knowledge, and make sure she is sticking to her science strategies. I recommend we try to get 1 to 2 more practice exams in before the next official exam. We also have extra hours in Laurestine's account if we ever want to double up on sessions for the weeks leading up to the next official test. _x000a__x000a_Please let me know if you have any questions or if there are any adjustments you would like to make to our plan. Iâ€™m happy to schedule a time to talk by phone if that would be helpful. I look forward to supporting Laurestine in their continued academic journey._x000a__x000a_Best regards,_x000a__x000a_Matthew U._x000a_matthew.urso@revolutionprep.com_x000a_+15165894405"/>
    <n v="1"/>
    <s v="Recommend getting 1 to 2 more practice exams in."/>
  </r>
  <r>
    <n v="10948751"/>
    <d v="2026-01-17T00:00:00"/>
    <x v="121"/>
    <s v="Team De Groot"/>
    <n v="96290"/>
    <s v="Leah Weller"/>
    <s v="Dear Esther,_x000a__x000a_I hope you're having a great week. I wanted to share a progress update for Leah as we look at the results from the two practice tests she's completed so far and outline our plan moving forward._x000a__x000a_Across recent sessions, I've seen meaningful improvement in Leah's ability to reason through grammar-based problems using rules of Standard English Conventions rather than using her &quot;grammar ear.&quot; We will continue to make this the majority of our focus since Reading and Writing has been her lowest-scoring section in both practice tests. _x000a__x000a_The difference between the two composite scores (1480 on our practice test and 1430 on Bluebook) is not something I view as a setback. Practice test scores can vary based on test format, question mix, and timing pressure. At this stage, the most important indicator is that Leah is applying strategies more consistently, particularly in Reading and Writing, which is a strong foundation for future gains._x000a__x000a_Our short-term goal is to continue strengthening grammar rules, strategy execution, accuracy under time pressure, and endurance, so that these skills become automatic._x000a__x000a_To support this process, it's important that practice tests continue to closely replicate official test-day conditions (quiet environment, single sitting, and full timing) unless accommodations apply. This allows us to accurately assess pacing, stamina, and decision-making, rather than just content knowledge._x000a__x000a_After each practice test, I review overall performance patterns with Leah, focusing on trends across question types and sections rather than individual missed questions. This helps us target the highest-impact areas in upcoming sessions and assign practice that directly supports those goals. I'll continue to share takeaways and adjustments in future parent updates as we move through this cycle._x000a__x000a_Based on Leah's current progress and goals, I recommend continuing with one 60-minute session per week and, if possible, increasing to two 60-minute sessions per week in the few weeks leading up to March 14. Maintaining consistent sessions, along with regular completion of targeted homework and coordinated practice tests, will give us the best opportunity to convert recent section-level improvements into overall score growth. As we've discussed, this may prove to be challenging given schedule limitations. For the weeks we currently do not have scheduled sessions, I currently have at least one hour of availability each Sunday between February 8 and March 14. These may not appear on your end, but I have no problem accommodating as needed._x000a__x000a_I have also attached a homework assignment I'd like Leah to complete, ideally by tomorrow. Given the relatively late notice, it is okay if not all (if any) is completed. Tomorrow, we will go over her missed problems as well as work on advanced math._x000a__x000a_Please feel free to reach out if you have any questions about progress, scheduling, or would like to talk through the plan in more detail. I'm happy to schedule a brief phone or Zoom call if helpful. I'm excited to keep building on the progress Leah has already made._x000a__x000a_Best regards,_x000a_Zach M._x000a_zach.mcfatridge@revolutionprep.com_x000a_+17572987511"/>
    <n v="5"/>
    <s v="Recommends continuing 1/week"/>
  </r>
  <r>
    <n v="10948798"/>
    <d v="2026-01-17T00:00:00"/>
    <x v="87"/>
    <s v="Team Milner"/>
    <n v="83650"/>
    <s v="Victoria Appiah"/>
    <s v="Hi Mary, _x000a__x000a_It's be great working with Victoria towards her SAT goals! Her December test score of 1360 is a great starting point._x000a__x000a_Moving forward, it sounds like she wants to take another attempt in March to push her score over 1400. From the SAT, there are a few topics that we need to cover to achieve this including, advanced math strategies, how to set up probability and proportions, reviewing geometry and trig, in addition to practicing on some of the trickier example problems we have. _x000a__x000a_I recommend that we meet 1x a week for 1 hour through the March exam. I suggest adding the below to your account to ensure we stay on track._x000a__x000a_â€¢ 7 hours of Premium Private Tutoring for Victoria Appiah with Christian Collins_x000a__x000a_If you'd like to continue working together on achieving these goals, you can easily use this link to add the hours to your account today: https://my.revolutionprep.com/s/VWkSMCbaed._x000a__x000a_Please let me know if you have any questions, or would like to further discuss the plan or her progress. _x000a__x000a_Cheers, _x000a_ _x000a_Christian C._x000a_christian.collins@revolutionprep.com_x000a_+13035190358"/>
    <n v="5"/>
    <s v="Recommends meeting 1x a week for 1 hour through March exam."/>
  </r>
  <r>
    <n v="10948843"/>
    <d v="2026-01-17T00:00:00"/>
    <x v="26"/>
    <s v="Team Haase-Alvey"/>
    <n v="95308"/>
    <s v="Paige Rackman"/>
    <s v="Dear Elana,_x000a__x000a_I'm excited to reach out to celebrate Paigeâ€™s amazing progress. Paige has worked diligently, and as a result, she has raised her math score from a 17 to a 26 since September. I am so proud of Paige._x000a__x000a_While we want to celebrate this success, we also know there is still work to do in getting Paige's composite score to a 35. I am looking forward to continuing to work with Paige towards further improvements. I recommend continuing our 3 60-minute sessions a week until February 14 in order to continue her progress towards her next goals. During our upcoming sessions, I plan to continue working on algebra and number theory math concepts as well as reviewing punctuation and sentence structure from the English section. We will also work on deciphering Natural Science texts from the Reading section._x000a__x000a_Please let me know if you have any questions. Iâ€™m happy to schedule a time to talk by phone if that would be helpful. I am always available to support Paige in their continued academic journey. I hope you enjoy your cruise!_x000a__x000a_Best regards,_x000a__x000a_Cheyanne J._x000a_cheyanne.jones@revolutionprep.com_x000a_+17193935674"/>
    <n v="5"/>
    <s v="Recommends continuing 3 60-minute sessions a week until February 14."/>
  </r>
  <r>
    <n v="10948845"/>
    <d v="2026-01-17T00:00:00"/>
    <x v="126"/>
    <s v="Team Plamondon"/>
    <n v="98895"/>
    <s v="Cooper Godwin"/>
    <s v="Dear Andrea,_x000a__x000a_Itâ€™s been great working with Cooper over the past few weeks! As we prepare him for the upcoming SAT exams, I wanted to share some updates and information about what to expect._x000a__x000a_I have seen significant improvements in Cooper's knowledge of core SAT math concepts, which has attributed to his strong increase in his math scores, jumping up 60 points from his initial test last month. His knowledge of intricacies of the English section also continues to grow as he works through more of the SAT's unique style of questioning. At this point, we are working towards introducing higher level math concepts, while also spending time refining his English skills. _x000a__x000a__x000a_For his first exam, our goal is to set a score that he can build off of into a final super-score. While we cannot guarantee a specific score, we have worked diligently towards this goal using the practice exams and increased homework over the past few weeks. When the time comes, it's important to consider the impact of the test zone on Cooper's performance. Ensuring a good night's sleep throughout the week leading up to the test is crucial, as just the night before isn't enough. We also want to mimic the test conditions as much as possible when having Cooper take practice exams._x000a__x000a_I am looking forward to continuing to work with Cooper to help him reach his ultimate goals and his full potential on this exam. I recommend maintaining our two meeting per week schedule into the upcoming test. _x000a__x000a_Please let me know if you have any questions or if there are any adjustments you would like to make to our plan. Iâ€™m also able to schedule a time to talk by phone if that would be helpful. I am happy to support Cooper in his continued academic journey._x000a__x000a_Best,_x000a_Tommaso M._x000a_tommaso.marsella@revolutionprep.com_x000a_+14016786248"/>
    <n v="4"/>
    <s v="Recommends maintaining two meeting per week schedule."/>
  </r>
  <r>
    <n v="10948857"/>
    <d v="2026-01-17T00:00:00"/>
    <x v="126"/>
    <s v="Team Plamondon"/>
    <n v="95910"/>
    <s v="Jacob Silver"/>
    <s v="Dear Lisa,_x000a__x000a_Itâ€™s been great working with Jacob over the past couple of months! As we prepare him for the next semester of Econ as well as the upcoming SAT exams, I wanted to share some updates and information about what to expect._x000a__x000a_In our SAT focused sessions, I have seen significant improvements in Jacob's knowledge of core SAT math concepts, which will lay a good foundation as we begin introducing the higher-level topics. His knowledge of intricacies of the English section also continues to grow as he works through more of the SAT's unique style of questioning. _x000a__x000a_Our main focus thus far has been on economics. Once we went back to some of the early sections and ironed out any lapses Jacob had, he has been quick to pick up on new topics and ideas. He worked hard through the micro exam prep, and we worked through unit 6, which was mostly assigned as self-study by his teacher due to the time crunch of the end of the semester. Overall, he has a strong grasp on the material and is preforming well. _x000a__x000a__x000a_As for the SAT, our goal is to set a score that he can build off of into a final super-score. While we cannot guarantee a specific score, we have worked diligently towards this goal using the practice exams and increased homework over the past few weeks. When the time comes, it's important to consider the impact of the test zone on Jacob's performance. Ensuring a good night's sleep throughout the week leading up to the test is crucial, as just the night before isn't enough. We also want to mimic the test conditions as much as possible when having Jacob take practice exams, which he will have more of now that finals have passed._x000a__x000a_I am looking forward to continuing to work with Jacob to help him reach his ultimate goals and his full potential in his courses and on the SAT. I recommend maintaining our two meeting per week schedule into the upcoming test, allowing us time to cover Econ as needed. _x000a__x000a_Please let me know if you have any questions or if there are any adjustments you would like to make to our plan. Iâ€™m also able to schedule a time to talk by phone if that would be helpful. I am happy to support Jacob in his continued academic journey._x000a__x000a_Best,_x000a_Tommaso M._x000a_tommaso.marsella@revolutionprep.com_x000a_+14016786248"/>
    <n v="4"/>
    <s v="Recommends maintaining two meeting per week schedule."/>
  </r>
  <r>
    <n v="10948867"/>
    <d v="2026-01-17T00:00:00"/>
    <x v="126"/>
    <s v="Team Plamondon"/>
    <n v="72031"/>
    <s v="Arya Mattoo"/>
    <s v="Hi Lucy,_x000a__x000a_It's been great working with Arya over the last few weeks! I just wanted to reach out and update you on what we have covered as well as discuss plans heading into the new semester. _x000a__x000a_Through our six meetings together, Arya and I balanced our focus between the statistics-based topics and the Econ concepts. The goal was to establish a strong baseline in each so we could begin discussing questions where the concepts overlapped. At this point, Arya has a firm grasp on the core stats concepts of hypothesis testing, standard error, confidence levels, and linear relations which will be critical to this course. Her economics content knowledge is strong, and she understands key relationships between factors as well as economic principals. _x000a__x000a_ I believe she is in a great standing heading into this new semester. I would recommend us meeting a minimum of once weekly during the semester to make sure no concepts are missed, and adding extra sessions as needed to prepare for tests or particularly tricky units. _x000a__x000a_Please let me know your thoughts and if you would like to set up a call to discuss anything! _x000a__x000a_Best, _x000a_Tommaso M._x000a_tommaso.marsella@revolutionprep.com_x000a_+14016786248"/>
    <n v="4"/>
    <s v="Recommends meeting a minimum of once weekly."/>
  </r>
  <r>
    <n v="10949022"/>
    <d v="2026-01-17T00:00:00"/>
    <x v="127"/>
    <s v="Team Cross"/>
    <n v="97972"/>
    <s v="Nikhil Chathoth"/>
    <s v="Dear Vinod,_x000a__x000a_Itâ€™s been great working with you and Nikhil over the past couple of weeks. As we prepare for Nikhil's upcoming SAT, I wanted to share some updates and information about what to expect._x000a__x000a_I have seen significant improvements in Nikhil's Over the past several sessions, theyâ€™ve shown clear improvement in specific skill areas, including linear equations, systems of equations, and interpreting word problems. In addition, they have made strong progress toward our strategic goalsâ€”particularly with backsolving, where they are becoming more efficient at working from answer choices and checking for reasonableness. However, we still have some work to do with several reading /writing topics._x000a__x000a_For this exam, our goal is to achieve above 1350. While we cannot guarantee a specific score, we have worked diligently towards this goal through reviewing sentence structure and increasing application of equations. It's important to consider the impact of the test zone on Nikhil's performance. Ensuring a good night's sleep throughout the week leading up to the test is crucial, as just the night before isn't enough. We have also discussed strategies to manage test anxiety, which can impact scores._x000a__x000a_I am looking forward to hearing how Nikhil performs on this test. Looking ahead, I recommend continuing with our one 60-minute class per week through the school year.. This would give us an opportunity to continue working on his command of textual evidence as well as his inferencing._x000a_I suggest adding the below to your account to ensure we stay on track._x000a__x000a_â€¢ 12 Hours of Advanced Tutoring for Nikhil Chathoth with Silvester Harrison_x000a__x000a_If you'd like to continue working together on achieving these goals, you can easily use this link to add the hours to your account today: https://my.revolutionprep.com/s/4T6ZrOcAuy._x000a__x000a_Please let me know if you have any questions or if there are any adjustments you would like to make to our plan. Iâ€™m also able to schedule a time to talk by phone if that would be helpful. I am happy to support Nikhil in their continued academic journey._x000a__x000a_Best regards,_x000a__x000a_Silvester H._x000a_silvester.harrison@revolutionprep.com_x000a_+16163202014"/>
    <n v="5"/>
    <s v="Recommends continuing one 60-minute class per week through school year"/>
  </r>
  <r>
    <n v="10949027"/>
    <d v="2026-01-17T00:00:00"/>
    <x v="32"/>
    <s v="Team Haase-Alvey"/>
    <n v="96160"/>
    <s v="Shaler Mahan"/>
    <s v="Dear Shaler and Stacey, _x000a__x000a_I hope this email finds you well. I wanted to touch base regarding Shaler's recent progress and discuss a plan moving forward. I have seen significant improvements in Shaler's conceptual engagement and his ability to contribute to complex problem-solving during our sessions. He has completed his first practice exam, which has given us a clear roadmap, and his consistent progress in understanding the reasoning behind SAT question types suggests he is capable of reaching the harder second modules in both the math and reading sections._x000a__x000a_However, weâ€™re not yet seeing the score increase I had hoped to see for Shaler by this point. I believe this is likely related to a need to complete homework more consistently and timing himself on the practice sets I provide to identify which topics take him the longest to complete. Based on Shaler's goals, I recommend we maintain our velocity of one 60-minute session per week until the test gets closer, with the expectation that he dedicates at least two additional hours to independent practice throughout the week to ensure consistent progress._x000a__x000a_Our long-term goal is to maximize Shaler's SAT performance, and prioritizing the short-term goal of mastering Algebraâ€”which makes up a plurality of the math questionsâ€”is the next crucial step. We will also transition to grammar rules once his algebra foundation is solid, using the first ten minutes of each session to review his timed homework before starting new topics. I have shared the Princeton Review with him to guide his self-study chapter-by-chapter, and I am committed to helping him refine these skills to reach his target score. Please let me know if you have any questions or additional insights._x000a__x000a_Best regards,_x000a__x000a_Christian Steiner_x000a_christian.steiner@revolutionprep.com_x000a_+13056077323"/>
    <n v="4"/>
    <s v="Recommends maintaining velocity of one 60-minute session per week."/>
  </r>
  <r>
    <n v="10949041"/>
    <d v="2026-01-17T00:00:00"/>
    <x v="98"/>
    <s v="Team De Groot"/>
    <n v="84386"/>
    <s v="Bella Carvalho"/>
    <s v="Dear Marie and Andrew:_x000a__x000a_I hope the new year is going well for you all. As always, itâ€™s a joy to work with sweet Bella and watch her grow and learn. She is doing so well in reading and vocabulary and basic grammar. I wanted to again touch base to note her progress and share my thoughts on the plan moving forward._x000a__x000a_Bellaâ€™s reading and word recognition is vastly improved, just since the start of the school year. She still sounds out words phonetically, but decodes them quickly. I hope that her school reports reflect her progress. This week we worked on distinguishing fact from fiction, sequencing, and word families and she read â€œAre You My Mother?â€ beautifully. _x000a__x000a_Our current short- and long-term goal for Bella includes ELA support and instruction. Based on her progress and age, I recommend sticking to our two half-hour sessions per week format. Although we have six sessions scheduled before this current group expires, I want to let you know that my schedule is tight through the end of February but eases in March._x000a__x000a_Please let me know if you have any questions or if there are any adjustments you would like to make to this plan. As always, Iâ€™m happy to schedule a time to talk by phone or Zoom too. Itâ€™s my distinct pleasure to work with Bella and help her succeed academically._x000a__x000a_Warmest regards,_x000a_Stacey _x000a__x000a_stacey.jones@revolutionprep.com_x000a_+14044220251"/>
    <n v="4"/>
    <s v="Recommends sticking to two half-hour sessions per week format."/>
  </r>
  <r>
    <n v="10949112"/>
    <d v="2026-01-17T00:00:00"/>
    <x v="97"/>
    <s v="Team Haase-Alvey"/>
    <n v="97590"/>
    <s v="Olivia Yang"/>
    <s v="Hi Marianne!_x000a__x000a_I hope you are having a great new year so far! Itâ€™s been wonderful working with you and Olivia over the past couple of months. I wanted to touch base to share some of the progress weâ€™ve made so far and outline my thoughts on a plan moving forward._x000a__x000a_I have seen significant improvements in Oliviaâ€™s SAT Reading and Writing skills. She has shown consistent progress in applying targeted strategies for different question types and identifying the specific skills being tested in each question. Most recently, we focused on Expression of Ideas questions, where Olivia performed especially well, demonstrating strong command of transition words and rhetorical synthesis. This improvement has been clearly reflected in her practice test scores, increasing from a 1160 on her September practice SAT to a 1340 on her most recent test, which is outstanding growth!_x000a__x000a_Our current short-term goals for Olivia include continuing to strengthen her approach to purpose questions and developing deeper strategies for analyzing longer passages to extract meaning efficiently. The overall goal remains maximizing her SAT score and ensuring she feels confident and strategic going into test day. _x000a__x000a_Based on Oliviaâ€™s progress, I recommend continuing our work beyond our currently scheduled final session. In particular, we could focus on punctuation concepts in the Writing section, where she still has points on the table, and refine advanced math skills to further strengthen her already impressive math score. I would love to continue working with Olivia at a regular interval leading up to her official exam. _x000a__x000a_If you'd like to continue working together on achieving these goals, you can easily use this link to add these hours to your account today: https://my.revolutionprep.com/s/HofZTa3eyo._x000a__x000a_Please let me know if you have any questions or if there are any adjustments youâ€™d like to make to our plan. Iâ€™m happy to schedule a time to talk by phone if that would be helpful. I look forward to working with Olivia tomorrow and continuing to support her in her SAT preparation!_x000a__x000a_Thank you,_x000a__x000a_Katherine C._x000a_katherine.clarke@revolutionprep.com_x000a_+17274184352"/>
    <n v="3"/>
    <s v="Recommends continuing work beyond scheduled final session."/>
  </r>
  <r>
    <n v="10949113"/>
    <d v="2026-01-17T00:00:00"/>
    <x v="128"/>
    <s v="Team Plamondon"/>
    <n v="99075"/>
    <s v="Laiba Hayyat"/>
    <s v="Hello Rose and Laiba,_x000a__x000a_I hope you are having a great week! It has been an absolute joy working with Laiba this past month! As we prepare for Laiba's upcoming practice test, I wanted to share some updates and information about what to expect._x000a__x000a_I have seen significant improvements in Laiba's understanding of algebraic strategies and English comprehension techniques. She has shown consistent progress in applying backsolving and plug-and-chug strategies to solve complex math problems, as well as mastering punctuation rules and identifying complete sentences. This includes growth in areas we previously discussed as struggles, such as approaching unfamiliar question types with confidence._x000a__x000a_While we are working towards overall score improvement, we have also set a goal around successfully utilizing the strategies and skills she has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_x000a__x000a_To be set up for long-term success, it's crucial for Laiba to replicate official test day conditions as closely as possible when taking her practice test. She should find a quiet place and take the test in one sitting._x000a__x000a_After the practice test, I will review the results and discuss the test experience with Laiba to determine our focus moving forward, and I'll follow up with you on takeaways, improvements, and next steps in my next parent update._x000a__x000a_Based on our discussions and Laiba's progress, I recommend continuing to meet twice a week and keeping the SAT testing date in May. We are typically able to cover a topic per session, and we need time to discuss and answer homework questions thoroughly. This plan will give Laiba the time she needs to build strong mastery and confidence as she works toward her goal score for the February test, while keeping the May SAT as a backup opportunity. This approach will help ensure she has adequate preparation time without feeling rushed._x000a__x000a_In order to maintain this velocity until the May exam, I suggest adding 12 hours to your account. You can easily use this link to add the hours to your account today: https://my.revolutionprep.com/s/fd2MBhJ1M6._x000a__x000a_Please let me know if you have any questions or if there are any adjustments you would like to make to our plan. I'm happy to schedule a time to talk by phone if that would be helpful. I am excited to continue supporting Laiba in reaching her goals!_x000a__x000a_Best regards,_x000a_Dorothy M._x000a__x000a_dorothy.mcdaniel@revolutionprep.com_x000a_+14196310829"/>
    <n v="4"/>
    <s v="Recommends continuing to meet twice a week."/>
  </r>
  <r>
    <n v="10949127"/>
    <d v="2026-01-17T00:00:00"/>
    <x v="28"/>
    <s v="Team Cross"/>
    <n v="99538"/>
    <s v="Johan Kuzhimattom"/>
    <s v="Dear Jositha,_x000a__x000a_I hope you are having a great start ti your new year. Itâ€™s been great working with Johan these past couple weeks. I wanted to touch base to share my thoughts on the plan moving forward._x000a__x000a_Johan was already performing very well on the PSAT before we started working together; however, he identified a perfect score on the English portion as his goal. So, that is what we've been striving toward with our sessions. I have seen Johan's confidence and performance with punctuation and transitions questions improve, but we will continue to explore these concepts until we feel he has achieved mastery over them. Based on our goals, and Johan's performance thus far, I recommend we continue to meet once per week._x000a__x000a_Please let me know if you have any questions or if there are any adjustments you would like to make to our plan. Iâ€™m happy to schedule a time to talk by phone if that would be helpful. I look forward to supporting Johan's continued academic journey._x000a__x000a_Best regards,_x000a_Edwin W._x000a_edwin.west@revolutionprep.com_x000a_+18134213087"/>
    <n v="3"/>
    <s v="Recommends continuing to meet once per week."/>
  </r>
  <r>
    <n v="10949225"/>
    <d v="2026-01-17T00:00:00"/>
    <x v="21"/>
    <s v="Team Cross"/>
    <n v="96355"/>
    <s v="Ava Liu"/>
    <s v="Dear Hao,_x000a__x000a_I hope you are doing well! Itâ€™s been great working with Ava over the past couple of months. I wanted to touch base to share some of the progress weâ€™ve made so far and share my thoughts on the plan moving forward._x000a__x000a_Overall goal: Improve reading and test scores for math and science_x000a__x000a_Areas that we have been working on:_x000a_â€¢Science &amp;amp; Social Studies: Covering grade level concepts while practicing test taking skills skills such as ruling out multiple choice answers, referring back to the text and writing short written responses._x000a_â€¢Math: Focus on multiplication concepts such as distributive, commutative, and associative property; using multiplication to find area; and mental math skills_x000a__x000a_Short-term goals moving forward:_x000a_â€¢Continue building math 3rd grade skills_x000a_â€¢Reading: Work on advanced decoding skills_x000a_â€¢ELA: Parts of speech and sentence construction_x000a__x000a_Recommendation: _x000a_Ava has shown improvement in her multiplication skills, specifically showing an understanding of distributive property. She also has shown increased understanding of how to rule out answers on multiple choice questions. Based on her progress, I recommend she continue her schedule of 2-3 hours per week. _x000a__x000a_Please let me know if you have any questions or if there are any adjustments you would like to make to our plan. Iâ€™m happy to schedule a time to talk by phone if that would be helpful. I look forward to supporting Ava in her continued academic journey._x000a__x000a_Best regards,_x000a__x000a_Mary L._x000a_mary.logan@revolutionprep.com_x000a_+16822312877"/>
    <n v="4"/>
    <s v="Recommends continuing schedule of 2-3 hours per week."/>
  </r>
  <r>
    <n v="10949232"/>
    <d v="2026-01-17T00:00:00"/>
    <x v="129"/>
    <s v="Team Haase-Alvey"/>
    <n v="94160"/>
    <s v="Lauren Hogan"/>
    <s v="Dear Erica,_x000a__x000a_I hope you are having an awesome New Year. Itâ€™s been great working with you and Lauren over the past couple of months. I wanted to touch base to share some of the progress weâ€™ve made so far and share my thoughts on the plan moving forward._x000a__x000a_I have seen significant improvements in Lauren's vocabulary and reading comprehension skills. During our most recent lesson, Lauren completed a Synonyms practice set. It was only her second practice set, but the first one was done back in November. Not only was her accuracy markedly higher, she commented afterward that it felt much easier! The quizlet and writing paragraphs with her vocabulary words benefit her recall, and she has slowed down when approaching math problems (although this is still a work-in-progress). I think it would be a good idea to schedule another full practice test in the upcoming couple of weeks, including the essay portion._x000a__x000a_Our current short-term goals for Lauren include completing our vocabulary practice. The overall goal remains a competitive score on the ISEE. Based on Lauren's progress, I recommend we continue with our current velocity of about 3 hours a week through her test date next year._x000a__x000a_Please let me know if you have any questions or if there are any adjustments you would like to make to our plan. Iâ€™m happy to schedule a time to talk by phone if that would be helpful. I look forward to supporting Lauren in her continued academic journey._x000a__x000a_Best regards,_x000a_Sarah G._x000a_sarah.goodstein@revolutionprep.com_x000a_+18186245097"/>
    <n v="5"/>
    <s v="Recommends continuing current velocity of ~3 hours a week through test date."/>
  </r>
  <r>
    <n v="10949317"/>
    <d v="2026-01-17T00:00:00"/>
    <x v="76"/>
    <s v="Team Haase-Alvey"/>
    <n v="39829"/>
    <s v="Alisha Padhy"/>
    <s v="Dear Ashok Padhy,_x000a__x000a_I hope you are having a great winter season. Itâ€™s been great working with you and Alisha over the past couple of months. I wanted to touch base to share some of the progress weâ€™ve made so far and share my thoughts on the plan moving forward._x000a__x000a_I have seen continued improvement in Alishaâ€™s SAT-related reading, writing, and math skills, particularly in rhetorical synthesis, words in context, grammar, and core math concepts. She has shown steady progress toward her session and homework goals through targeted SAT practice. This has been evident in her completion of assigned practice work, focused review of SAT question types, and strong engagement during our sessions. Since returning from our break in October, we have had two sessions focused on re-establishing momentum and reviewing key SAT concepts._x000a__x000a_Our current short-term goals for Alisha include continued SAT practice with an emphasis on rhetorical synthesis, words in context, punctuation and grammar rules, and core math topics. The overall goal remains strong performance on the SAT in March and continued confidence with test strategies. Based on Alishaâ€™s progress, I recommend continuing to meet once a week for one-hour sessions to maintain consistency and build toward her upcoming test._x000a__x000a_If you'd like to continue working together on achieving these goals, you can easily use this link to add the hours to your account today: https://my.revolutionprep.com/s/f5vB0DTfcs._x000a__x000a_Please let me know if you have any questions or if there are any adjustments you would like to make to our plan. Iâ€™m happy to schedule a time to talk by phone if that would be helpful. I look forward to supporting Alisha in her continued academic journey._x000a__x000a_Best regards,_x000a__x000a_Jason N._x000a_jason.noble@revolutionprep.com_x000a_+12162627470"/>
    <n v="5"/>
    <s v="Recommends continuing to meet once a week for one-hour sessions"/>
  </r>
  <r>
    <n v="10949320"/>
    <d v="2026-01-17T00:00:00"/>
    <x v="76"/>
    <s v="Team Haase-Alvey"/>
    <n v="88115"/>
    <s v="Matthew Man"/>
    <s v="Dear Connie Eng,_x000a__x000a_I hope you are having a great winter season. Itâ€™s been great working with you and Matthew over the past couple of months. I wanted to touch base to share some of the progress weâ€™ve made so far and share my thoughts on the plan moving forward._x000a__x000a_I have seen significant improvements in Matthewâ€™s reading comprehension, literary analysis, and written responses. He has shown consistent progress in reviewing plot summaries, engaging in theme discussions, and applying structured responses using the RACE method for short-answer questions. This improvement has been evident in his ability to summarize The Run, discuss its themes thoughtfully, and express his ideas more clearly through writing._x000a__x000a_Our current short-term goals for Matthew include continuing to strengthen his analytical reading and writing skills through targeted practice, as well as applying these skills to his coursework as needed. The overall goal remains to support his continued academic growth and ensure he is well-prepared to succeed with 7th-grade curriculum expectations. Matthew and I have covered most of his grade's curriculum and topics, and I feel he would benefit a lot more from direct homework or project help when he needs it, as well as focus on building skills that he seems to lack at school. Otherwise, he can continue to build skills in the next grade up and explore the 8th grade curriculum. Based on Matthewâ€™s progress, I recommend continuing to meet as needed for educational development, focusing primarily on direct homework or project support when required and targeted skill-building in areas that may not be fully addressed in school.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Matthew in his continued academic journey._x000a__x000a_Best regards,_x000a__x000a_Jason N._x000a_jason.noble@revolutionprep.com_x000a_+12162627470"/>
    <n v="2"/>
    <s v="Recommends continuing to meet as needed."/>
  </r>
  <r>
    <n v="10949329"/>
    <d v="2026-01-17T00:00:00"/>
    <x v="117"/>
    <s v="Team Cross"/>
    <n v="76638"/>
    <s v="Asa Thomas"/>
    <s v="Greetings Christine, _x000a__x000a_I hope you are enjoying your weekend. I wanted to share an update on Asaâ€™s math tutoring, including the skills weâ€™ve been working on and recommendations for moving forward._x000a__x000a_Asa is working to build his foundational fifth-grade math skills and continues to engage positively during our sessions. Our work has focused heavily on strengthening multiplication and division skills, identifying multiples, and understanding divisibility rules. Asa has also spent time learning to identify and distinguish between prime and composite numbers, finding factors of given numbers, and determining even and odd numbers._x000a__x000a_In addition, Asa has practiced reading and analyzing word problems to decide which operation is needed to solve one- and two-step problems. More recently, we have begun building his understanding of fractions by identifying fractions using visual models, comparing fractions with the same numerators or denominators, adding and subtracting like fractions, simplifying fractions, and exploring equivalent fractions. While Asa is able to work through these skills with guidance, he will need continued, targeted practice to improve accuracy, fluency, and confidence, particularly with multiplication and division fact mastery and applying these skills independently in problem-solving situations._x000a__x000a_Moving forward, I recommend continuing with two to three 30-minute math tutoring sessions (60â€“90 minutes total) each week. In upcoming sessions, we will continue strengthening multiplication and division fact fluency, reinforcing the relationship between multiplication and division, and building a stronger foundation with fractions and fraction operations. _x000a__x000a_Please let me know if you have any questions or would like to discuss adjustments to Asaâ€™s learning plan. Iâ€™m happy to schedule a time to talk by phone if that would be helpful. I look forward to continuing to support Asa as he grows as a math learner._x000a__x000a_Best regards,â€¨_x000a__x000a_Q. MonÃ©t T._x000a_quinnisha.travis@revolutionprep.com_x000a_+18502123552"/>
    <n v="4"/>
    <s v="Recommends continuing with two to three 30-minute math sessions each week."/>
  </r>
  <r>
    <n v="10949342"/>
    <d v="2026-01-17T00:00:00"/>
    <x v="99"/>
    <s v="Team Haase-Alvey"/>
    <n v="79323"/>
    <s v="Franklin Wang"/>
    <s v="Hi Likai,_x000a__x000a_It was great working with Franklin recently, and I wanted to share a quick update on what weâ€™ve been exploring together and my recommendation moving forward._x000a__x000a_Over the past several sessions, Franklin has shown strong curiosity and engagement while discussing major milestones in human history. We explored the advent of agriculture and writing and their impact on human development, watched videos on the Ancient Americas and the Indus Valley Civilization, and discussed the Shang Dynasty and its contributions to early writing systems. We also examined content on the earliest human empires, which sparked thoughtful questions and discussion from Franklin._x000a__x000a_Franklin is progressing well in his ability to make connections between civilizations and understand how foundational developments shaped later societies. His curiosity and interest in history are clear strengths, and he remains highly engaged during discussions._x000a__x000a_To continue fueling this curiosity and deepen his understanding, I recommend increasing velocity to one 30-minute session per week. This cadence will allow us to consistently explore new historical topics while reinforcing key concepts and maintaining momentum._x000a__x000a_Please feel free to reach out if you have any questions or would like to discuss this plan further. Iâ€™m happy to set up a quick call if helpful, and I look forward to continuing to support Franklinâ€™s interest and growth in history._x000a__x000a_Best,_x000a_Nick L._x000a_nick.lucido@revolutionprep.com_x000a_+1 (925) 899-7733"/>
    <n v="4"/>
    <s v="Recommends increasing velocity to one 30-minute session per week."/>
  </r>
  <r>
    <n v="10949348"/>
    <d v="2026-01-17T00:00:00"/>
    <x v="99"/>
    <s v="Team Haase-Alvey"/>
    <n v="94434"/>
    <s v="Jacob Borja"/>
    <s v="Hi Maria,_x000a__x000a_It was great working with Jacob recently, and I wanted to share an update on his progress and what weâ€™ll be focusing on next._x000a__x000a_Jacob has been making strong progress in math. We worked on two-step addition and subtraction word problems, practiced addition and subtraction within 100, and reviewed a few introductory multiplication problems. He also completed two unit tests on Khan Academyâ€”adding/subtracting within 1,000 and multiplying one-digit numbers (third-grade level)â€”and didnâ€™t miss a single question, which is a great accomplishment._x000a__x000a_In addition, we worked on identifying fractions using visual models, practiced money-based problems, and continued building fluency with addition and subtraction within 1,000. Jacob has shown good focus and confidence when working through these concepts._x000a__x000a_Next week, weâ€™ll begin moving into more challenging math concepts up to the third-grade level to continue pushing his skills while reinforcing accuracy and confidence. If there is any specific material or curriculum youâ€™d like me to incorporate, please donâ€™t hesitate to email it overâ€”Iâ€™m happy to align our sessions with what heâ€™s working on elsewhere._x000a__x000a_Based on Jacobâ€™s current progress, I recommend continuing at our current velocity of 1â€“2 sessions per week (30 minutes each) to maintain consistency and momentum._x000a__x000a_Please feel free to reach out if you have any questions or would like to discuss his progress further. Iâ€™m happy to connect by phone if helpful and look forward to continuing to support Jacobâ€™s growth._x000a__x000a_Best,_x000a_Nick L._x000a_nick.lucido@revolutionprep.com_x000a_+1 (925) 899-7733"/>
    <n v="4"/>
    <s v="Recommends continuing at current velocity of 1–2 sessions per week."/>
  </r>
  <r>
    <n v="10949351"/>
    <d v="2026-01-17T00:00:00"/>
    <x v="117"/>
    <s v="Team Cross"/>
    <n v="96257"/>
    <s v="Anastasia Del Tejo"/>
    <s v="Dear Viviana,_x000a__x000a_I hope you are enjoying the winter season. I wanted to share an update on Anastasiaâ€™s progress in math tutoring, including the skills weâ€™ve been working on and recommendations for moving forward._x000a__x000a_Since we began working together, Anastasia has focused on strengthening core fifth-grade math skills related to fractions, decimals, and percentages. She has practiced ordering and comparing decimals, converting between written numbers, fractions, decimals, and percentages, and solving related word problems. Anastasia has shown improvement with adding and subtracting decimals and placing fractions and decimals on number lines. She has also worked on multiplying and simplifying fractions, converting between mixed numbers and improper fractions, reviewing decimal place value, writing numbers in standard, expanded, and word form, converting base-ten fractions to decimals, and practicing basic division with remainders while connecting division to fraction and decimal concepts._x000a__x000a_Moving forward, I recommend continuing math tutoring three times per week in 30-minute sessions (90 minutes weekly). These sessions will focus on strengthening multiplication and division fact fluency, building confidence with basic and long division, and reinforcing operations with fractions, decimals, and percentages. Continued practice will be important for improving accuracy, confidence, and independence with fifth-grade math expectations._x000a__x000a_Please let me know if you have any questions or if there are any adjustments you would like to make to our plan. I am happy to schedule time to connect by phone if that would be helpful. I look forward to continuing to support Anastasia in her academic journey._x000a__x000a_Best regards,â€¨_x000a__x000a_Q. MonÃ©t T._x000a_quinnisha.travis@revolutionprep.com_x000a_+18502123552"/>
    <n v="4"/>
    <s v="Recommends continuing math tutoring three times per week in 30-minute sessions."/>
  </r>
  <r>
    <n v="10949361"/>
    <d v="2026-01-17T00:00:00"/>
    <x v="99"/>
    <s v="Team Haase-Alvey"/>
    <n v="88476"/>
    <s v="Alejandro Hernandez"/>
    <s v="Hi Peggy,_x000a__x000a_It was great working with Alejandro recently, and I wanted to share an update on the progress weâ€™ve been making together and our plan moving forward._x000a__x000a_Over the past several sessions, we focused heavily on building executive functioning systems to support Alejandroâ€™s organization, time management, and accountability. We worked through an Executive Functioning checklist, used Google Calendar to schedule weekly and daily reminders, and created a To-Do list structure centered around daily, weekly, monthly, and time-blocked tasks._x000a__x000a_We also spent time strengthening Alejandroâ€™s academic organization. This included inputting assignments into his Homework Tracker, adding weekly assignments in Google Sheets, and then transferring tasks into Google Calendar based on urgency and estimated time needed. We checked emails together, located missing math homework, and practiced emailing his professor and teachers to follow up on missing assignments, including an assessment identified through Jupiter and Google Classroom._x000a__x000a_In addition, we reviewed upcoming math assignments, began working on inverse functions, and started reviewing his math study guide for his test on Tuesday, using visual supports (Google images) to help reinforce understanding. We also discussed practical strategies for staying accountable outside of sessions, such as using sticky notes and visual reminders._x000a__x000a_Based on Alejandroâ€™s progress, I recommend continuing at our current velocity of one 30-minute session per week to maintain consistency, reinforce habits, and continue supporting both organization and academics._x000a__x000a_Please feel free to reach out if you have any questions or would like to discuss adjustments to our plan. Iâ€™m always happy to connect by phone if helpful and look forward to continuing to support Alejandro._x000a__x000a_Best,_x000a_Nick L._x000a_nick.lucido@revolutionprep.com_x000a_+1 (925) 899-7733"/>
    <n v="4"/>
    <s v="Recommends continuing at current velocity of one 30-minute session per week."/>
  </r>
  <r>
    <n v="10949371"/>
    <d v="2026-01-17T00:00:00"/>
    <x v="99"/>
    <s v="Team Haase-Alvey"/>
    <n v="92037"/>
    <s v="Grant Allen"/>
    <s v="Hi Amy,_x000a__x000a_It was great working with Grant recently, and I wanted to share an update on the progress weâ€™ve been making together along with my recommendation moving forward._x000a__x000a_Over the past several sessions, we focused on strengthening critical thinking and executive functioning skills, particularly around planning, organization, and test preparation. We created a midterm study plan using Google Sheets, labeling due dates for exams and organizing key resources such as study guides and Quizlet. From there, we mapped out a weekly study schedule using his calendar, setting aside specific blocks of time dedicated to exam preparation._x000a__x000a_We also worked on SAT test-taking strategies, including the two-pass approach and MAPS, to help Grant approach questions more efficiently and confidently. These strategies are supporting his ability to manage time and think critically under test conditions._x000a__x000a_In our next session, we will begin working on creating an effective note sheet and study guide for Geometry to further support his exam preparation._x000a__x000a_Based on Grantâ€™s progress and the benefits of consistent structure, I recommend continuing at our current velocity of one one-hour session per week to maintain momentum and continue strengthening his executive functioning systems._x000a__x000a_Please feel free to reach out if you have any questions or would like to discuss this plan further. Iâ€™m happy to connect by phone if helpful and look forward to continuing to support Grantâ€™s progress._x000a__x000a_Best,_x000a_Nick L._x000a_nick.lucido@revolutionprep.com_x000a_+1 (925) 899-7733"/>
    <n v="4"/>
    <s v="Recommends continuing at current velocity of one one-hour session per week."/>
  </r>
  <r>
    <n v="10949373"/>
    <d v="2026-01-17T00:00:00"/>
    <x v="122"/>
    <s v="Team Haase-Alvey"/>
    <n v="96277"/>
    <s v="Gautham Avuthu"/>
    <s v="Dear Vijaya,_x000a_I hope you are having a great new year. Itâ€™s been great working with you and Gautham over the past couple of months. I wanted to touch base to share some of the progress weâ€™ve made so far and share my thoughts on the plan moving forward._x000a_I have seen significant improvements in Gauthamâ€™s ability to add and multiply polynomials, factor polynomials and quadratics, and apply exponent rules to simplify algebraic expressions. This consistent improvement has been evident in every session that we have together._x000a_Seeing Gauthamâ€™s current progress, I recommend we continue with our current schedule of one 60-minute session per week through the school year. The overall goal remains building a solid algebra foundation and staying on track, or even staying ahead in his math class. _x000a_Please let me know if you have any questions or if there are any adjustments you would like to make to our plan. Iâ€™m happy to schedule a time to talk by phone if that would be helpful. I look forward to supporting Gautham in his continued academic journey._x000a_Best regards,_x000a__x000a_Jesse S._x000a_jesse.squires@revolutionprep.com_x000a_+19704330744"/>
    <n v="5"/>
    <s v="Recommends continuing with current schedule of one 60-minute session per week."/>
  </r>
  <r>
    <n v="10949395"/>
    <d v="2026-01-17T00:00:00"/>
    <x v="72"/>
    <s v="Team Haase-Alvey"/>
    <n v="91523"/>
    <s v="Siya Patel"/>
    <s v="Dear Priyanka,_x000a__x000a_I hope youâ€™re doing well. As we wrapped up our final session today, I wanted to take a moment to share how much Iâ€™ve enjoyed working with Siya and to highlight the progress sheâ€™s made._x000a__x000a_Over the course of our work together, Siya has grown tremendously as a writer. She has developed a stronger ability to organize her ideas, respond thoughtfully and directly to prompts, and revise her work with greater clarity, confidence, and purpose. Watching her refine her voice, strengthen her analysis, and take ownership of her essays has been incredibly rewarding._x000a__x000a_Siya should be very proud of the effort and care sheâ€™s put into her applications, and Iâ€™m confident that her essays reflect both her strengths and her authenticity. It has truly been a pleasure supporting her through this process._x000a__x000a_I wish Siya all the very best as she begins her college journey, and I have no doubt she will continue to thrive in her future academic work. Please feel free to reach out anytime if I can be of help down the road._x000a__x000a_Warm regards,_x000a_Ana H._x000a_ana.heiser@revolutionprep.com_x000a_+14695703730"/>
    <n v="1"/>
    <s v="No additional sessions scheduled"/>
  </r>
  <r>
    <n v="10949419"/>
    <d v="2026-01-17T00:00:00"/>
    <x v="101"/>
    <s v="Team De Groot"/>
    <n v="95135"/>
    <s v="Harper Monroe"/>
    <s v="Hi Harper and Kevin,_x000a__x000a_Harper has been progressing fairly well as we work on mainly the math topics as we've found that to be her biggest weakness. We've targeted functions lately as that was one area of weakness where she  has been improving and is starting to recognize the patterns. She will need to continue to practice and recognize these patterns. Our main focus area afterwards will be Geometry and Trig._x000a__x000a_So far I think we are at a good pace of at least once a week for an hour each time. It will allow us to continue to work on her areas of weakness and after Geometry we will go back to reviewing some English. In two weeks I plan for Harper to take her next practice test._x000a__x000a_Let me know if you have any questions or concerns!_x000a__x000a_Best,_x000a__x000a_Eric C._x000a_eric.chang@revolutionprep.com_x000a_+18185308101"/>
    <n v="4"/>
    <s v="Good pace of at least once a week for an hour each time."/>
  </r>
  <r>
    <n v="10949432"/>
    <d v="2026-01-17T00:00:00"/>
    <x v="99"/>
    <s v="Team Haase-Alvey"/>
    <n v="95922"/>
    <s v="Kason Thieu"/>
    <s v="Hi Thuy,_x000a__x000a_It was great working with Kason recently, and I wanted to share a quick update on what we covered and my recommendation moving forward._x000a__x000a_Kason has been doing a great job staying engaged and curious during our science sessions. Recently, we watched a science video on Earthâ€™s evolution, viewed a Dr. Binocs video on various sea creatures, and explored science videos on natural disasters and how planes fly. Kason remained interested throughout and asked thoughtful questions as we connected the ideas to the real world._x000a__x000a_Kason is progressing well in his ability to absorb new information, build science vocabulary, and stay focused during learning activitiesâ€”especially when the content is hands-on and fun._x000a__x000a_To continue supporting his curiosity and keep sessions enjoyable, I recommend continuing at our current velocity of one 30-minute session per week._x000a__x000a_Please feel free to reach out if you have any questions or if there are specific science topics Kason is especially excited about right nowâ€”Iâ€™m happy to tailor future sessions to his interests._x000a__x000a_Best,_x000a_Nick L._x000a_nick.lucido@revolutionprep.com_x000a_+1 (925) 899-7733"/>
    <n v="4"/>
    <s v="Recommends continuing at current velocity of one 30-minute session per week."/>
  </r>
  <r>
    <n v="10949451"/>
    <d v="2026-01-17T00:00:00"/>
    <x v="101"/>
    <s v="Team De Groot"/>
    <n v="91405"/>
    <s v="Preston Chen"/>
    <s v="Hi Preston and Zhisheng,_x000a__x000a_Preston has been doing well for his Physics. He has been working well on starting to recognize how to set up these problems to where it is more manageable and easier for him to solve. We are currently in Work and Energy where he mainly needs to practice the conservation of Energy especially with regards to when there is work being done by Friction. _x000a__x000a_We have a good pace of meeting once a week for an hour each time to work on keeping up with his class. I would also recommend that he starts to review some of the older topics as we work towards preparing for the AP Exam as well. _x000a__x000a_If you have any questions or concerns don't hesitate to reach out!_x000a__x000a_Best,_x000a__x000a_Eric C._x000a_eric.chang@revolutionprep.com_x000a_+18185308101"/>
    <n v="4"/>
    <s v="Good pace of meeting once a week for an hour each time."/>
  </r>
  <r>
    <n v="10949453"/>
    <d v="2026-01-17T00:00:00"/>
    <x v="99"/>
    <s v="Team Haase-Alvey"/>
    <n v="96842"/>
    <s v="Jade Mortimer"/>
    <s v="Hi Sabrina,_x000a__x000a_It was great working with Jade recently, and I wanted to share an update on her progress and my recommendation moving forward._x000a__x000a_Over the past several sessions, we have focused on strengthening writing and grammar skills. Jade has been working on adding details to sentence prompts while correcting grammar, punctuation, sentence flow, and overall sentence structure. We also reviewed grammar concepts including relative clauses, simple vs. compound sentences, and began distinguishing between simple and complex sentences. In addition, Jade has been introduced to the correct usage of colons, semicolons, and dashes._x000a__x000a_We also began working on an opinion-based writing piece, starting with creating an outline and beginning to develop her ideas in writing. Alongside this, we continued supporting reading comprehension, focusing on understanding and responding to what she reads._x000a__x000a_One logistical note: it would be very helpful if Jade could join our sessions on a different device, as the school-issued computer blocks access to Google Docs, which makes hands-on writing activities more difficult during sessions._x000a__x000a_Based on Jadeâ€™s progress and ongoing needs, I recommend continuing at our current velocity of one one-hour session per week to maintain consistency and continue building her reading and writing skills._x000a__x000a_Please feel free to reach out if you have any questions or would like to discuss Jadeâ€™s progress further. Iâ€™m happy to connect by phone if helpful and look forward to continuing to support her growth._x000a__x000a_Best,_x000a_Nick L._x000a_nick.lucido@revolutionprep.com_x000a_+1 (925) 899-7733"/>
    <n v="4"/>
    <s v="Recommends continuing at current velocity of one one-hour session per week."/>
  </r>
  <r>
    <n v="10949459"/>
    <d v="2026-01-17T00:00:00"/>
    <x v="130"/>
    <s v="Team Plamondon"/>
    <n v="81884"/>
    <s v="Valentina Vazquez"/>
    <s v="Dear Carmela and Valentina,_x000a__x000a_I hope you are having a great week. Itâ€™s been great working with you and Valentina over the past couple of months. I wanted to touch base to share some of the progress weâ€™ve made so far and share my thoughts on the plan moving forward._x000a__x000a_I have seen significant improvements in Valentina's ability to  think creatively when it comes to complicated geometry problems. She has become really good at identifying when to use different Geometry concepts in tandem with each other (for example, trigonometry and Pythagorean Theorem). Because of how well she has been doing in class, we have been able to work ahead in our past few sessions (as you know). Today and last week, we learned how trig functions work, and I had her solving some very convoluted trig problems (which I was very proud of). I spoke with her today about our future schedule and our plans for next week's session. She let me know that she thinks we can go ahead and cancel the session for next Saturday but that she would check with you before confirming. As for our future sessions, Sunday mornings are more open than Saturday mornings, and I believe I have some availability on Thursday evenings after 8pm for her. _x000a__x000a_Because of how well she is doing, I would recommend we continue our once weekly schedule for the remainder of the semester. It is common for students to schedule an extra session or two when a test is coming up as well._x000a__x000a_Please let me know if you have any questions or if there are any adjustments you would like to make to our plan. Iâ€™m happy to schedule a time to talk by phone if that would be helpful. I look forward to supporting Valentina in her continued academic journey._x000a__x000a_Zoe S._x000a_zoe.shanley@revolutionprep.com_x000a_+16362488201"/>
    <n v="5"/>
    <s v="Recommends continuing once weekly schedule for remainder of semester."/>
  </r>
  <r>
    <n v="10949463"/>
    <d v="2026-01-17T00:00:00"/>
    <x v="122"/>
    <s v="Team Haase-Alvey"/>
    <n v="85141"/>
    <s v="Jorel Headley"/>
    <s v="Dear Shellyann,_x000a_I hope you are having a great holiday season. Itâ€™s been great working with you and Jorel over the past couple of months. I wanted to touch base to share some of the progress weâ€™ve made so far and share my thoughts on the plan moving forward._x000a_I have seen significant improvements in Jorelâ€™s ability to understand how and when to use loops, create and manipulate objects, and apply proper Java syntax. He has shown consistent progress in writing organized code, debugging effectively, and implementing concepts during exercises. This consistent improvement has been evident in stronger code accuracy, smoother execution of programs, and increased confidence in tackling Java problems._x000a_Based on Jorelâ€™s goals, I recommend continuing with our current schedule of 1 60-minute session per week through the school year to stay on track in his class. The overall goal remains building strong programming skills and confidence in Java development. _x000a_Please let me know if you have any questions or if there are any adjustments you would like to make to our plan. Iâ€™m happy to schedule a time to talk by phone if that would be helpful. I look forward to supporting Jorel in his continued academic journey._x000a_Best regards,_x000a__x000a_Jesse S._x000a_jesse.squires@revolutionprep.com_x000a_+19704330744"/>
    <n v="5"/>
    <s v="Recommends continuing with current schedule of 1 60-minute session per week."/>
  </r>
  <r>
    <n v="10949467"/>
    <d v="2026-01-17T00:00:00"/>
    <x v="99"/>
    <s v="Team Haase-Alvey"/>
    <n v="97302"/>
    <s v="Shriyan Adimulam"/>
    <s v="Hi Harish,_x000a__x000a_It was great working with Shriyan recently, and I wanted to share an update on what weâ€™ve been covering along with my recommendation moving forward._x000a__x000a_Over the past several sessions, we focused on introductory biology concepts, including cell parts and their functions and the key differences between plant and animal cells. Shriyan has demonstrated a solid understanding of these topics and previously completed the associated cell diagrams and organelle labeling, showing strong retention of the material._x000a__x000a_We also completed Unit 1 of middle school biology on Khan Academy, which focused on sensory processing and the brainâ€”a meaningful milestone that reflects his growing foundation in biology. In addition, we explored the differences between asexual and sexual reproduction and discussed the concept of reproductive success in both animals and plants._x000a__x000a_More recently, we finished our discussion on organism growth and reproduction and began looking into matter and energy in ecosystems, including an introduction to photosynthesis._x000a__x000a_Shriyan continues to show strong engagement and curiosity, and he is building a well-rounded understanding of core biology and science concepts._x000a__x000a_Based on his progress and interest in science, I recommend continuing at our current velocity of one one-hour session per week to further support his learning and continue building momentum in biology._x000a__x000a_Please feel free to reach out if you have any questions or would like to discuss his progress further. Iâ€™m happy to connect by phone if helpful and look forward to continuing to support Shriyanâ€™s learning._x000a__x000a_Best,_x000a_Nick L._x000a_nick.lucido@revolutionprep.com_x000a_+1 (925) 899-7733"/>
    <n v="4"/>
    <s v="Recommends continuing at current velocity of one one-hour session per week."/>
  </r>
  <r>
    <n v="10949480"/>
    <d v="2026-01-17T00:00:00"/>
    <x v="117"/>
    <s v="Team Cross"/>
    <n v="82864"/>
    <s v="Adrienne Chambliss"/>
    <s v="Greetings Catherine,_x000a__x000a_I have enjoyed working with Adrienne as she continues to strengthen her fifth-grade writing and reading skills. I wanted to share an update on the work we have completed over the past several weeks and outline recommendations for continued growth._x000a__x000a_Since our last progress update, Adrienne has been developing her writing skills through the planning, drafting, and revising of a five-paragraph essay comparing hiking and snowboarding. She has written a clear thesis, strong topic sentences, supporting details, and completed both an introduction and conclusion, while also editing her work for grammar, punctuation, capitalization, and sentence structure. In addition to writing, Adrienne has practiced reading both informative and opinion texts, reading fluently and answering questions about details, main ideas, authorâ€™s point of view, and text evidence, though she continues to benefit from guided practice when explaining her thinking._x000a__x000a_While Adrienne has made steady progress, meeting once a week for 30 minutes limits the amount of guided writing and reading practice we can complete during each session. To support continued growth, I recommend maintaining tutoring for one hour per week, either as two 30-minute sessions or one full hour session. This schedule will allow for deeper work in essay development, revision, grammar, and reading comprehension while giving Adrienne more time to practice and apply new skills with support._x000a__x000a_Please let me know if you have any questions or if you would like to adjust Adrienneâ€™s tutoring schedule. I truly enjoy working with her and look forward to continuing to support her growth as a confident and capable fifth-grade reader and writer._x000a__x000a_Best Regards,_x000a__x000a_Q. MonÃ©t T._x000a_quinnisha.travis@revolutionprep.com_x000a_+18502123552"/>
    <n v="4"/>
    <s v="Recommends maintaining tutoring for one hour per week."/>
  </r>
  <r>
    <n v="10949492"/>
    <d v="2026-01-17T00:00:00"/>
    <x v="130"/>
    <s v="Team Plamondon"/>
    <n v="95156"/>
    <s v="Sam Curry"/>
    <s v="Dear Amity and Sam,_x000a__x000a_I hope you are having a great week. Itâ€™s been great working with you and Sam over the past couple of months. I wanted to touch base to share some of the progress weâ€™ve made so far and share my thoughts on the plan moving forward._x000a__x000a_I have seen significant improvements in Sam's understanding of how to interpret a normal/bell curve. In our most recent session, he did a really great job understanding probability, specifically how to calculate &quot;and&quot; and &quot;or&quot; probabilities when two events are not independent. We've also done a lot of work to brush up on the angle rules and definitions of geometry terms. He always comes to session with a great attitude and gives his best effort to answer questions, which I always appreciate!_x000a__x000a_I know we are on a schedule to meet a couple sessions before Sam has an exam. I think this is still a good schedule, but I also think it would be a good idea to add a session occasionally to check in and make sure he's studying everything from the unit. This can also be used to check in on anything he may be a bit confused on from his class._x000a__x000a_I see that you currently have two hours left. If you'd like to buy more, here is a link to purchase hours:_x000a__x000a_â€¢ 12 Hours of Advanced Tutoring for Sam Curry with Zoe Shanley_x000a__x000a_ https://my.revolutionprep.com/s/IsTXxl9qab._x000a__x000a_Please let me know if you have any questions or if there are any adjustments you would like to make to our plan. Iâ€™m happy to schedule a time to talk by phone if that would be helpful. I look forward to supporting Sam in his continued academic journey._x000a__x000a_Zoe S._x000a_zoe.shanley@revolutionprep.com_x000a_+16362488201"/>
    <n v="2"/>
    <s v="Link to purchase hours provided without explicit schedule recommendation."/>
  </r>
  <r>
    <n v="10949510"/>
    <d v="2026-01-17T00:00:00"/>
    <x v="131"/>
    <s v="Team Plamondon"/>
    <n v="92312"/>
    <s v="Francisco Santos"/>
    <s v="Hi Francisco and Felpe,_x000a__x000a_It's been great working with Francisco over the past couple of months. As we prepare for Francisco's upcoming official test, I wanted to share some updates and information about what to expect._x000a__x000a_I have seen significant improvement in Francisco's application of our strategies to a variety of questions. He is consistently anticipating for the reading questions, which is fantastic. He is also making progress with taking the time to decide if he needs to do algebra, draw a picture, or use Desmos for most math questions. _x000a__x000a_Francisco's upcoming practice test will tell us more, but from what I'm seeing in session I believe the 1400-1450 range is within reach. While we cannot guarantee a specific score, we have worked diligently towards this goal. _x000a__x000a_In the coming weeks, I'm planning to dive deeper into transitions questions, and make sure Francisco is able to lean on his strategies even for the harder questions in both sections. He can find this week's vocabulary homework attached to this email._x000a__x000a_Right now, we have next week scheduled out (Tuesday 1/20 at 7:30pm and Saturday 1/24 at 6:30pm) and Francisco has 1 unscheduled hour. In the week following (1/25-1/31) I have the following weekday times available (times in est):_x000a__x000a_Tuesday 1/27: between 3:00 and 5:30pm_x000a_Wednesday 1/28: between 3:00 and 5:30pm, or between 8:00 and 10:00pm_x000a_Thursday 1/29: 4:00-5:00pm, 6:00-7:00pm, 9:00-10:00pm_x000a__x000a_Please let me know, or go into your dashboard to schedule out this hour._x000a__x000a_Leading up to the test, it is important that Francisco continues to practice the skills he has been working on. I recommend we continue at our two hour a week velocity, meaning we would need 12 more hours to reach the March exam. If you'd like to continue working together, you can easily use this link to add the hours to your account today: https://my.revolutionprep.com/s/qvAIrfYPYP. This would give us an opportunity to respond to his upcoming practice test in time for the official exam, and dig into the specific question types Francisco is struggling with._x000a__x000a_Please let me know if you have any questions or if there are any adjustments you would like to make to our plan. I'm also able to schedule a time to talk by phone if that would be helpful. I am happy to support Francisco in his continued academic journey._x000a__x000a_Best wishes,_x000a__x000a_Gale H._x000a_abigail.hermes@revolutionprep.com_x000a_+12169249507"/>
    <n v="5"/>
    <s v="Recommends continuing at two hour a week velocity"/>
  </r>
  <r>
    <n v="10949523"/>
    <d v="2026-01-17T00:00:00"/>
    <x v="117"/>
    <s v="Team Cross"/>
    <n v="85808"/>
    <s v="Marlee Hewitt"/>
    <s v="Greetings Melessa,_x000a__x000a_I have enjoyed working with Marlee over the past year and supporting her continued growth in reading, spelling, and grammar! I wanted to share an overview of the skills we have been focusing on and outline my recommendations moving forward._x000a__x000a_Since her last progress update, Marlee has worked on strengthening her phonics and foundational reading skills. She has practiced identifying and spelling a variety of spelling patterns, including long vowel patterns, vowel teams, r-controlled vowels, hard and soft c and g sounds and words with consonant blends. She has also practiced identifying synonyms and antonyms and applying spelling patterns within words and sentences. In reading, Marlee has read both fiction and nonfiction passages, decoded unfamiliar vocabulary, and answered comprehension questions to demonstrate understanding. She is able to engage with texts and apply phonics skills; however, she will need continued review and repetition of spelling patterns we have covered in order to reach full mastery._x000a__x000a_As we move forward, we will continue reinforcing previously taught spelling and phonics patterns while building reading fluency and comprehension. Our focus will include rereading passages for understanding, answering text-based questions, expanding vocabulary, and strengthening grammar skills such as capitalization, punctuation, and sentence structure. Consistent review will be key to helping Marlee retain and apply these skills independently._x000a__x000a_To support steady progress, I recommend continuing with 60 minutes of language arts instruction per week, as previously recommended. This time allows for repeated exposure, guided practice, and reinforcement of essential second-grade reading and spelling skills. Please feel free to reach out if you have any questions or would like to discuss adjustments to Marleeâ€™s learning plan. I look forward to continuing to support her growth as a reader and writer._x000a__x000a_Best regards,_x000a__x000a_Q. MonÃ©t T._x000a_quinnisha.travis@revolutionprep.com_x000a_+18502123552"/>
    <n v="4"/>
    <s v="Recommends continuing with 60 minutes of language arts instruction per week."/>
  </r>
  <r>
    <n v="10949526"/>
    <d v="2026-01-17T00:00:00"/>
    <x v="130"/>
    <s v="Team Plamondon"/>
    <n v="94871"/>
    <s v="Ashna Khanna"/>
    <s v="Hi Mitali and Ashna,_x000a__x000a_I hope you are having a great week. Itâ€™s been great working with Ashna over the past couple of months. I wanted to touch base to share some of the progress weâ€™ve made so far and discuss everything we've covered._x000a__x000a_For the Reading and Writing section, Ashna and I covered various different approaches to help maximize the time spent on each question while also finding ways to most accurately answer questions._x000a__x000a_Ashna and I have spent the past few months focusing on the math section of the SAT. Specifically, I have been covering different types of Geometry questions for her to ensure she is best prepared for the math questions that can't be solved with a calculator._x000a__x000a_As I mentioned in my last update, she is very proficient in using the calculator for the math section, and she even scored higher on the Math section in her last test than she scored on the Reading and Writing section!_x000a__x000a_Ashna let me know that this week would be our last session before she takes the test in March. She has mastered what I have taught her, and at this point, all she needs to do is keep up with practicing different types of questions to make sure she stays sharp with the techniques and strategies we've discussed._x000a__x000a_I let her know that if there are any things she thinks of before the test that she wants to review, I'm happy to schedule another session to help_x000a__x000a_It has been great working with Ashna as she prepares for the test. I wish her luck on achieving her goal score!_x000a__x000a_Zoe S._x000a_zoe.shanley@revolutionprep.com_x000a_+16362488201"/>
    <n v="1"/>
    <s v="Last session before test"/>
  </r>
  <r>
    <n v="10949536"/>
    <d v="2026-01-17T00:00:00"/>
    <x v="76"/>
    <s v="Team Haase-Alvey"/>
    <n v="95457"/>
    <s v="Ajesh Patel"/>
    <s v="Dear Ashish Patel,_x000a__x000a_I hope you are having a great winter season. Itâ€™s been great working with you and Ajesh over the past couple of months. I wanted to touch base to share some of the progress weâ€™ve made so far and share my thoughts on the plan moving forward._x000a__x000a_I have seen significant improvements in Ajeshâ€™s understanding of core AP Computer Science concepts, including classes, strings, and substrings. He has shown consistent progress in applying these concepts through AP FRQ reviews and his AP Computer Science homework. This improvement has been evident in his increased confidence when approaching FRQs, stronger problem-solving skills, and improved completion of assignments._x000a__x000a_Our current short-term goals for Ajesh include continuing to review AP FRQs from previous sessions, reinforcing class-based programming concepts, and supporting ongoing AP Computer Science coursework. The overall goal remains to ensure Ajesh is well-prepared and confident heading into his AP Computer Science exam in May. Based on Ajeshâ€™s progress, I recommend continuing to meet once a week on an as-needed basis until the AP test._x000a__x000a_Please let me know if you have any questions or if there are any adjustments you would like to make to our plan. Iâ€™m happy to schedule a time to talk by phone if that would be helpful. I look forward to supporting Ajesh in his continued academic journey._x000a__x000a_Best regards,_x000a__x000a_Jason N._x000a_jason.noble@revolutionprep.com_x000a_+12162627470"/>
    <n v="4"/>
    <s v="Recommends continuing to meet once a week on as-needed basis."/>
  </r>
  <r>
    <n v="10949640"/>
    <d v="2026-01-17T00:00:00"/>
    <x v="47"/>
    <s v="Team Plamondon"/>
    <n v="52276"/>
    <s v="Maximilian Holzapfel"/>
    <s v="Hi Barbara,_x000a__x000a_It was great speaking with you this week. Max has several upcoming examsâ€”the SAT, AP U.S. History, and AP Physics C. There is a lot to cover, but with strong planning and preparation, Iâ€™m confident Max will be ready to tackle these tests._x000a__x000a_Iâ€™d like to begin by prioritizing the exams. My recommended order is:_x000a__x000a_AP U.S. History_x000a__x000a_AP Physics C_x000a__x000a_SAT_x000a__x000a_The SAT has multiple test dates, which gives us flexibility. AP U.S. History requires more memorization, so I would prioritize it over AP Physics C. Below is my proposed timeline and plan leading up to the exams._x000a__x000a_Upcoming Schedule &amp;amp; Immediate Plan_x000a_Max has a math retake this coming Tuesday, so our focus will be on preparing for that test. During our Wednesday sessionâ€”which is not currently scheduled since there are sufficient hours remaining on the account, but Iâ€™ve left the time openâ€”we will work on SAT preparation. At that time, weâ€™ll also discuss the timeline in more depth and address any potential conflicts._x000a__x000a_Attached to this email are practice exams for AP U.S. History and AP Physics C. I will ask Max to complete both, starting with AP U.S. History since it is the higher priority. Our work moving forward will be based on his results._x000a__x000a_Exam Dates_x000a__x000a_AP U.S. History: Friday, May 8, 2026_x000a__x000a_AP Physics C: Mechanics: Wednesday, May 13, 2026_x000a__x000a_These exams are roughly 16 weeks away._x000a__x000a_Session Structure_x000a_Currently, we are scheduled for two 1-hour sessions per week. If possible, I would like to increase each session to 90 minutes. There is a significant amount of test preparation to consider alongside Maxâ€™s regular schoolwork._x000a__x000a_My plan is to:_x000a__x000a_Dedicate one hour of each session to AP material_x000a__x000a_Use one weekly session for AP U.S. History_x000a__x000a_Use the second weekly session for AP Physics C_x000a__x000a_Since one hour is not enough to fully learn a topic, each unit will include a structured folder with supplemental materials (readings, videos, worksheets), along with homework to check for understanding._x000a__x000a_SAT Preparation_x000a_For the SAT, I will assign Max practice questions. We will spend approximately 30 minutes reviewing his answers and going over test-taking strategies._x000a__x000a_Overall Timeline_x000a_With 16 weeks available, the time will be broken into seven â€œtesting periods.â€ We will spend about two weeks on each content area, followed by an assessment of Maxâ€™s mastery. The final two weeks will be dedicated to working through full test-style questions._x000a__x000a_When I see Max on Monday, weâ€™ll get started right away. Once he completes the practice tests, Iâ€™ll finalize the topic timeline and send you a follow-up email on Tuesday._x000a__x000a_Have a great day,_x000a_Jamaul"/>
    <n v="5"/>
    <s v="Recommends increasing to 90 minutes/session"/>
  </r>
  <r>
    <n v="10949650"/>
    <d v="2026-01-17T00:00:00"/>
    <x v="100"/>
    <s v="Team Milner"/>
    <n v="52936"/>
    <s v="Sonia Parikh"/>
    <s v="Dear Team Sonia_x000a_I hope you had a wonderful holiday season! It has been great working with Sonia through the end of her last semester and helping her transition into her new Statistics course this January. I wanted to share some updates on her achievements in December and our current work with R programming._x000a__x000a_Finishing the Semester Strong_x000a_In December, we focused heavily on finalizing her work for the Advanced Statistics course. We covered critical topics for her final project, including transforming data, 5-number summaries, and plotting scatterplots and correlations in Python. I was very pleased to hear that Sonia earned a 'B' in the course. This is a commendable achievement, especially considering she did not have the original prerequisites for the Advanced/AP-level class and often found the curriculum fast-paced._x000a__x000a_Transition to R and New Semester Goals_x000a_For the new semester, Sonia has transitioned to Regular Statistics. While this change will make the statistical concepts easier to manage as they cover material she has previously learned, the course utilizes R programming instead of Python._x000a__x000a_We have begun our work with R, and I have seen significant improvements in Sonia's ability to navigate the new syntax, though she has expressed that she currently finds R more frustrating than Python due to the lack of overlap between the languages. Specifically, in our recent sessions, we have worked on R Fundamentals, Boolean Logic and Debugging, Data Analysis Tools._x000a__x000a_Plan Moving Forward_x000a_Our current goal is to build Sonia's comfort level with R so that the programming aspect does not hinder her demonstration of statistical knowledge. Since the class is currently reviewing concepts she already knows, we have an excellent opportunity to focus on mastering the coding syntax. Based on her progress, I recommend we continue with our current schedule to ensure she stays ahead of the new coding requirements._x000a__x000a_Please let me know if you have any questions or if there are any adjustments you would like to make to our plan._x000a__x000a_Best regards,_x000a_Bryant S._x000a_bryant.salinas@revolutionprep.com_x000a_+15624448241"/>
    <n v="2"/>
    <s v="Recommends continuing with current schedule."/>
  </r>
  <r>
    <n v="10949659"/>
    <d v="2026-01-17T00:00:00"/>
    <x v="130"/>
    <s v="Team Plamondon"/>
    <n v="94529"/>
    <s v="Jason Kouangoua-Chardey"/>
    <s v="Dear Diane and Jason,_x000a__x000a_I hope you are having a great day! I wanted to touch base regarding Jason's recent attendance and participation in our tutoring sessions._x000a__x000a_Firstly, Jason is a bright student who comes to sessions with a respectful attitude and good questions. He gives his best effort, and I have seen his understanding improve of the Geometry topics._x000a__x000a_However, there have been some inconsistencies in Jason's attendance. I emailed a few months ago about this same concern. Since then, Jason has been showing up to sessions; however, he shows up more than a half hour late most days. It is very hard for me to check in on his other classes and help him to the best of my ability if he doesn't show up to sessions on time._x000a__x000a_A few times he has told me that his tardiness is due to needing to boot up his laptop or update it. I cannot accept this as a reason to be late to session. It is expected that students are prepared with the appropriate technology and resources when it is time to join our lesson._x000a__x000a_In our most recent session, I told Jason that if he misses another session, or shows up late to another session, I will have to remove him from my schedule to accommodate other students._x000a__x000a_I recommend we continue our once weekly sessions. Moving forward, I suggest we revisit the current schedule to find days and times that might work better for Jason. I am happy to discuss different days and times if needed. _x000a__x000a_Please let me know if you have any questions or if there are any adjustments you would like to make to our plan. Iâ€™m happy to schedule a time to talk by phone if that would be helpful. I am here to support Jason and ensure he has the best possible chance to succeed._x000a__x000a_Best,_x000a_Zoe S._x000a_zoe.shanley@revolutionprep.com_x000a_+16362488201"/>
    <n v="3"/>
    <s v="Recommends continuing once weekly sessions."/>
  </r>
  <r>
    <n v="10949689"/>
    <d v="2026-01-17T00:00:00"/>
    <x v="100"/>
    <s v="Team Milner"/>
    <n v="98237"/>
    <s v="Frankie Johnston"/>
    <s v="Dear Team Frankie_x000a__x000a_I hope youâ€™re having a great week! It has been a pleasure starting SAT prep with Frankie. Iâ€™m happy to hear that she improved her score from a 1060 to an 1160 on the December DSAT, with her Reading and Writing score jumping 50 points._x000a__x000a_In our recent sessions, we have focused on Reading and Writing fundamentals. Frankie has been engaging well with our punctuation and grammar rules, the TRAP strategy for systematic analysis, and the ICARE acronym for central ideas. She also successfully categorized sentence relationships to improve her transition word selection and has been very diligent in completing her homework._x000a__x000a_Our long-term goal remains a 1500+. To get there, we are shifting focus next week to Math, specifically targeting problem-solving, data analysis, and algebra. Following that review, I will assign a full practice exam to establish a new baseline and build her testing stamina. We will continue to take advantage of her summer holiday to maintain this momentum before school resumes._x000a__x000a_Please let me know if you have any questions or wish to discuss the schedule. I look forward to our continued progress toward the March exam!_x000a__x000a_Best regards,_x000a_Bryant S._x000a_bryant.salinas@revolutionprep.com_x000a_+15624448241"/>
    <n v="2"/>
    <s v="Continue to take advantage of summer holiday."/>
  </r>
  <r>
    <n v="10949697"/>
    <d v="2026-01-17T00:00:00"/>
    <x v="132"/>
    <s v="Team Cross"/>
    <n v="84399"/>
    <s v="Soraya Aliabadi"/>
    <s v="Hi Samira and Amirali,_x000a__x000a_I hope youâ€™re having a good week! I wanted to provide an update on Sorayaâ€™s recent progress in her biology tutoring._x000a__x000a_During our last session, Soraya reviewed the key differences between frameshift and non-frameshift mutations in DNA. She did an excellent job thinking critically through my challenge questions, and her explanations were both thoughtful and thorough. Iâ€™m proud to report that she is demonstrating a much deeper understanding of these concepts. We also worked through the steps in DNA transcription and translation for her upcoming test, and she has some more review to complete as part of her homework._x000a__x000a_Itâ€™s nice to see that Soraya is putting in extra effort this semester to review material and make sure she fully understands the ideas behind her assignments. I'm hopeful she will keep up the hard work! My recommendation is that Soraya continue with this pattern of thorough review and thoughtful reflection on challenging concepts. Regular, consistent study, paired with seeking clarification on any tricky topics during our weekly sessions, will ensure her progress continues and will set her up for a great semester._x000a__x000a_If you have any questions or would like to discuss her progress in more detail, please feel free to reach out by email or text. Iâ€™m always happy to help!_x000a__x000a_Thank you, and I look forward to continuing to support Soraya on her academic journey._x000a__x000a_Best,_x000a__x000a_Christine S._x000a_christine.santos@revolutionprep.com_x000a_+19415649546"/>
    <n v="1"/>
    <s v="Recommendation is that Soraya continue with this pattern of thorough review."/>
  </r>
  <r>
    <n v="10949777"/>
    <d v="2026-01-17T00:00:00"/>
    <x v="132"/>
    <s v="Team Cross"/>
    <n v="98966"/>
    <s v="Eleanor Brandt"/>
    <s v="Hi Lauren,_x000a__x000a_I hope youâ€™re doing well! I wanted to share an update on Eleanorâ€™s recent progress as she prepares for the SAT._x000a__x000a_During our last session, Eleanor reviewed the challenging questions she encountered on her homework, particularly those related to SAT poetry passages. While she found these questions tough, Iâ€™m happy to report that she performed well overall. One area for growth is recognizing when answer choices rely on assumptions not directly supported by evidence in the passage, and weâ€™ll continue to work on strategies to help her identify and avoid these traps._x000a__x000a_We also started reviewing key punctuation rules Eleanor will need for the SAT writing section, focusing specifically on the use of commas and semicolons. For homework, Eleanor will be practicing these punctuation rules along with additional challenge-level questions that require command of textual evidence._x000a__x000a_On a separate note, based on Eleanorâ€™s practice test score, I agree that she should set her sights on a goal score of 1500. This is a highly competitive target, but with consistent review and practice, Iâ€™m confident Eleanor is capable of achieving it._x000a__x000a_If you have any questions or would like to discuss Eleanorâ€™s progress or future study strategies further, please feel free to reach out by email or text._x000a__x000a_Thank you, and I look forward to supporting Eleanor as she continues her preparation!_x000a__x000a_Best,_x000a__x000a_Christine S._x000a_christine.santos@revolutionprep.com_x000a_+19415649546"/>
    <n v="1"/>
    <s v="Agree she should set sights on goal score"/>
  </r>
  <r>
    <n v="10949788"/>
    <d v="2026-01-17T00:00:00"/>
    <x v="117"/>
    <s v="Team Cross"/>
    <n v="83368"/>
    <s v="James Thomas Backus"/>
    <s v="Dear Kandis,_x000a__x000a_James Thomas has been working to strengthen his skills in reading and math. Iâ€™d like to share a brief update on the skills weâ€™ve been practicing and outline the next steps for continued learning and review._x000a__x000a_In language arts, he has focused on identifying and spelling long vowel words, recognizing spelling patterns, reading passages that reinforce these patterns, and practicing beginning and ending digraphs. His reading fluency continues to improve, though consistent review of previously taught spelling patterns will be important for reaching mastery. Upcoming sessions will include rereading texts, answering comprehension questions, and introducing additional vowel team spelling patterns._x000a__x000a_In math, James Thomas has practiced addition and subtraction strategies, solved multi-step word problems, and strengthened place value skills with two- and three-digit numbers. He has worked on adding multiple addends, identifying tens, ones, and hundreds, adding and subtracting groups of tens and ones, and representing fractions as part of a whole or set. While he shows a good understanding of these concepts, continued practice will help him apply these skills more independently._x000a__x000a_To support continued growth, I recommend maintaining 30â€“60 minutes each of math and language arts instruction per week, as previously recommended. This consistent practice will allow for reinforcement and review of key skills needed for mastery. Please feel free to reach out with any questions or if you would like to discuss adjustments to James Thomasâ€™s learning plan._x000a__x000a_Best Regards,_x000a__x000a_Q. MonÃ©t T._x000a_quinnisha.travis@revolutionprep.com_x000a_+18502123552"/>
    <n v="4"/>
    <s v="Recommends maintaining 30–60 minutes each of math and language arts per week."/>
  </r>
  <r>
    <n v="10949818"/>
    <d v="2026-01-17T00:00:00"/>
    <x v="117"/>
    <s v="Team Cross"/>
    <n v="82960"/>
    <s v="Mason Backus"/>
    <s v="Greetings Kandis,_x000a__x000a_I hope you are enjoying this winter season. It has been a pleasure working with Mason and supporting his learning in reading and math. While maintaining focus during sessions remains an area we continue to work on, Mason skills are improving! Below is a brief overview of the skills weâ€™ve been focusing on and our next steps._x000a__x000a_Mason has been working on building strong foundational skills in both reading and math. In language arts, he has focused on recognizing and spelling long vowel patterns using picture prompts and short reading passages. He has also read texts that include long vowels, practiced compound words, and worked with basic punctuation such as quotation marks. While Mason is making progress with identifying long vowels, he will need consistent review of previously taught spelling patterns in order to reach mastery and apply them independently._x000a__x000a_In math, Mason has practiced skip counting by 5s, telling time to the nearest quarter hour, identifying and modeling fractions, and solving addition and subtraction problems, including multi-step word problems. He has also worked with money by identifying coin values and determining the value of groups of coins. Mason benefits from visual models and guided practice. Continued repetition will help him strengthen accuracy and confidence, particularly with multi-step problems and fraction concepts._x000a__x000a_To support continued growth, I recommend maintaining 30â€“60 minutes of language arts and 30â€“60 minutes of math each week, as previously recommended. Please let me know if you have any questions or would like to adjust Masonâ€™s learning plan. I look forward to continuing to support his progress._x000a__x000a_Warm Regards,_x000a__x000a_Q. MonÃ©t T._x000a_quinnisha.travis@revolutionprep.com_x000a_+18502123552"/>
    <n v="4"/>
    <s v="Recommends maintaining 30–60 minutes of language arts and math each week."/>
  </r>
  <r>
    <n v="10949861"/>
    <d v="2026-01-17T00:00:00"/>
    <x v="121"/>
    <s v="Team De Groot"/>
    <n v="96790"/>
    <s v="Marcus Ho"/>
    <s v="Dear Lorna,_x000a__x000a_It's been great working with Marcus over the past several weeks. As his Geometry midterm approaches, I wanted to share a brief progress update and outline what we've been focusing on as well as what to expect moving forward._x000a__x000a_Over our recent sessions, I've seen clear improvement in Marcus's ability to setting up geometry problems correctly, applying angle relationships, and explaining his reasoning aloud. He has also shown more consistency with triangle similarity proportions, particularly in areas that were previously more challenging, such as understanding corresponding sides. For this midterm, our goal is for Marcus to demonstrate a solid understanding of the core Geometry concepts covered in class and to apply them accurately under test conditions. While I can't guarantee a specific score, we've been working intentionally on being deliberate about each proof step._x000a__x000a_Looking ahead, I'm very interested to see how Marcus performs on this midterm, as it will give us useful information about which areas are solid and which may need reinforcement. Based on his progress so far, I recommend continuing with one 60-minute session per week through the remainder of the school year, especially as finals approach. This would allow us to continue strengthening his proof skills and general problem-solving ability. It's enjoyable to work with Marcus, and I've appreciated his calm and deliberate approach to problem-solving._x000a__x000a_If you'd like to continue working together on these goals, you can redeem additional credits through your Bright Horizons portal. After redeeming your credits, you'll receive an email from Revolution Prep with instructions to add the hours to Marcus's account._x000a__x000a_Please feel free to reach out if you have any questions or would like to talk through the plan in more detail. I'm also happy to schedule a brief call if that would be helpful. I'm glad to support Marcus as he prepares for this exam and continues building confidence in Geometry._x000a__x000a_Zach M._x000a_zach.mcfatridge@revolutionprep.com_x000a_+17572987511"/>
    <n v="5"/>
    <s v="Recommends continuing with one 60-minute session per week through school year."/>
  </r>
  <r>
    <n v="10949934"/>
    <d v="2026-01-17T00:00:00"/>
    <x v="103"/>
    <s v="Team De Groot"/>
    <n v="94961"/>
    <s v="Cameron Tom"/>
    <s v="Good evening, all! I wanted to update you on Cameron's progress. _x000a__x000a_As I mentioned last time, Cameron took a practice test and only missed 3 questions on the while thing. That translates to a score of 1550! Since Cameron is scoring so high, he will benefit from looking at level 3 questions instead of the modules that we were working on. If he hasn't already, I'd recommend a practice test through our system with a timer so that he can become accustomed to the time constraints, and then we can assess if that poses much of a challenge for him._x000a__x000a_Given Cameron's current progress and the fact that he is doing so well across topics, I don't think we need to increase our session frequency; our current rate of one half-hour session per week is adequate, and given all the studying he is doing on his own, I don't think Cameron needs any more from me._x000a__x000a_Please let me know if you have any questions or concerns about our plan or progress. I am reliably available by text or email, but also by phone or Zoom if needed._x000a__x000a_Have a good weekend!_x000a__x000a_Eddie C._x000a_eddie.cayia@revolutionprep.com_x000a_+18037278636"/>
    <n v="4"/>
    <s v="Current rate of one half-hour session per week seems adequate."/>
  </r>
  <r>
    <n v="10949972"/>
    <d v="2026-01-17T00:00:00"/>
    <x v="121"/>
    <s v="Team De Groot"/>
    <n v="99358"/>
    <s v="Sam Buschmeier"/>
    <s v="Dear James,_x000a__x000a_I hope you're having a great week. As Sam prepares to take his first full-length practice test coordinated with us, I wanted to share a brief update and outline what to expect._x000a__x000a_Over the past several sessions, I've seen clear improvement in Sam's mathematical reasoning ability, as well as his ability to understand the main idea of a test. In one session, Sam has already shown progress with applying the iCARE strategy in Central Ideas and Details problems, and we will continue to build on this in following sessions. Moreover, based on his practice test results, we'll be able to see exactly where we can focus our efforts with more specificty more than a Bluebook test alone._x000a__x000a_While our long-term goal is overall score improvement, an important near-term goal for this practice test is for Sam to apply the strategies we've been working on in a realistic testing environment. It's important to note that scores can fluctuate at this stage, and it's not uncommon for students to see a temporary dip as they begin using new strategies under timed conditions. This adjustment period can sometimes affect pacing or completion, even when underlying skills are improving._x000a__x000a_To get the most useful data from this practice test, it's important that Sam replicates official test-day conditions as closely as possible. This means a quiet environment and completing the test in one sitting, unless accommodations apply. Consistent conditions help us better interpret results and plan next steps._x000a__x000a_After the practice test, I'll review the results with Sam and talk through his test-day experience, including pacing, strategy use, and overall comfort. I'll then follow up with you in my next parent update with key takeaways, areas of improvement, and our focus moving forward._x000a__x000a_Based on Sam's current progress and goals, I recommend continuing with one 60-minute session per week through March 14. Maintaining consistent sessions, along with regular completion of assigned homework and practice tests, will best support steady score improvement._x000a__x000a_Please let me know if you have any questions or would like to talk through the plan in more detail. I'm happy to schedule a phone or Zoom call if that would be helpful. I'm looking forward to continuing to support Sam as we move into this next phase of prep._x000a__x000a_Regards._x000a__x000a_Zach M._x000a_zach.mcfatridge@revolutionprep.com_x000a_+17572987511"/>
    <n v="5"/>
    <s v="Recommends continuing with one 60-minute session per week through March 14."/>
  </r>
  <r>
    <n v="10949978"/>
    <d v="2026-01-17T00:00:00"/>
    <x v="103"/>
    <s v="Team De Groot"/>
    <n v="97008"/>
    <s v="Je'vis Anderson"/>
    <s v="Good evening, Anderson family! I wanted to update you on Je'vis's progress._x000a__x000a_Je'vis is learning math fast! This week, we covered parts of equations, combining like terms, basic factoring using the greatest common factor, mean, median, range, and today, Roman numerals. Je'vis seems to be learning all of these concepts very quickly! He could probably use a little more practice with the averages, but I think he is learning everything else well._x000a__x000a_At times, I do have a little difficulty keeping Je'vis's interest, though it does seem to be a little better this week. There are some games that are free for teaching early algebra, but there's not much available that's free! This week, I tried keeping our sessions a little more conversational, which seems to be OK for him._x000a__x000a_We had four sessions this week, which may be slightly more than we need. Given that Je'vis learns new concepts so quickly, I think we may not need quite as many per week. I think three session per week or less should be adequate to cover all the math, since for now we're just covering the most recent things from class and a few other things. If you have another thorough list of topics that you'd like me to cover, please let me know!_x000a__x000a_If needed, feel free to contact me if there are any questions or concerns about our progress or plan. I am reliably available by text or email, but also phone or Zoom if needed._x000a__x000a_Have a good weekend!_x000a__x000a_Eddie C._x000a_eddie.cayia@revolutionprep.com_x000a_+18037278636"/>
    <n v="4"/>
    <s v="Think three session per week or less should be adequate."/>
  </r>
  <r>
    <n v="10949989"/>
    <d v="2026-01-17T00:00:00"/>
    <x v="121"/>
    <s v="Team De Groot"/>
    <n v="98787"/>
    <s v="Kaysen Fredieu"/>
    <s v="Dear Jolie,_x000a__x000a_I hope you're having a good week. I wanted to share a progress update for Kaysen following his first ACT practice test with us and outline how we're approaching the next phase of his prep._x000a__x000a_From our last session, I've already seen some meaningful early progress in how Kaysen approaches ACT Math questions. In particular, he's begun to slow down and focus on setting problems up cleanly -- especially with ratios, proportions, and percentage-based questions -- rather than overthinking or trying to do too many steps at once. We've also been working on identifying what information actually matters in a question and translating word problems into familiar mathematical structures (for example, rewriting situations as fractions or equations he already knows how to solve). These are foundational skills, but they're critical for consistency and accuracy moving forward._x000a__x000a_At this stage, our primary goal is not immediate score movement, but helping Kaysen build reliable habits: recognizing question types, setting problems up correctly, and trusting straightforward methods instead of reading past what's being asked. Given how early we are in the process, it's completely normal for scores to remain flat, or even dip slightly, as students adjust to using new strategies under timed conditions. Early practice tests are best viewed as diagnostic tools rather than predictors of final outcomes._x000a__x000a_For upcoming practice work, it's important that Kaysen continues to replicate official test-day conditions as closely as possible: a quiet environment and completing the test in one sitting (unless accommodations apply). This allows us to get the most accurate picture of pacing, endurance, and strategy use, which directly informs how we structure future sessions._x000a__x000a_After each practice test, I review the results with Kaysen in detail -- looking for patterns rather than individual mistakes -- and we use those insights to decide what to prioritize next. I'll continue to follow up with you on key takeaways, areas of improvement, and next steps through my regular parent updates._x000a__x000a_Based on Kaysen's current starting point and long-term goal, I recommend trying to increase Kaysen's sessions to two 60-minute sessions per week through February 14. I understand scheduling may make this difficult, so I am open to discuss scheduling if need be. This level of consistency will give us the time needed to strengthen core skills, reinforce strategy use, and gradually build toward score improvement in a sustainable way. Regular completion of assigned practice and review work between sessions will be especially important at this stage._x000a__x000a_Please feel free to reach out if you have any questions or would like to talk through the plan in more detail. I'm happy to schedule a quick phone or Zoom call if that would be helpful. I'm looking forward to continuing to support Kaysen as we build momentum from here._x000a__x000a_Take care._x000a__x000a_Zach M._x000a_zach.mcfatridge@revolutionprep.com_x000a_+17572987511"/>
    <n v="5"/>
    <s v="Recommends increasing to two 60-minute sessions per week through February 14."/>
  </r>
  <r>
    <n v="10950008"/>
    <d v="2026-01-17T00:00:00"/>
    <x v="121"/>
    <s v="Team De Groot"/>
    <n v="98679"/>
    <s v="Abigail Alex"/>
    <s v="Dear Reeba,_x000a__x000a_I hope you're having a great week. I wanted to share a progress update now that Abigail has completed her first practice test with us and we've had a chance to begin reviewing and applying strategies based on those results._x000a__x000a_Over the last several sessions, I've already seen some important early improvements in Abigail's approach to math questions. In particular, we've been working on simplifying complex expressions by treating them algebraically (rewriting expressions as variables, isolating terms cleanly, and reducing fraction-based equations before solving). Abigail has also been improving her willingness to slow down and restructure problems rather than trying to push through them in their original form, which was a point of difficulty early on._x000a__x000a_At this stage, our primary focus is not immediate score movement, but building the foundational habits and strategies that will eventually support score gains. When students begin actively changing how they approach questions, it's very normal for scores to remain flat or even dip temporarily. This adjustment period can affect pacing and confidence, even when the underlying skills are improving._x000a__x000a_Moving forward, consistent work outside of sessions will be essential for Abigail to see progress. In-session time is most effective when it builds on practice done independently, rather than being spent redoing first exposure. For homework, Abigail will be reviewing her practice test error log and rewriting missed or challenging math questions using the strategies we are practicing in session. This work helps reinforce habits, build fluency, and allows us to use our session time more efficiently._x000a__x000a_As we move toward Abigail's next practice test, it's important that the test be taken under conditions that closely mirror test day: a quiet environment, one sitting, and standard timing (unless accommodations apply). This ensures the results give us useful data to guide instruction._x000a__x000a_After the next practice test, I'll review the results with Abigail in more depth, focusing on patterns rather than individual questions -- what types of problems are improving, where time is being lost, and which strategies are starting to stick. I'll follow up with you afterward with takeaways and next steps in a parent update._x000a__x000a_Given Abigail's current score range and long-term goal, I recommend continuing with one 60-minute session per week through the May SAT, with a potential increase in velocity as the test nears. Maintaining this session cadence, along with regular completion of assigned homework and coordinated practice tests, will give us the best opportunity to build momentum over time._x000a__x000a_Please feel free to reach out if you have any questions or would like to talk through the plan in more detail. I'm happy to schedule a quick phone call if that would be helpful, and I'm looking forward to continuing to support Abigail as we move forward._x000a__x000a_Zach M._x000a_zach.mcfatridge@revolutionprep.com_x000a_+17572987511"/>
    <n v="5"/>
    <s v="Recommends continuing one 60-minute session per week through the May SAT."/>
  </r>
  <r>
    <n v="10950011"/>
    <d v="2026-01-17T00:00:00"/>
    <x v="103"/>
    <s v="Team De Groot"/>
    <n v="98111"/>
    <s v="Joseph Kriakos"/>
    <s v="Good evening, Kriakos family! I wanted to update you on Joseph's progress. _x000a__x000a_Joseph and I have had six sessions now, and we've covered a lot of different skills including altitudes and orthocenters of triangles, geometric proofs, parallel lines with a transversal, finding diagonals of rectangular prisms, special right triangles, and perimeter and other measurements of polygons today. Joseph is doing great with all of these skills! He reports increased confidence, and he is able to demonstrate the skills once I've shown him first. Joseph has taken ownership of our sessions and always has a topic that he wants us to cover in session! I prefer this much more to students that don't seem to have any idea of what they need, and instead leave me to fish tediously for topics._x000a__x000a_From what I can tell, our current weekly pace of once to occasionally twice per week seems to be adequate for steady progress, and I don't see any need to increase this frequency, though we may consider it as his next major exam comes closer if Joseph feels that's needed._x000a__x000a_Please let me know if you have any questions or concerns about our progress or plan. I am reliably available by text or email, but also phone or Zoom if needed._x000a__x000a_Have a good weekend!_x000a__x000a_Eddie C._x000a_eddie.cayia@revolutionprep.com_x000a_+18037278636"/>
    <n v="4"/>
    <s v="States current weekly pace of once to occasionally twice per week is adequate."/>
  </r>
  <r>
    <n v="10950038"/>
    <d v="2026-01-17T00:00:00"/>
    <x v="121"/>
    <s v="Team De Groot"/>
    <n v="97551"/>
    <s v="Isabella Alfred"/>
    <s v="Dear Amanda,_x000a__x000a_I hope you're having a good week. I wanted to take a moment to share a progress update for Isabella and outline my thoughts on how we can best support her moving forward._x000a__x000a_Over the past several sessions, I've seen steady and meaningful improvement in Isabella's understanding of key Algebra 1 concepts. In particular, she has shown growth in reviewing and correcting mistakes from assessments (such as her recent systems of linear equations test), applying the midpoint formula accurately, and simplifying exponential expressions using the multiplication rule. We've also worked on systems of linear inequalities, where Isabella has become more confident in interpreting graphs and identifying solution regions conceptually, rather than guessing._x000a__x000a_More broadly, Isabella is showing increased consistency in how she approaches problems -- she's explaining her reasoning more clearly and is less likely to get thrown off by how a question is presented. While her current grade remains around a C, the improvement I'm seeing in session suggests she's building the foundation needed for that grade to trend upward with continued support and practice._x000a__x000a_Given Isabella's progress and the fact that she is nearly out of BUC hours, I recommend continuing with consistent Algebra 1 tutoring at a rate of one 60-minute session per week through the end of the academic year. Maintaining this consistency is important to reinforce the concepts we're covering and to help translate her in-session understanding into improved class performance._x000a__x000a_In the short term, our goals are to solidify her mastery of linear systems and inequalities and continue strengthening her algebraic fluency so she can work more efficiently and confidently on class assignments and assessments. The broader goal remains improving her overall performance and confidence in Algebra 1._x000a__x000a_If you'd like to continue working together toward these goals, you can redeem additional credits through your Bright Horizons portal. After you redeem the credits, you'll receive an email from Revolution Prep with instructions for adding the hours to Isabella's account._x000a__x000a_Please feel free to reach out if you have any questions or would like to talk through the plan in more detail -- I'm happy to schedule a quick phone call if that would be helpful. I've really enjoyed working with Isabella and would be glad to continue supporting her progress._x000a__x000a_Best regards,_x000a_Zach M._x000a_zach.mcfatridge@revolutionprep.com_x000a_+17572987511"/>
    <n v="5"/>
    <s v="Recommends continuing with one 60-minute session per week through the end of the academic year."/>
  </r>
  <r>
    <n v="10950151"/>
    <d v="2026-01-17T00:00:00"/>
    <x v="12"/>
    <s v="Team De Groot"/>
    <n v="59621"/>
    <s v="Leah Grenier"/>
    <s v="Dear Jacqueline,_x000a__x000a_I hope you are having a great week! Leah has recently taken two practice tests (on 12/20/2025 and on 01/12/2026). I would like to share with you the results we have so far as well as a general plan for moving forward._x000a__x000a_First off, I have seen significant improvements in Leah's ability to understand the punctuation and grammar rules we have been working on in session. She has shown consistent progress in completing her homework whenever it is assigned and she shows up to sessions prepared to work through questions she did not understand as she worked through them. This is important for studying in general. _x000a__x000a_While we are working towards overall score improvement, we have also set a goal around successfully utilizing the strategies and skills they have been working on. It's important to remember that the scores often go down on the practice tests, which is perfectly normal. Students often experience a drop in scores as they are learning to apply new strategies. This adjustment period can cause them to rush or not finish a section._x000a__x000a_Leahâ€™s score for her practice exam on December 20th was a 24 (linked here: https://kami.app/zQg-1w5-xZd-RXd). Leahâ€™s score for her practice exam on January 12th was a 22 (linked here: https://kami.app/TrB-yP2-2Bu-J3Q). These are within the same general range and should be seen as part of the overall picture of what her performance might be like on the actual test day. It should be noted that the January 12th practice test is slightly more challenging than the first practice exam she took, so it makes sense her score decreased slightly._x000a__x000a_After the practice test, I reviewed the results and discussed the test experience with Leah to determine our focus moving forward. Within the English section, we will be looking at commas, identifying full sentences. Within the math section, we will need to look at probability and circle geometry. Within the reading section, we will focus more on detail questions and inference questions. Within the science section, we will focus on data interpretation and drawing conclusions. _x000a__x000a_As part of any standardized test prep routine, Leah has been tasked with creating an error log. This document will track the questions she missed and it will help us see any non-obvious trends in the types of questions or content areas that might need more attention. These error logs take a long time for a student to complete, so I would strongly recommend having a parent work through this document with her. Our time in session will need to largely be focused on exam content for improving her overall._x000a__x000a_Based on Leahâ€™s goals, I recommend adding an additional 60 minutes per week for a total of two one hour sessions until the March test. _x000a__x000a_Please let me know if you have any questions or if there are any adjustments you would like to make to our plan. Iâ€™m happy to schedule a time to talk by phone if that would be helpful. I am excited to continue supporting Leah in reaching her goals._x000a__x000a_Best regards,_x000a_Daniel E._x000a_daniel.esquivel-reynoso@revolutionprep.com_x000a_+18057085060"/>
    <n v="5"/>
    <s v="Recommends adding an additional 60 minutes per week for two one-hour sessions until the March test."/>
  </r>
  <r>
    <n v="10950178"/>
    <d v="2026-01-17T00:00:00"/>
    <x v="132"/>
    <s v="Team Cross"/>
    <n v="85241"/>
    <s v="Marzieh Thomas"/>
    <s v="Hi Mahtab,_x000a__x000a_I hope youâ€™re doing well! I wanted to share an update on Marziehâ€™s recent progress as she prepares for her ACT._x000a__x000a_During our last session, Marzieh reviewed the challenging questions she encountered on her homework practice test. This was a valuable opportunity for her to learn to recognize different types of questions and the tricks for solving them quickly. She picked up strategies for identifying wordiness and redundancy, as well as misplaced modifier questionsâ€”all important skills for the English section. These question types were new to Marzieh and caught her off guard initially, but now that she knows they appear frequently on the test, sheâ€™ll be better equipped for them in the future._x000a__x000a_We also noticed that Marzieh worked through the test quite quickly, which resulted in some missed questions due to rushing. In the future, weâ€™ll focus on improving her pacing to help ensure she has time to carefully consider her answers. Despite the challenges, Iâ€™m pleased with Marziehâ€™s progress on this difficult practice test. As she continues to learn new concepts and strategies, I look forward to seeing her advance towards her goal score._x000a__x000a_If you have any questions or would like to discuss Marziehâ€™s progress in more detail, please feel free to reach out by email or text._x000a__x000a_Thank you, and I look forward to supporting Marzieh as she continues her preparation!_x000a__x000a_Best,_x000a_Christine S._x000a_christine.santos@revolutionprep.com_x000a_+19415649546"/>
    <n v="4"/>
    <s v="Recommends sticking with weekly 1.5-hour sessions for consistency and clarification."/>
  </r>
  <r>
    <n v="10950183"/>
    <d v="2026-01-17T00:00:00"/>
    <x v="43"/>
    <s v="Team Cross"/>
    <n v="92603"/>
    <s v="Evangelina Brian"/>
    <s v="Hello,_x000a__x000a_I wanted to share a quick update on Evangelinaâ€™s tutoring session today._x000a__x000a_Evangelina did a great job staying focused and working hard despite everything going on. We reviewed material for her upcoming math test and worked through several IXL practice problems. Our session focused on:_x000a__x000a_* Multiplying fractions_x000a_* Dividing fractions_x000a_* Solving fraction word problems_x000a__x000a_She showed strong effort and improving confidence with these skills. We were able to complete about half of the assigned practice problems together, and she made good progress in understanding the steps and strategies._x000a__x000a_With a little more review, she should be in a good position going into the exam._x000a__x000a_Moving forward, I suggest we continue with one or two 30 minute sessions per week to go over any homework or questions from class._x000a__x000a_Please donâ€™t hesitate to reach out if you have any questions._x000a__x000a_Warmly,_x000a__x000a_Jacey C._x000a_jacey.clifton@revolutionprep.com_x000a_+17063043963"/>
    <n v="4"/>
    <s v="Suggests continuing with one or two 30-minute sessions per week."/>
  </r>
  <r>
    <n v="10950190"/>
    <d v="2026-01-17T00:00:00"/>
    <x v="43"/>
    <s v="Team Cross"/>
    <n v="93719"/>
    <s v="Baylee Bamgbade"/>
    <s v="Hello,_x000a__x000a_I wanted to share a quick update on Bayleeâ€™s tutoring sessions lately. _x000a__x000a_For reading comprehension, Baylee and I read and compared two short stories about children at the park. She practiced identifying similarities and differences between the stories, such as shared activities and how the charactersâ€™ experiences were unique. This is an important skill for deeper reading comprehension, and she did very well explaining her thinking._x000a__x000a_We also spent time on grammar and math practice. Our focus included:_x000a_* Verb tenses in grammar_x000a_* Measurement units and basic arithmetic in math_x000a__x000a_To keep things engaging, we played a math-based game called Blooket, which helped reinforce skills in a fun, low-pressure way._x000a__x000a_Baylee stayed focused and worked hard throughout the session. She is making steady progress across reading, grammar, and math._x000a__x000a_I suggest we continue with the currently scheduled session of 2-3, 30 or 1 hour sessions per week. _x000a__x000a_Please let me know if you have any questions._x000a__x000a_Warmly,_x000a_Jacey Clifton_x000a__x000a_Jacey C._x000a_jacey.clifton@revolutionprep.com_x000a_+17063043963"/>
    <n v="4"/>
    <s v="Suggests continuing with the currently scheduled session of 2-3"/>
  </r>
  <r>
    <n v="10950207"/>
    <d v="2026-01-17T00:00:00"/>
    <x v="43"/>
    <s v="Team Cross"/>
    <n v="93718"/>
    <s v="Rylee Bamgbade"/>
    <s v="Hello,_x000a__x000a_I wanted to share a quick update on Ryleeâ€™s tutoring sessions recently. _x000a__x000a_Our main academic focus has been reading. We worked on identifying closed and open syllables and practiced hearing the difference between short and long vowel sounds. Rylee showed strong progress in breaking words apart and using these strategies to read more accurately and confidently._x000a__x000a_We also played a word-reading game to reinforce these skills in a fun way. Rylee stayed engaged and worked hard through each round, continuing to build fluency and accuracy._x000a__x000a_We read a fun story about the Three Little Pigs from the wolfâ€™s perspective. Rylee enjoyed discussing the twist in the story and shared her opinion, which helped build listening comprehension and critical thinking skills._x000a__x000a_I suggest we continue with our scheduled sessions of 2-3, 30 or 1 hour sessions per week._x000a__x000a_Overall, Rylee has had a productive sessions and continues to make great progress in reading. _x000a__x000a_Please let me know if you have any questions._x000a__x000a_Warmly,_x000a__x000a_Jacey C._x000a_jacey.clifton@revolutionprep.com_x000a_+17063043963"/>
    <n v="4"/>
    <s v="Suggests continuing with scheduled sessions of 2-3"/>
  </r>
  <r>
    <n v="10950260"/>
    <d v="2026-01-17T00:00:00"/>
    <x v="12"/>
    <s v="Team De Groot"/>
    <n v="97119"/>
    <s v="Elijah McDowell"/>
    <s v="Dear Elizabeth,_x000a__x000a_I hope you are having a great week! Itâ€™s been great working with you and Elijah over the past couple of months. I wanted to touch base to share some of the progress weâ€™ve made so far and share my thoughts on the plan moving forward._x000a__x000a_I have seen significant improvements in Elijahâ€™s ability to FOIL when he needs to expand two binomials. During our most recent session working together, he was able to factor a quadratic equation into binomials and he was able to FOIL those binomials back out into a quadratic equation. This is positive sign and it shows that he is becoming more comfortable with the material necessary for success in Algebra 2. _x000a__x000a_From a personality perspective, I would like to point out that Elijah gets easily frustrated by small mistakes or difficulties he is having with the problems we work on in session. For example, he will misread something and then become mad at himself for making a mistake. Or, when we make it to the end of a problem that requires multiple steps he will say â€œFinally!â€ as if it were a bad thing that a math question takes this long. I let him know that even the smartest people take a long time to figure out the steps involved in solving math problems; it takes everyone a lot of time and energy to solve problems they have never seen before. People make mistakes and that's okay, especially in math!!_x000a__x000a_From a content perspective, Elijah often struggles with simple math operations that the average Algebra 2 student should be fairly fluent in. For example, in our most recent session he was struggling with factoring out -3 from -3x + 6. Factoring out a negative number was something that hindered his progress on the problem. This is material from Algebra 1 (or earlier). _x000a__x000a_Based on Elijahâ€™s current progress, Iâ€™d strongly recommend we add an additional hour to our twice weekly meetings for a total of three meetings per week. This extra meeting should focus almost entirely on remedial math concepts that he needs to master in order to be successful in his Algebra 2 course; this meeting frequency should last until the end of the school year. This would bring our weekly meeting time to 3 hours each week.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Elijah in his continued academic journey._x000a__x000a_Best regards,_x000a_Daniel E._x000a_daniel.esquivel-reynoso@revolutionprep.com_x000a_+18057085060"/>
    <n v="5"/>
    <s v="Strongly recommends adding an hour for three meetings per week until end of school year."/>
  </r>
  <r>
    <n v="10950328"/>
    <d v="2026-01-17T00:00:00"/>
    <x v="133"/>
    <s v="Team De Groot"/>
    <n v="89565"/>
    <s v="Jack McNeely"/>
    <s v="Dear Annette,_x000a__x000a_I am writing to provide a progress update for Jackâ€™s math tutoring._x000a__x000a_Program Goal: To improve Jack's math skills and performance._x000a__x000a_Areas of Success:_x000a_Jack brings a friendly and positive attitude to our sessions._x000a_He completes his work well and effectively learns the concepts needed to solve the problems at hand._x000a__x000a_Areas of Opportunity:_x000a_To ensure our sessions are aligned with his school curriculum, it would be helpful if Jack could bring specific homework or class assignments to our sessions._x000a_Having concrete examples of his current classwork will allow us to build directly on what he is learning in school._x000a__x000a_Recommendation:_x000a_Current Velocity: We currently meet for one 30-minute session per week._x000a_I recommend we increase this frequency to two sessions per week._x000a__x000a_While 30 minutes provides an edge, adding a second session would allow us to make more significant strides in his math development._x000a__x000a_Please feel free to reply to this email with any questions or thoughts regarding this update. I am also available to connect via phone or Zoom if needed._x000a__x000a_Best regards,_x000a__x000a_Mitchell M._x000a_mitchell.mabanag@revolutionprep.com_x000a_+14088921719"/>
    <n v="4"/>
    <s v="Recommends increasing frequency to two 30-minute sessions per week."/>
  </r>
  <r>
    <n v="10950334"/>
    <d v="2026-01-17T00:00:00"/>
    <x v="132"/>
    <s v="Team Cross"/>
    <n v="63504"/>
    <s v="Megan Schulte"/>
    <s v="Hello Jennifer,_x000a__x000a_I hope youâ€™re doing well! I wanted to share an update on Meganâ€™s recent progress as she prepares for her upcoming math quiz and continues to build her SAT readiness._x000a__x000a_During our last meeting, Megan was able to combine SAT math review with preparation for her math quiz by focusing on advanced graphing skills, including identifying asymptotes and handling reflections of graphs from various equations. While Megan was initially a bit rusty with the concepts of graph asymptotes and transformations, she quickly caught on after refreshing on the relevant rules and working through a several example questions._x000a__x000a_We also began reviewing strategies for SAT writing questions involving pronouns. Megan could still benefit from additional practice with the noun replacement strategy and with subject vs object pronouns, so we made a plan to continue in our future sessions._x000a__x000a_Moving forward, I believe itâ€™s important for Megan to maintain routine practiceâ€”especially for SAT concepts. Sticking with our weekly 1.5 hour sessions will give her valuable opportunities to strengthen her SAT skills and provide a space to clarify any challenging math topics from her class, as we did this past session._x000a__x000a_If you have any questions or would like to discuss Meganâ€™s progress further, please feel free to reach out by email or text._x000a__x000a_Thank you, and I look forward to continuing to support Megan!_x000a__x000a_Best regards,_x000a__x000a_Christine S._x000a_christine.santos@revolutionprep.com_x000a_+19415649546"/>
    <n v="4"/>
    <s v="Recommends sticking with weekly 1.5-hour sessions."/>
  </r>
  <r>
    <n v="10950339"/>
    <d v="2026-01-17T00:00:00"/>
    <x v="133"/>
    <s v="Team De Groot"/>
    <n v="95183"/>
    <s v="Chloe Johnson"/>
    <s v="Dear Candice,_x000a__x000a_I am writing to provide a progress update for Chloeâ€™s Algebra tutoring._x000a__x000a_Program Goal: To support Chloe with Algebra concepts and test corrections._x000a__x000a_Areas of Success:_x000a_Chloe is a joy to work with; she works hard and maintains focus._x000a_We are able to cover a significant amount of test corrections and concepts efficiently._x000a_She demonstrates immediate understanding once she is shown how to solve a problem._x000a__x000a_Areas of Opportunity:_x000a_While Chloe focuses well, 90-minute sessions can naturally lead to &quot;learning fatigue&quot; towards the end._x000a_Splitting the time could help keep her energy and retention high throughout the entire lesson._x000a__x000a_Recommendation:_x000a_Current Velocity: We currently meet for one 1.5-hour session per week._x000a_I recommend we adjust to two 1-hour sessions per week._x000a__x000a_This change would slightly increase our total time (from 1.5 hours to 2 hours) and improve consistency. More importantly, shorter sessions will allow us to maximize focus and avoid the fatigue that can set in during longer blocks of time._x000a__x000a_Please feel free to reply to this email with any questions or thoughts regarding this update. I am also available to connect via phone or Zoom if needed._x000a__x000a_Best regards,_x000a__x000a_Mitchell M._x000a_mitchell.mabanag@revolutionprep.com_x000a_+14088921719"/>
    <n v="4"/>
    <s v="Recommends adjusting to two 1-hour sessions per week to avoid fatigue."/>
  </r>
  <r>
    <n v="10950413"/>
    <d v="2026-01-17T00:00:00"/>
    <x v="9"/>
    <s v="Team St. Marie"/>
    <n v="96429"/>
    <s v="Abril Calvo"/>
    <s v="Dear Mr. and Mrs. Calvo,_x000a__x000a_I hope you are having a great week. It's been great working with you and Abril over the past couple of months. I wanted to touch base to share some of the progress we've made so far and share my thoughts on the plan moving forward._x000a__x000a_So far in our classes we've worked on Algebra 1. We've covered writing linear equations based on graphs, tables, and points. We've also worked on linear word problems, analyzing writing equations based on word problems, solving the linear equations, and interpreting constants/coefficients. Abril had some challenge with writing linear equations. I recommend she practice writing the equations based on points and based on different rates from word problems. In our next lessons, we will start to cover Algebra 2: Quadratic equations._x000a__x000a_On the topic of tutoring hours, I recommend 12 - 24 more hours to ensure Abril can schedule 1 -2 sessions per week for 1hr/session until her planned test in May/June. If you'd like to continue working together on achieving these goals, you can redeem more credits through your Bright Horizon's portal. After you redeem your credits, you will receive an email from Revolution Prep to add the hours to your account. _x000a__x000a_Please let me know if you have any questions or if there are any adjustments you would like to make to our plan. I'm happy to schedule a time to talk by phone if that would be helpful. I look forward to supporting Abril in her continued academic journey. _x000a__x000a_Best regards,_x000a_Jon C._x000a_jon.cathapermal@revolutionprep.com_x000a_+17049758359"/>
    <n v="5"/>
    <s v="Recommends adding 12-24 hours to schedule 1-2 sessions per week until May/June test."/>
  </r>
  <r>
    <n v="10950484"/>
    <d v="2026-01-18T00:00:00"/>
    <x v="3"/>
    <s v="Team Cross"/>
    <n v="86031"/>
    <s v="Megha Shrestha"/>
    <s v="Hello â€” I hope youâ€™re having a great weekend! Itâ€™s been wonderful working with Megha again these past couple of weeks. I wanted to share some progress and outline our plan moving forward._x000a__x000a_Iâ€™ve seen significant improvements in Meghaâ€™s ability to identify and explain metaphors and similes in text. Sheâ€™s also made consistent progress naming and understanding the difference between parallel and perpendicular lines; this was clear in our last session._x000a__x000a_My plan is to continue focusing on reading comprehension while integrating the math concepts sheâ€™s covering in school and any science topics where she needs support._x000a__x000a_Please let me know if you have any questions or would like to adjust the plan. Iâ€™m happy to schedule a phone call if that would be helpful._x000a__x000a_Thank you â€” I appreciate the opportunity to work with Megha._x000a__x000a_Michelle T._x000a_michelle.testerman@revolutionprep.com_x000a_+18636703374"/>
    <n v="1"/>
    <s v="Plans to continue focusing on reading comprehension but no specific schedule recommendation."/>
  </r>
  <r>
    <n v="10950486"/>
    <d v="2026-01-18T00:00:00"/>
    <x v="3"/>
    <s v="Team Cross"/>
    <n v="80584"/>
    <s v="Evelyn Cho"/>
    <s v="Hello â€”_x000a__x000a_I hope youâ€™re having a great weekend. Itâ€™s been wonderful working with Evelyn these past couple of weeks, and I wanted to share some progress and our plan moving forward._x000a__x000a_Iâ€™ve seen significant improvements in Evelynâ€™s ability to read and comprehend grade-level text, and in her understanding of cause-and-effect relationships in informational texts â€” this was especially clear in our last session._x000a__x000a_My plan is to continue focusing on reading comprehension of informational text, including historical texts and technical texts. Iâ€™m excited for our upcoming session, where weâ€™ll explore the history of ice cream and read a recipe to make our own at home._x000a__x000a_Please let me know if you have any questions or would like to adjust the plan. Iâ€™m happy to schedule a phone call if that would be helpful._x000a__x000a_Thank you â€” I appreciate the opportunity to work with Evelyn._x000a__x000a_Michelle T._x000a_michelle.testerman@revolutionprep.com_x000a_+18636703374"/>
    <n v="1"/>
    <s v="Plans to continue focusing on reading comprehension but no specific schedule recommendation."/>
  </r>
  <r>
    <n v="10950487"/>
    <d v="2026-01-18T00:00:00"/>
    <x v="3"/>
    <s v="Team Cross"/>
    <n v="96861"/>
    <s v="Avani Kotla"/>
    <s v="Hello â€”_x000a__x000a_I hope youâ€™re having a great weekend. Itâ€™s been wonderful working with Avani these past couple of weeks, and I wanted to share some progress and our plan moving forward._x000a__x000a_Iâ€™ve seen significant improvements in Avaniâ€™s ability to read grade-level text, including correctly sounding out ending consonant blends â€” this was especially clear in our last session._x000a__x000a_My plan is to continue focusing on phonics, targeting long and short vowel sounds and, if time permits, the diphthongs _x000a_oi, oy, ou, and ow._x000a__x000a_Please let me know if you have any questions or would like to adjust the plan. Iâ€™m happy to schedule a phone call if that would be helpful._x000a__x000a_Thank you â€” I appreciate the opportunity to work with Avani._x000a__x000a__x000a_Michelle T._x000a_michelle.testerman@revolutionprep.com_x000a_+18636703374"/>
    <n v="1"/>
    <s v="Plans to continue focusing on phonics but no specific schedule recommendation."/>
  </r>
  <r>
    <n v="10950490"/>
    <d v="2026-01-18T00:00:00"/>
    <x v="3"/>
    <s v="Team Cross"/>
    <n v="99106"/>
    <s v="Elsey Stadtman"/>
    <s v="Hello â€”_x000a__x000a_I hope youâ€™re having a great weekend. Itâ€™s been wonderful working with Elsey these past couple of weeks, and I wanted to share some progress and our plan moving forward._x000a__x000a_Iâ€™ve seen significant improvements in Elseyâ€™s ability to tell time on an analog clock â€” this was especially clear in our last session. My plan is to continue focusing on word problems, reading clocks, reading a calendar, and any other math standards she needs additional support in._x000a__x000a_Please let me know if you have any questions or would like to adjust the plan. Iâ€™m happy to schedule a phone call if that would be helpful._x000a__x000a_Thank you â€” I appreciate the opportunity to work with Elsey._x000a__x000a_Michelle T._x000a_michelle.testerman@revolutionprep.com_x000a_+18636703374"/>
    <n v="1"/>
    <s v="Plans to continue focusing on math standards but no specific schedule recommendation."/>
  </r>
  <r>
    <n v="10950495"/>
    <d v="2026-01-18T00:00:00"/>
    <x v="3"/>
    <s v="Team Cross"/>
    <n v="94243"/>
    <s v="Sarielle Vinci"/>
    <s v="Hello â€”_x000a__x000a_I hope youâ€™re having a great weekend. Itâ€™s been wonderful working with Sarielle, and I wanted to share some progress and our plan moving forward._x000a__x000a_I was very impressed with Sarielleâ€™s reading fluency and comprehension during our session. My plan is to continue building both fluency and comprehension using gradeâ€‘level fiction and nonfiction passages, and to teach her how to use context clues in the text to determine the meaning of unfamiliar vocabulary._x000a__x000a_Please let me know if you have any questions or would like to adjust the plan. Iâ€™m happy to schedule a phone call if that would be helpful._x000a__x000a_Thank you â€” I appreciate the opportunity to work with Sarielle._x000a__x000a_Michelle T._x000a_michelle.testerman@revolutionprep.com_x000a_+18636703374"/>
    <n v="1"/>
    <s v="Plans to continue building fluency and comprehension but no specific schedule recommendation."/>
  </r>
  <r>
    <n v="10950560"/>
    <d v="2026-01-18T00:00:00"/>
    <x v="16"/>
    <s v="Team St. Marie"/>
    <n v="91110"/>
    <s v="Breydie Rosales"/>
    <s v="Dear Stefany,_x000a__x000a_I hope you are having a great January. Itâ€™s been great working with you and Breydie over the past few weeks. I wanted to touch base to share some of the progress weâ€™ve made so far and share my thoughts on the plan moving forward._x000a__x000a_I have seen significant improvements in Breydie's skills in explaining cell division, meiosis, and use a Punnett square to predict genotypic and phenotypic ratios. Breydie has shown consistent progress in differentiating between the steps of meiosis in tutoring and reported feeling more confident about determining the genotypic and phenotypic ratios, an important skill for Mendelian genetics._x000a__x000a_Our current short-term goals for Breydie include improving biology literacy and feeling more confident about the new topics taught in AP Biology. The overall goal remains to help Breydie finish AP Biology with a strong letter grade. Based on Breydie's progress, I recommend maintaining a velocity of one 60-minute session per week through the end of her AP Biology class. _x000a__x000a_Please let me know if you have any questions or if there are any adjustments you would like to make to our plan. Iâ€™m happy to schedule a time to talk by phone if that would be helpful. I look forward to supporting Breydie in her continued academic journey._x000a__x000a_Best regards,_x000a__x000a_Lana K._x000a_lana.kargetta@revolutionprep.com_x000a_+19106915048"/>
    <n v="5"/>
    <s v="Recommends maintaining one 60-minute session per week through the end of the class."/>
  </r>
  <r>
    <n v="10950568"/>
    <d v="2026-01-18T00:00:00"/>
    <x v="16"/>
    <s v="Team St. Marie"/>
    <n v="97399"/>
    <s v="Jaiden Patel"/>
    <s v="Dear Binal,_x000a__x000a_I hope you are having a great January. Itâ€™s been great working with you and Jaiden over the past few weeks. I wanted to touch base to share some of the progress weâ€™ve made so far and share my thoughts on the plan moving forward._x000a__x000a_I have seen significant improvements in Jaiden's understanding of cellular respiration and, most recently, DNA structure. In tutoring sessions, Jaiden demonstrated his understanding of how nucleotides base-pair and how different nucleotide sequences can encode for different proteins. We also discussed test prep strategies for his upcoming DNA quiz. _x000a__x000a_Based on Jaiden's progress, I recommend maintaining a velocity of one 60-minute lesson per week. That way, Jaiden will have the opportunity to reflect on new material on a weekly basis and benefit from consistent, personalized support._x000a__x000a_Please let me know if you have any questions or if there are any adjustments you would like to make to our plan. Iâ€™m happy to schedule a time to talk by phone if that would be helpful. I look forward to supporting Jaiden in his continued academic journey._x000a__x000a_Best regards,_x000a__x000a_Lana K._x000a_lana.kargetta@revolutionprep.com_x000a_+19106915048"/>
    <n v="4"/>
    <s v="Recommends maintaining a velocity of one 60-minute lesson per week."/>
  </r>
  <r>
    <n v="10950571"/>
    <d v="2026-01-18T00:00:00"/>
    <x v="16"/>
    <s v="Team St. Marie"/>
    <n v="97526"/>
    <s v="Shanaya Jolly"/>
    <s v="Dear Shalini,_x000a__x000a_I hope you are having a great January! Itâ€™s been great working with you and Shanaya over the past couple of months. I wanted to touch base to share some of the progress weâ€™ve made so far and share my thoughts on the plan moving forward._x000a__x000a_I have seen significant improvements in Shanaya's math skills and meeting important grade-level objectives, including addition/subtraction with regrouping; increased multiplication fluency; writing multiplication and division fact families; and lastly, simplification of fractions. We have also been working on parts of speech and reading comprehension. Shanaya has shown consistent progress in these math skills, as evidenced by recent homework completion. I will always send homework and additional practice resources for Shanaya as requested and/or appropriate in the parent update emails after tutoring!_x000a__x000a_Our current short-term goals for Shanaya include to improve her math and English fluency as well as support her in meeting class-specific objectives. Our long-term goals remain to help Shanaya improve her letter grades in math and English classes. Based on her progress so far, I recommend maintaining our velocity of at least two 60-minute sessions per week. This will provide Shanaya with consistent weekly support and the time to focus on each subject individually. _x000a__x000a_Please let me know if you have any questions or if there are any adjustments you would like to make to our plan. Iâ€™m happy to schedule a time to talk by phone if that would be helpful. I look forward to supporting Shanaya in her continued academic journey._x000a__x000a_Best regards,_x000a__x000a_Lana K._x000a_lana.kargetta@revolutionprep.com_x000a_+19106915048"/>
    <n v="4"/>
    <s v="Recommends maintaining velocity of at least two 60-minute sessions per week."/>
  </r>
  <r>
    <n v="10950588"/>
    <d v="2026-01-18T00:00:00"/>
    <x v="16"/>
    <s v="Team St. Marie"/>
    <n v="97569"/>
    <s v="Shriya Ram"/>
    <s v="Dear Praveena,_x000a__x000a_I hope you are having a great January. Itâ€™s been great working with you and Shriya over the past month. I wanted to touch base to share some of the progress weâ€™ve made so far and share my thoughts on the plan moving forward._x000a__x000a_I have seen significant improvements in Shriya's understanding of photosynthesis and ecology! She has shown progress in correctly identifying and/or explaining these concepts in tutoring sessions. This progress has been evident in increased confidence and improvement in recent test scores! I wish Shriya the best of luck in her upcoming AP Biology midterm!_x000a__x000a_Our current goals for Shriya include building comprehension of AP Biology topics, improving confidence, and increasing/maintaining her letter grade in Biology class to an A. Based on Shriya's progress, I recommend maintaining a velocity of no less than one 60-minute session per week through spring.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Shriya in her continued academic journey._x000a__x000a_Best regards,_x000a__x000a_Lana K._x000a_lana.kargetta@revolutionprep.com_x000a_+19106915048"/>
    <n v="5"/>
    <s v="Recommends maintaining velocity of no less than one 60-minute session per week through spring."/>
  </r>
  <r>
    <n v="10950604"/>
    <d v="2026-01-18T00:00:00"/>
    <x v="16"/>
    <s v="Team St. Marie"/>
    <n v="97705"/>
    <s v="Jaina Anne"/>
    <s v="Dear Aruroli and Isaac,_x000a__x000a_I hope this email finds you well. I wanted to discuss Jainaâ€™s preparation for our tutoring sessions and share some insights and our plan moving forward._x000a__x000a_Firstly, I want to acknowledge that Jaina has shown great progress in comprehension of biology basics, analysis of photosynthesis and cellular respiration, and the relationship between chemical bonds and energy. Jaina has been completing homework assigned during tutoring and reported feeling more confident, which I am really happy to see! I also appreciate that Jaina always arrives on time and shares with me her assignments and/or reading beforehand._x000a__x000a_As you know, our goal is to increase Jaina's confidence, understanding, and overall grade in Biology class. However, Jaina has recently neglected to study or review Biology material using her class's resources (i.e., PowerPoints and/or textbooks), thus arriving to sessions underprepared, which has slowed our progress towards these goals. I recommended that Jaina review the topics she's learned from class every evening to build understanding and memorization of new terms. It is crucial that Jaina comes to sessions prepared and attempts to tackle homework only after studying her textbook chapters, slideshows, and/or notes. _x000a__x000a_To address this, I would like to discuss our plan moving forward:_x000a__x000a_Preparedness: It is important for Jaina to utilize all of her class resources, including lecture PowerPoints/slideshows, and have them ready to access at the beginning of session time. _x000a__x000a_Session efficiency: To make the most of our tutoring sessions, Jaina should invest in reviewing the material in small chunks every day so that she has a basic understanding of content knowledge before tackling homework. Remaining free from distractions and focused during sessions is also integral to meeting these objectives._x000a__x000a_Based on Jaina's progress so far and needs, I recommend increasing the velocity from one 60-minute session to 90 minutes of tutoring per week by adding another 30-minute session weekly. This way, Jaina will have the time to build comprehension of challenging topics, review and discuss new material, and apply the concepts to specific problems. I recommend increasing this velocity through the end of February, and I'll continue to monitor for progress._x000a__x000a_Please feel free to reach out with any questions or concerns. I am happy to discuss further and adjust our approach as needed to support Jaina's success. We can also schedule a time to talk by phone if that would be helpful._x000a__x000a_Thank you for your continued partnership._x000a__x000a_Best regards,_x000a__x000a_Lana K._x000a_lana.kargetta@revolutionprep.com_x000a_+19106915048"/>
    <n v="5"/>
    <s v="Recommends increasing velocity to 90 minutes per week through the end of February."/>
  </r>
  <r>
    <n v="10950605"/>
    <d v="2026-01-18T00:00:00"/>
    <x v="65"/>
    <s v="Team De Groot"/>
    <n v="93092"/>
    <s v="Chloe Crabtree"/>
    <s v="Hi team, Chloe!_x000a__x000a_I wanted to send an update about Chloe's progress so far since we've been working together and we just got mid year grades!_x000a__x000a_I'm excited to see that Chloe's instructor has seen the improvement that I have been seen during sessions, and I'm really excited to know that that hard work has paid off and translated to a higher scoring for class. Chloe has been working diligently on not only practicing for homework and for class assignments, but has developed a keen awareness of the &quot;why&quot; underneath some of these algebraic problems, such as today, when we used Pythagorean's theorem about right triangles to solve for a distance on a coordinate plane. This is the work of math, putting together our tools and tool boxes until we can make things work the way we need!_x000a__x000a_I am excited to see that Chloe's teacher has also noticed how hard Chloe has been working. While I don't put too much stock in grades, it's clear that Chloe's hard work is showing up in her scores. _x000a__x000a_As a result, I recommend that we continue meeting 3-4 times weekly for a total of 3-4 hours per week through the end of this semester. _x000a__x000a_Please reach out with any questions or concerns if you'd like to make adjustments to our plan. I'm also happy to meet via phone or Zoom if you would like, just let me know._x000a__x000a_Our notes from today are here: https://drive.google.com/drive/folders/1a8T5uWebAuZgbgxqJANN-7gya1aSnvrr?usp=sharing_x000a__x000a_All the best, and happy new year!_x000a__x000a_Elliot E._x000a_elliot.emadian@revolutionprep.com_x000a_+15409682458"/>
    <n v="5"/>
    <s v="Recommends continuing meeting 3-4 times weekly for 3-4 hours per week through end of semester."/>
  </r>
  <r>
    <n v="10950613"/>
    <d v="2026-01-18T00:00:00"/>
    <x v="16"/>
    <s v="Team St. Marie"/>
    <n v="99270"/>
    <s v="Alina Gilbert"/>
    <s v="Dear Ryan,_x000a__x000a_I hope you are having a great January. Itâ€™s been great working with you and Alina over the past couple of weeks. I wanted to touch base to share some of the progress weâ€™ve made so far and share my thoughts on the plan moving forward._x000a__x000a_I have seen significant improvements in Alina's skills of telling time, adding and subtracting integers, reading, and differentiating between short- and long-vowel sounds. This consistent improvement has been evident in homework completion and in-session practice, and Alina reports feeling more confident! For Alina to keep practicing her new skills, I plan to keep sending her simple homework on a weekly basis. _x000a__x000a_Our current short-term goals for Alina include improving her reading and arithmetic skills. The overall goal remains to help her feel more confident in class and reach grade-level benchmarks. Based on Alina's progress, I recommend maintaining the velocity of at least two 60-minute sessions per week through the end of the school year. _x000a__x000a_Thank you for your continually providing me with the newsletter from Alina's teacher and her class objectives. Please let me know if you have any questions or if there are any adjustments you would like to make to our plan. Iâ€™m happy to schedule a time to talk by phone if that would be helpful. I look forward to supporting Alina in her continued academic journey._x000a__x000a_Best regards,_x000a__x000a_Lana K._x000a_lana.kargetta@revolutionprep.com_x000a_+19106915048"/>
    <n v="5"/>
    <s v="Recommends maintaining at least two 60-minute sessions per week through the end of the school year."/>
  </r>
  <r>
    <n v="10950697"/>
    <d v="2026-01-18T00:00:00"/>
    <x v="85"/>
    <s v="Team Milner"/>
    <n v="70820"/>
    <s v="Paulina Bremm"/>
    <s v="Hi everyone,_x000a__x000a__x000a_Just a quick check in as we get started on the spring term on what weâ€™ve been focused on and plans for the next couple of months._x000a__x000a__x000a_First off, Iâ€™m sure it is a relief to be done with SAT testing at this point! It was great to hear that Paulina was able to raise her superscore to 1400 with the December test - I know it has been a long road to get there, and I really appreciate Paulinaâ€™s efforts over the last year. _x000a__x000a__x000a_With that behind us, weâ€™re now focused solely on academics and keeping up with the course material in calculus and biology. The related rates unit in calculus is one that commonly gives many students trouble, but it was great that Paulina was able to maintain her A+ through that unit and the end of the term! The upcoming units on optimization and presumably integrals/antiderivatives shouldnâ€™t be too bad, especially with the preview she got over the summer._x000a__x000a__x000a_For Bio, our current focus is on continuing to work on strategies for tackling questions on the test. Paulina mentioned that the FRQs went better on the most recent test (which is great!), but it seems like the MCQs were the main issue., so we can work on addressing that before the next test._x000a__x000a__x000a_Weâ€™ve got our Sun/Wed sessions booked through the first week of March, and it seems like this schedule is working well but Iâ€™m happy to make adjustments as needed. _x000a__x000a_Feel free to reach out with any questions, otherwise Iâ€™ll see Paulina on Wednesday!_x000a__x000a__x000a_Julie B._x000a_julie.byrom@revolutionprep.com_x000a_+15129250963"/>
    <n v="4"/>
    <s v="Sessions booked Sun/Wed through March"/>
  </r>
  <r>
    <n v="10950703"/>
    <d v="2026-01-18T00:00:00"/>
    <x v="85"/>
    <s v="Team Milner"/>
    <n v="74879"/>
    <s v="Alex Hsieh"/>
    <s v="Hi all,_x000a__x000a__x000a_Just wanted to check in as we head into the spring term and start back to test prep more in earnest. Happy to answer any questions!_x000a__x000a__x000a_Iâ€™m sure Alex is glad to have the chemistry intensive off his plate! Even though the course moved very fast, he made really solid progress during our sessions with balancing reactions, doing acid/base calculations, and recognizing different intermolecular forces. If he aims to take AP Chemistry in the future, he should be in good shape!_x000a__x000a__x000a_On the SAT front, both before the break and continuing through this week, weâ€™ve been focused mainly on shoring up Alexâ€™s grammar/punctuation skills based on his PSAT results. Iâ€™ve been particularly annoying about getting him to implement the TRAP strategy on each question and working on his skills analyzing sentences for subjects and verbs, and I really appreciate him putting up with my nagging during these sessions! Alex is making really solid progress, but I think weâ€™ve still got some work to do to build Alexâ€™s confidence with handling the hardest versions of these questions, which weâ€™ll continue working on in future sessions._x000a__x000a__x000a_For math, we did a bit of work before the chemistry sessions on problems related to statistics and data analysis (mean, median, mode, etc.), which is something Iâ€™d like to return to in future sessions to continue working on proportional reasoning and percent change questions._x000a__x000a__x000a_I know Alex is looking to try an ACT this month, which is something we can discuss after he takes the test. Heâ€™s got plenty of time on his prep journey, so if he ends up preferring that test we can make the switch and a lot of the strategy work weâ€™ve done so far will transfer over. There are some differences in content and format, mainly within the reading/grammar and science, but those are things we can cover if and when any changes occur._x000a__x000a__x000a_Schedule-wise, weâ€™ve got the Sunday afternoon sessions scheduled out through the end of April, but Iâ€™m happy to make any adjustments as needed. Please let me know if you have any questions; otherwise, Iâ€™ll see Alex next Sunday!_x000a__x000a__x000a_Julie B._x000a_julie.byrom@revolutionprep.com_x000a_+15129250963"/>
    <n v="3"/>
    <s v="Sessions scheduled through April"/>
  </r>
  <r>
    <n v="10950758"/>
    <d v="2026-01-18T00:00:00"/>
    <x v="107"/>
    <s v="Team Plamondon"/>
    <n v="95090"/>
    <s v="Sophia Tsenovoy"/>
    <s v="https://revolutionprep.zoom.us/j/92504161029_x000a__x000a_Jackson B._x000a_jackson.byars@revolutionprep.com_x000a_+14693520230"/>
    <n v="1"/>
    <s v="Only contains a Zoom link."/>
  </r>
  <r>
    <n v="10950864"/>
    <d v="2026-01-18T00:00:00"/>
    <x v="65"/>
    <s v="Team De Groot"/>
    <n v="95442"/>
    <s v="Austen Gregg"/>
    <s v="Hi team Austen! _x000a__x000a_I wanted to reach out with a progress update since it's been several sessions since Austen and I started our work together._x000a__x000a_Austen is progressing really well with general chemistry and is gearing up for his midterm exam. We spent a lot of energy understanding how physical reality is built up (LEGO brick by LEGO brick) from the subatomic, to the atomic, to the molecular and beyond. Austen has a keen sense of logic, which allows him to explain his understanding of concepts clearly. We fill in gaps in his understanding and his takes on this new information quickly and accurately. _x000a__x000a_I believe meeting once weekly for one hour is an effective velocity for our sessions to have the most impact, but please reach out if you would like to make any adjustments to our plan. I am also happy to meet via Zoom or phone if you would like. _x000a__x000a_Please don't hesitate to reach out with any questions or concerns. _x000a__x000a_Best,_x000a__x000a_Elliot E._x000a_elliot.emadian@revolutionprep.com_x000a_+15409682458"/>
    <n v="4"/>
    <s v="Believes meeting once weekly for one hour is effective velocity."/>
  </r>
  <r>
    <n v="10950899"/>
    <d v="2026-01-18T00:00:00"/>
    <x v="7"/>
    <s v="Team Plamondon"/>
    <n v="88850"/>
    <s v="Ella Moeller"/>
    <s v="Good Evening,_x000a__x000a_I hope you are doing well! I wanted to share an update on Ellaâ€™s recent progress and outline my recommendation as we move toward the March exam._x000a_Ellaâ€™s most recent test results show strong upward momentum. Her last official score increased to 1340, and she matched that performance on a Bluebook practice exam with a 1340 as well (700 Reading / 640 Math). This consistency is a great sign and reflects the solid foundation sheâ€™s building._x000a__x000a_In particular, Ella has done very well with Information and Ideas and Expression of Ideas questions on the reading and writing section. She is clearly understanding passages at a deeper level and is able to articulate main ideas and purpose effectively._x000a__x000a_To continue pushing her score higher, our next areas of focus will be Craft and Structure and Standard English Conventions on the reading/writing side, along with Advanced Math, Problem Solving and Data Analysis, and Geometry on the math section. These are all common score-moving categories, and steady, repeated exposure will be key to improving accuracy and confidence._x000a__x000a_Ella has another practice exam scheduled for next weekend, which will give us additional data to fine-tune our approach. Based on her goals and current trajectory, I recommend meeting twice a week for one hour each session through March. This increased frequency will allow us to consistently work on both math and reading every week, reinforce strategies, and build the repetition that typically leads to the biggest score gains._x000a__x000a_Please let me know if you have any questions or would like to talk through this plan in more detail. Iâ€™m happy to connect by phone if helpful and look forward to continuing to support Ella._x000a__x000a_Best regards,_x000a__x000a_Hannah L._x000a_hannah.lodge@revolutionprep.com_x000a_+16515044849"/>
    <n v="5"/>
    <s v="Recommends meeting twice a week for one hour each session through March."/>
  </r>
  <r>
    <n v="10950902"/>
    <d v="2026-01-18T00:00:00"/>
    <x v="7"/>
    <s v="Team Plamondon"/>
    <n v="91611"/>
    <s v="Isabella Peter"/>
    <s v="Good Evening, _x000a__x000a_Iâ€™m excited to begin working with Isabella again this week! Based on her most recent, excellent SAT results, she is in a very strong position, and our focus moving forward will be on eking out those final few points to maximize her score. She is clearly set up to do very well._x000a__x000a_At this stage, our work will be highly targetedâ€”refining strategies, tightening consistency, and focusing on precision rather than major content gaps. With her strong foundation, small adjustments and continued practice can make a meaningful difference on test day._x000a__x000a_In preparation for the upcoming exam, I recommend meeting once a week for one hour through the test date. This cadence will allow us to maintain momentum, reinforce strategies, and continue fine-tuning without overloading her schedule._x000a__x000a_Looking ahead to the summer, I also recommend adding college essay writing sessions once the exam is complete. Starting essays early allows for thoughtful development, revision, and reduced stress during the fall application season, and it will be a great way to support Isabellaâ€™s college applications holistically._x000a__x000a_Please let me know if you have any questions or would like to talk through scheduling. Iâ€™m looking forward to continuing to support Isabella and building on her strong progress._x000a__x000a_Best regards,_x000a__x000a_Hannah L._x000a_hannah.lodge@revolutionprep.com_x000a_+16515044849"/>
    <n v="5"/>
    <s v="Recommends meeting once a week for one hour through the test date."/>
  </r>
  <r>
    <n v="10950920"/>
    <d v="2026-01-18T00:00:00"/>
    <x v="134"/>
    <s v="Team De Groot"/>
    <n v="97057"/>
    <s v="Leo Van Horne"/>
    <s v="Hi Lucy!_x000a__x000a_Leo did report his scores, and it was awesome to hear about the 5-point increase. I agree that he could likely see another score increase, but I will acknowledge that the higher scores (34+) take a lot of commitment because of how the ACT scores their tests. He would need to increase English, Math, and Science to 34s, which is a lot to cover in a month before the April 11th test._x000a__x000a_If possible, I would recommend meeting sooner, but I understand his schedule may not accommodate that. I'm also inclined to suggest 12 hours of sessions rather than 6 as the Math section covers a large number of concepts, andâ€”as you mentionedâ€”it's been a while since he's reviewed some of the basic concepts._x000a__x000a_Leo should have the two practice tests I sent him on Kami still, and if he took the Math section on both and graded those via the RP website, we could identify which topics to review. This may help me determine a more accurate number of sessions. _x000a__x000a_Finally, while you're right that my profile highlights humanities, I actually helped my most recent ACT student score a 35 composite with a perfect 36 in Math. I'm confident that I can help Leo do the same! At the beginning of March, I have availability most of the day Sunday, then Monday and Wednesday afternoons PST. Hopefully we can find a time that works!_x000a__x000a_Please let me know if you have any other questions!_x000a_Thanks,_x000a__x000a_Megan H._x000a_megan.hoelting@revolutionprep.com_x000a_+19133783294"/>
    <n v="3"/>
    <s v="Inclined to suggest 12 hours rather than 6"/>
  </r>
  <r>
    <n v="10950950"/>
    <d v="2026-01-18T00:00:00"/>
    <x v="58"/>
    <s v="Team Plamondon"/>
    <n v="25875"/>
    <s v="Liam Selch"/>
    <s v="Dear Tessa,_x000a__x000a_I hope youÂ are having a great start to your year. Itâ€™s been great working with you and Liam recently. I wanted to touch base to share some of the progress weâ€™ve made so far and share my thoughts on the plan moving forward._x000a__x000a_I have seen significant improvements in Liam's overall application of Desmos in session. LiamÂ has also shown consistent progress with applying reading and writing strategies in session. These consistent improvements have been evident in Liam's progress in annotating reading passages and eliminating answers for detail-based questions!Â Â _x000a__x000a_LiamÂ currently has 5 unscheduled hours in their account and 15 scheduled sessions left with me. Since Liam is still working towards their goals, I recommend we continue our velocity of one 60-minute session per week through the rest of the testing season, with extra sessions as needed._x000a__x000a_PleaseÂ letÂ me know if you have any questions or if there are any adjustments you would like to make to our plan. Iâ€™m happy to schedule a timeÂ to talk by phone if that would be helpful. I look forward to supporting Liam's continued academic journey._x000a__x000a_Best regards,_x000a_Sam Wetz"/>
    <n v="5"/>
    <s v="Recommends continuing one 60-minute session per week through rest of testing season."/>
  </r>
  <r>
    <n v="10950957"/>
    <d v="2026-01-18T00:00:00"/>
    <x v="58"/>
    <s v="Team Plamondon"/>
    <n v="71539"/>
    <s v="Alya Thabet"/>
    <s v="Dear Ashraf,_x000a__x000a_I hope youÂ are having a great start to your year. Itâ€™s been great working with you and Alya recently. I wanted to touch base to share some of the progress weâ€™ve made so far and share my thoughts on the plan moving forward._x000a__x000a_I have seen significant improvements in Alya's overall application of algebraic formulas to geometric shapes. AlyaÂ has also shown consistent progress with identifying congruent angles. These consistent improvements have been evident in Alya's progress in solving for missing angles within parallel lines and transversals!Â Â _x000a__x000a_AlyaÂ currently has 20.75 unscheduled hours in her account and 5 scheduled sessions left with me. Since Alya is stillÂ working towards her goals, I recommend we continue our velocity of two 60-minute sessions per week through the rest of the academic year, with extra sessions as needed. I can support Alya with essays, literature, world history, and Model UN, in addition to math._x000a__x000a_PleaseÂ letÂ me know if you have any questions or if there are any adjustments you would like to make to our plan. Iâ€™m happy to schedule a timeÂ to talk by phone if that would be helpful. I look forward to supporting Alya's continued academic journey._x000a__x000a_Best regards,_x000a_Sam Wetz"/>
    <n v="5"/>
    <s v="Recommends continuing two 60-minute sessions per week through rest of academic year."/>
  </r>
  <r>
    <n v="10950959"/>
    <d v="2026-01-18T00:00:00"/>
    <x v="58"/>
    <s v="Team Plamondon"/>
    <n v="94976"/>
    <s v="Collin Tautfest"/>
    <s v="Dear Coleen,_x000a__x000a_I hope youÂ are having a great start to your year. Itâ€™s been great working with you and Collin recently. I wanted to touch base to share some of the progress weâ€™ve made so far and share my thoughts on the plan moving forward._x000a__x000a_I have seen significant improvements in Collin's overall application of daily organizational tools, specifically the Eisenhower Matrix. Collin has also shown consistent progress with organizing his co-op efforts. These consistent improvements have been evident in Collin's records of co-op applications and follow ups!Â Â _x000a__x000a_CollinÂ currently has 0 unscheduled hours in his account and 25 scheduled sessions left with me. Since Collin is stillÂ working towards his goals, I recommend we continue our velocity of one 60-minute session per week through the rest of the academic year, with extra sessions as needed.Â _x000a__x000a_PleaseÂ letÂ me know if you have any questions or if there are any adjustments you would like to make to our plan. Iâ€™m happy to schedule a timeÂ to talk by phone if that would be helpful. I look forward to supporting Collin's continued academic journey._x000a__x000a_Best regards,_x000a_Sam Wetz"/>
    <n v="5"/>
    <s v="Recommends continuing one 60-minute session per week through rest of academic year."/>
  </r>
  <r>
    <n v="10950961"/>
    <d v="2026-01-18T00:00:00"/>
    <x v="58"/>
    <s v="Team Plamondon"/>
    <n v="91566"/>
    <s v="Brigida Sarcona"/>
    <s v="Dear Hera,_x000a__x000a_I hope you are having a lovely day. Itâ€™s been great working with you and Brigida over the past couple of weeks. I wanted to touch base to share some of the progress weâ€™ve made so far and share my thoughts on the plan moving forward._x000a__x000a_IÂ have seen significant improvements in Brigida's confidence in crafting a sincere and concise letter of continued interest. BrigidaÂ has also shown consistent progress in formatting a resume. These consistent improvements have been evident in a considerably more polished final document.Â _x000a__x000a_Since BrigidaÂ is still working towards the application process, I recommend we continue a regular velocity of two 60-minute sessions per weekÂ through the application season. Additionally, I would recommend adding one hour a week per AP test starting the second week of March for thorough review prior to the exams in May._x000a__x000a_Please letÂ me know if you have any questions or if there are any adjustments you would like to make to our plan. Iâ€™m happy to schedule a time to talk by phone if that would be helpful. I look forward to supporting Brigida's continued academic journey._x000a__x000a_Best regards,_x000a_Sam Wetz"/>
    <n v="5"/>
    <s v="Recommends continuing two 60-minute sessions per week; adding hour per AP test in March."/>
  </r>
  <r>
    <n v="10950962"/>
    <d v="2026-01-18T00:00:00"/>
    <x v="135"/>
    <s v="Team Plamondon"/>
    <n v="97369"/>
    <s v="Helen Chandler"/>
    <s v="Good evening,_x000a__x000a_I wanted to reach out to talk about how things have been going with Helen's SAT tutoring. We have spent most of our time focusing on the English and Math sections of the exam, since these are the areas that she struggles with the most. She has been seeing steady improvement in both of these areas._x000a__x000a_Helen got a 27 on her first practice exam. She then got a 31 on her next exam, which was a remarkable improvement that she was very excited about! She worked very hard for that achievement._x000a__x000a_Helen has done a wonderful job applying the strategies that I have given her throughout our time together. We have learned the MAPS strategy for math questions, the TRAP strategy for English questions, and, most recently, the iCARE strategy for reading questions. These strategies can feel counterintuitive at times, but achieving proficiency in them is vital to getting those high scores on the ACT._x000a__x000a_At this point, Helen has the tools to be able to score relatively highly on the ACT. In our upcoming sessions however, we will continue to target the areas that are costing her points._x000a__x000a_Helen is a very bright student who I have greatly enjoyed tutoring. Our current pace of 2 sessions a week seems to be an excellent speed. It gives Helen enough session time to ask all of the questions she needs to ask, but allows her brain to process things in between sessions._x000a__x000a_I look forward to our next session!_x000a__x000a_Penny R._x000a_penny.russell@revolutionprep.com_x000a_+16784991170"/>
    <n v="4"/>
    <s v="States current pace of 2 sessions a week seems to be an excellent speed."/>
  </r>
  <r>
    <n v="10950977"/>
    <d v="2026-01-18T00:00:00"/>
    <x v="124"/>
    <s v="Team Plamondon"/>
    <n v="93390"/>
    <s v="Esa Kaba"/>
    <s v="Dear Esa and Annamma,_x000a__x000a_I hope you are doing well. Itâ€™s been great working with you and Esa over the past couple of months, and I wanted to touch base to share a brief update on his progress and discuss next steps moving forward._x000a__x000a_When Esa and I last met, he was in a strong place with his college application essays. He had made solid progress organizing his ideas, clarifying his main themes, and strengthening the overall structure and voice of his writing. Our session focused on refining content rather than starting from scratch, which is a great sign of his growth and readiness at this stage of the process._x000a__x000a_Esa did miss our scheduled session on 12/8, but he still has one remaining hour available to schedule. I recommend using that session to finish polishing and submitting his college application essays, as well as addressing any final revisions, supplemental prompts, or last-minute questions that may come up before submission._x000a__x000a_Please let me know if you would like help scheduling that final session or if there is anything specific youâ€™d like us to prioritize during that time. Iâ€™m happy to support Esa through the final steps of the application process and ensure everything is submitted confidently and on time._x000a__x000a_Best regards,_x000a__x000a_Faith R._x000a_faith.rogers@revolutionprep.com_x000a_+13364207826"/>
    <n v="2"/>
    <s v="Recommends using remaining session to finish essays; no long-term plan."/>
  </r>
  <r>
    <n v="10950978"/>
    <d v="2026-01-18T00:00:00"/>
    <x v="124"/>
    <s v="Team Plamondon"/>
    <n v="93008"/>
    <s v="Emma Castro"/>
    <s v="Dear Kelly,_x000a__x000a_I hope you are having a great winter season. Itâ€™s been great working with you and Emma over the past few months, and I wanted to touch base to share some of the progress weâ€™ve made so far and my thoughts on the plan moving forward as she prepares for the March SAT after taking the December exam._x000a__x000a_I have seen meaningful improvements in Emmaâ€™s approach to both SAT Math and Verbal this year, with a particular focus on strengthening her math accuracy. She has been working consistently on applying the IESME strategy step by step, with an emphasis on writing out each part of her process rather than solving problems mentally. Emma has a strong instinct for math and often arrives at an answer quickly, but she previously tended to assume answers without fully proving them mathematically. By slowing down and showing all work, she has reduced avoidable errors and improved her overall precision._x000a__x000a_Additionally, Emma has learned how to use unit analysis as a built-in checking tool to confirm that the linear equations she sets up make sense and that units align correctly. This has helped her verify both her problem setup and final answers with greater confidence and accuracy. These habits are essential for continued score growth, especially as problems become more complex._x000a__x000a_Our current short-term goals for Emma include continuing to strengthen math accuracy, reinforcing consistent strategy usage, and building confidence through repetition and practice. The overall goal remains improving both her Math and Verbal SAT scores for the March and potentially May test dates. Based on Emmaâ€™s progress, I recommend adding additional tutoring hours and meeting one to two hours regularly each week leading up to the March and/or May SAT. Emma is in a solid position academically; she primarily needs consistent practice and reinforcement to build confidence, solidify strategy usage, and allow her scores to continue rising._x000a__x000a_Our next and currently final scheduled session is on January 19. Please let me know if you would like help scheduling additional sessions or adjusting the plan moving forward. Iâ€™m happy to support Emma throughout the remainder of her SAT preparation._x000a__x000a_Best regards,_x000a__x000a_Faith R._x000a_faith.rogers@revolutionprep.com_x000a_+13364207826"/>
    <n v="5"/>
    <s v="Recommends adding hours and meeting one to two hours weekly leading up to exams."/>
  </r>
  <r>
    <n v="10950979"/>
    <d v="2026-01-18T00:00:00"/>
    <x v="124"/>
    <s v="Team Plamondon"/>
    <n v="94782"/>
    <s v="Alexander 'Xander' Thompson"/>
    <s v="Dear Aaron,_x000a__x000a_I hope you are doing well. Itâ€™s been great working with you and Xander, and I wanted to share an update on his progress and outline our focus moving forward as he continues SAT and ACT preparation._x000a__x000a_I have seen strong growth in Xanderâ€™s understanding of both Verbal and Math concepts, particularly in his awareness of how he approaches questions. In Reading and Writing, Xander is learning that he must read the entire text carefully to understand sentence structure before choosing punctuation. Weâ€™ve emphasized the importance of covering the answer choices, writing his own anticipation first, and then confirming with the options rather than selecting what â€œlooks right.â€ He has been working on slowing down, annotating, anticipating, and using context clues to guide his answers. Xander reviewed his Bluebook SAT error log and is becoming more intentional about making his anticipations more precise instead of vague, which is improving his accuracy and confidence._x000a__x000a_In Math, Xander worked extensively with his Bluebook 4 error log and focused on using Desmos intentionally as part of his problem-solving plan. He reviewed exponential equations, similar triangles, and SOHCAHTOA, and practiced identifying the type of math problem he is dealing with (linear, quadratic, exponential, systems, or free-response real-world problems). For free-response questions in particular, Xander recognized during the December SAT that he relies heavily on plugging in answer choicesâ€”a strategy that is not available on FRQs. This insight helped us shift toward strengthening his ability to independently set up and solve problems from scratch using IESME. He also practiced creating simple, clear drawings for word problems and setting up consecutive integer problems accurately._x000a__x000a_Xander also worked on ACT English strategies, learning to identify question types by analyzing the answer choices and determining whether a question is testing verbs, punctuation, modifiers, or pronouns. For punctuation questions, he practiced checking whether the text contains one complete sentence or two, which determines whether a comma, semicolon, or period is needed. We set a goal for Xander to spend 10â€“15 minutes each day reviewing punctuation rules to build long-term accuracy and confidence._x000a__x000a_Our short-term goals for Xander include improving free-response problem solving, strengthening independent setup skills, and increasing consistency with strategy usage across both Math and Verbal sections. The overall goal remains steady score growth through deliberate practice and confidence building. Xander will be taking a full Bluebook practice SAT this coming weekend to track progress, and he still needs to register for the March SAT. Based on his progress, I recommend continuing our current one-hour weekly sessions, with the option of adding an additional hour during the week for extra supportâ€”particularly for precalculus and math reinforcement._x000a__x000a_Please let me know if you have any questions or would like to adjust our plan. Iâ€™m happy to support Xander as he continues building the skills needed for continued improvement and success._x000a__x000a_Best regards,_x000a__x000a_Faith R._x000a_faith.rogers@revolutionprep.com_x000a_+13364207826"/>
    <n v="4"/>
    <s v="Recommends continuing one-hour weekly sessions"/>
  </r>
  <r>
    <n v="10950980"/>
    <d v="2026-01-18T00:00:00"/>
    <x v="124"/>
    <s v="Team Plamondon"/>
    <n v="52020"/>
    <s v="Annika Tamppari"/>
    <s v="Dear Leslie,_x000a__x000a_I hope you are having a great winter season. Itâ€™s been great working with you and Annika over the past couple of months, and I wanted to touch base to share some of the progress weâ€™ve made so far and my thoughts on the plan moving forward._x000a__x000a_I have seen significant improvements in Annikaâ€™s understanding of advanced AP Calculus concepts, particularly in her conceptual reasoning and problem setup. She has shown consistent progress in correctly setting up and interpreting integrals, especially when working with volumes of solids. Annika is learning to be more careful when problems switch the axis of rotation (x-axis, y-axis, or a line parallel to them), and she is improving at visualizing the situation to correctly identify outer and inner radii before writing the integral. This improvement has been evident in her increased confidence and accuracy when approaching washer-method problems._x000a__x000a_Annika has also made strong progress with polar coordinates, reviewing how to read polar graphs, determine correct angle bounds, and set up area formulas step by step. She has shown noticeable improvement in understanding how polar graphs behave and how to choose appropriate limits of integration. Additionally, Annika reviewed Taylor and Maclaurin series, practiced building power series, and learned how convergence tests work. She is developing a much clearer understanding of how these ideas fit together and is becoming more comfortable with series overall._x000a__x000a_During recent sessions, Annika worked extensively on Taylor (Maclaurin) polynomials, focusing on approximating functions using derivatives. She reinforced the conceptual process of taking successive derivatives and evaluating them at the center of the polynomial, while also strengthening her use of the chain rule. Although some problems were initially challenging, Annika persisted and improved her accuracy, conceptual understanding, and confidence. She also worked on the calculator portion of the 2022 AP Calculus BC free-response questions, focusing on parametric equations and their interpretation in a testing context._x000a__x000a_Annika reviewed derivative graphs, connecting key features of a function to its derivative, including points of inflection, maxima and minima, and sign changes. She has a strong understanding of continuity and differentiability and also reviewed u-substitution to ensure she feels fully confident with this topic. She has been assigned targeted practice problems for u-substitution and will be taking a full-length, timed AP Calculus AB practice exam this weekend on the Revolution Prep dashboard to reinforce both content mastery and test-day pacing. She also reviewed missed questions from her error log as homework, focusing on correcting patterns of mistakes._x000a__x000a_Our current short-term goals for Annika include continuing to strengthen accuracy in integral setup, reinforcing series and polynomial approximations, and maintaining confidence across core AP Calculus AB topics. The overall goal remains strong performance on her AP Calc BC exam through both conceptual understanding and consistent execution. Based on Annikaâ€™s progress, I recommend continuing with two one-hour sessions each week to maintain momentum, reinforce skills, and support ongoing mastery._x000a__x000a_Please let me know if you have any questions or if there are any adjustments you would like to make to our plan. Iâ€™m happy to schedule time to talk by phone if that would be helpful. I look forward to continuing to support Annika in her academic journey._x000a__x000a_Best regards,_x000a__x000a_Faith R._x000a_faith.rogers@revolutionprep.com_x000a_+13364207826"/>
    <n v="4"/>
    <s v="Recommends continuing with two one-hour sessions each week to maintain momentum."/>
  </r>
  <r>
    <n v="10950981"/>
    <d v="2026-01-18T00:00:00"/>
    <x v="124"/>
    <s v="Team Plamondon"/>
    <n v="91360"/>
    <s v="Ryan O'Shea"/>
    <s v="Dear Terri,_x000a__x000a_I hope you are having a great winter season. Itâ€™s been great working with you and Ryan over the past couple of months, and I wanted to touch base to share some of the progress weâ€™ve made so far and my thoughts on the plan moving forward as he prepares for the upcoming March and May SAT dates._x000a__x000a_I have seen meaningful improvements in Ryanâ€™s approach to both Math and Verbal sections, particularly in his willingness to slow down and engage more deliberately with each problem. Ryan has been learning the importance of writing his work down and using Desmos intentionally to prevent small errors from slipping by and to ensure he is learning from each practice problem. He was introduced to the IESME strategy as a structured, step-by-step approach to problem solving, with an emphasis on clearly identifying what the question is asking before solving. We have consistently reinforced the importance of prioritizing accuracy over speed, as this mindset is key to building long-term confidence and consistency._x000a__x000a_Ryan has also made strong progress in learning how to solve math problems both conceptually and using Desmos, recognizing the value of having multiple approaches available. As problems became more challenging, he practiced using Desmos more effectivelyâ€”especially the tables featureâ€”while applying IESME step by step to maintain accuracy. In Verbal, Ryan was introduced to the ICARE strategy and the process-of-elimination â€œplayoffâ€ strategy. He practiced reading questions first, forming clear anticipations, annotating in his own words rather than copying from the text, and logically eliminating incorrect answer choices. This work is helping him move away from guessing and toward evidence-based decision making._x000a__x000a_Ryan reviewed Verbal homework questions he had previously skipped so we could identify where he was getting stuck and how to apply ICARE more effectively. He practiced command of quantitative evidence questions, working with a wide range of graphs and data types. He did a strong job explaining why incorrect answers should be eliminated and is now focusing on making his anticipations more precise and concise so he can apply strategies more efficiently. In Math, Ryan worked on standard deviation, learning how to compare data sets by spread both with and without a calculator to build a stronger conceptual understanding of variability._x000a__x000a_Although Ryan was not able to take a practice SAT this past weekend, we walked through how to locate the Bluebook app and discussed which practice tests to select, noting that Practice Test 4 or higher is recommended due to their recency. Ryan plans to take Bluebook Practice Test 4 this coming weekend. We also discussed test-day readiness strategies, including waking up earlier to allow time to fully wake up and get focused before starting a full-length exam. Additionally, we reviewed how to use SAT tools such as annotation, cross-out, and hide-answer choices to support focus and accuracy during testing._x000a__x000a_Our current short-term goals for Ryan include improving consistency with strategy usage, increasing the precision of his anticipations, and reinforcing accuracy through deliberate practice. The overall goal remains steady score growth and increased confidence on full-length exams. Based on Ryanâ€™s progress, I recommend continuing with two one-hour tutoring sessions each week leading up to the March and May SAT dates to maintain momentum and reinforce these foundational skills._x000a__x000a_Please let me know if you have any questions or if youâ€™d like to adjust our plan moving forward. Iâ€™m happy to schedule time to talk by phone if that would be helpful. I look forward to continuing to support Ryan throughout his SAT preparation._x000a__x000a_Best regards,_x000a__x000a_Faith R._x000a_faith.rogers@revolutionprep.com_x000a_+13364207826"/>
    <n v="5"/>
    <s v="Recommends continuing with two one-hour sessions each week leading up to March and May dates."/>
  </r>
  <r>
    <n v="10950982"/>
    <d v="2026-01-18T00:00:00"/>
    <x v="124"/>
    <s v="Team Plamondon"/>
    <n v="83223"/>
    <s v="Sanjana Dhar"/>
    <s v="Dear Barnali,_x000a__x000a_I hope you are having a great winter season. Itâ€™s been great working with you and Sanjana so far, and I wanted to touch base to share an update on our first session and my initial observations as we move forward._x000a__x000a_In our session, Sanjana worked on understanding skewness in statistics, focusing on how skew can be identified both by checking whether conditions are met and by analyzing how close a population proportion is to 0 or 1. She learned how the distribution of possible means informs skew: when values are clustered closer to the higher end, the distribution is right-skewed; when they are closer to the lower end, it is left-skewed; and when values are centered around the middle, the distribution is symmetric. This conceptual understanding is especially important for AP Statistics multiple-choice and free-response questions._x000a__x000a_Sanjana also worked on strategies for AP Statistics multiple-choice questions, learning how to slow down, extract key information from the question, and write it out before choosing an answer. We discussed effective study techniques, including how to approach AP-style practice questions by identifying the underlying concept being tested rather than reacting to surface-level details. I also recommended additional resources, including CrackAP, for targeted AP Statistics multiple-choice practice to reinforce these skills outside of sessions._x000a__x000a_Although we have only had one session so far, Sanjana was engaged, receptive to feedback, and demonstrated a solid foundation to build on. Our short-term goals include continuing to strengthen her conceptual understanding and improving her consistency and confidence on AP Statistics questions. The overall goal is steady improvement through structured practice and repeated exposure to exam-style problems. Based on this initial progress, I recommend meeting for one one-hour session each week to maintain momentum and reinforce these concepts consistently._x000a__x000a_Please feel free to reach out if you have any questions or would like to discuss next steps. I look forward to continuing to work with Sanjana and supporting her progress._x000a__x000a_Best regards,_x000a_Faith R._x000a_faith.rogers@revolutionprep.com_x000a_+13364207826"/>
    <n v="4"/>
    <s v="Recommends meeting for one one-hour session each week to maintain momentum."/>
  </r>
  <r>
    <n v="10950991"/>
    <d v="2026-01-18T00:00:00"/>
    <x v="35"/>
    <s v="Team Cross"/>
    <n v="98715"/>
    <s v="Sahasra Jagarlamudi"/>
    <s v="Dear Srividya  ,_x000a__x000a_I'm excited to reach out to celebrate Sahasra â€™s amazing progress. Sahasra has worked diligently, and as a result, they have achieved understanding sound waves and EMS I am so proud of Sahasra ._x000a__x000a_While we want to celebrate this success, we also know there is still work to do on understanding and mastering life science. I am looking forward to continuing to work with Sahasra towards further improvements. I recommend continuing our hour long sessions weekly in order to continue their progress towards their next goals. During our upcoming sessions, I plan to continue working on understanding the components of cells, the functions of cells, and cellular respiration._x000a__x000a_Please let me know if you have any questions. Iâ€™m happy to schedule a time to talk by phone if that would be helpful. I am always available to support Sahasra  in their continued academic journey._x000a__x000a_Best regards_x000a_Sunho K._x000a_sunho.kum@revolutionprep.com_x000a_+14084750988"/>
    <n v="4"/>
    <s v="Recommends continuing hour-long sessions weekly."/>
  </r>
  <r>
    <n v="10950993"/>
    <d v="2026-01-18T00:00:00"/>
    <x v="35"/>
    <s v="Team Cross"/>
    <n v="99374"/>
    <s v="Ajay Jagasia"/>
    <s v="Dear Pragya,_x000a__x000a_I'm excited to reach out to celebrate Ajay â€™s amazing progress. Ajay has worked diligently, and as a result, they have achieved understanding how to use the RAP strategy to answer questions with evidence from texts. I am so proud of Ajay ._x000a__x000a_While we want to celebrate this success, we also know there is still work to do on improving his reading comprehension and writing skills. I am looking forward to continuing to work with Ajay towards further improvements. I recommend continuing our dual hour long sessions every week in order to continue their progress towards their next goals. During our upcoming sessions, I plan to continue working on familiarization with identifying main ideas and themes in nonfiction, summarization of nonfiction, answering close reading questions, and analyzing characters._x000a__x000a_Please let me know if you have any questions. Iâ€™m happy to schedule a time to talk by phone if that would be helpful. I am always available to support Ajay in their continued academic journey._x000a__x000a_Best regards_x000a_Sunho K._x000a_sunho.kum@revolutionprep.com_x000a_+14084750988"/>
    <n v="4"/>
    <s v="Recommends continuing dual hour-long sessions every week."/>
  </r>
  <r>
    <n v="10950994"/>
    <d v="2026-01-18T00:00:00"/>
    <x v="35"/>
    <s v="Team Cross"/>
    <n v="95272"/>
    <s v="Olive Cogan"/>
    <s v="Dear Stephanie ,_x000a__x000a_I'm excited to reach out to celebrate Oliveâ€™s amazing progress. Olive has worked diligently, and as a result, they have achieved reducing errors in the reading and mathematics sections for the HSPT. I am so proud of Olive. I look forward to hearing about her results._x000a__x000a__x000a_If I can be of further assistance to Olive , please donâ€™t hesitate to reach out. I would be more than willing to help with foundations for advanced algebra and geometry or anything else that may come up in the future._x000a__x000a_Please let me know if you have any questions. Iâ€™m happy to schedule a time to talk by phone if that would be helpful. I am always available to support Olive in their continued academic journey._x000a__x000a_Best regards_x000a_Sunho K._x000a_sunho.kum@revolutionprep.com_x000a_+14084750988"/>
    <n v="2"/>
    <s v="Offers further assistance if needed but no specific schedule recommendation."/>
  </r>
  <r>
    <n v="10950995"/>
    <d v="2026-01-18T00:00:00"/>
    <x v="35"/>
    <s v="Team Cross"/>
    <n v="98236"/>
    <s v="Daiwik Jasti"/>
    <s v="Dear Girish,_x000a__x000a__x000a_I'm excited to reach out to celebrate Daiwik â€™s amazing progress. Daiwik has worked diligently, and as a result, they have achieved completing review of Chapter 9 and 10 covering adding and subtracting fractions. I am so proud of Daiwik ._x000a__x000a_While we want to celebrate this success, we also know there is still work to do on reviewing his future math lessons . I am looking forward to continuing to work with Daiwik towards further improvements. I recommend continuing our dual hour long sessions weekly in order to continue their progress towards their next goals. During our upcoming sessions, I plan to continue working on multiplying and dividing fractions._x000a__x000a_Please let me know if you have any questions. Iâ€™m happy to schedule a time to talk by phone if that would be helpful. I am always available to support Daiwik in their continued academic journey._x000a__x000a_Best regards_x000a_Sunho K._x000a_sunho.kum@revolutionprep.com_x000a_+14084750988"/>
    <n v="4"/>
    <s v="Recommends continuing dual hour-long sessions weekly."/>
  </r>
  <r>
    <n v="10950996"/>
    <d v="2026-01-18T00:00:00"/>
    <x v="35"/>
    <s v="Team Cross"/>
    <n v="93204"/>
    <s v="Jasleen Virk"/>
    <s v="Dear Renu ,_x000a__x000a_I'm excited to reach out to celebrate Jasleen â€™s amazing progress. Jasleen has worked diligently, and as a result, they have achieved a 36 on the science section of her recent practice test. I am so proud of Jasleen ._x000a__x000a_While we want to celebrate this success, we also know there is still work to do on the ACT. I am looking forward to continuing to work with Jasleen towards further improvements. I recommend continuing our weekly hour long sessions in order to continue their progress towards their next goals. During our upcoming sessions, I plan to continue working on punctuation and grammar review._x000a__x000a_Please let me know if you have any questions. Iâ€™m happy to schedule a time to talk by phone if that would be helpful. I am always available to support Jasleen in their continued academic journey._x000a__x000a_Best regards_x000a_Sunho K._x000a_sunho.kum@revolutionprep.com_x000a_+14084750988"/>
    <n v="4"/>
    <s v="Recommends continuing weekly hour-long sessions."/>
  </r>
  <r>
    <n v="10950997"/>
    <d v="2026-01-18T00:00:00"/>
    <x v="105"/>
    <s v="Team Cross"/>
    <n v="82769"/>
    <s v="Victor Wood"/>
    <s v="Hi, Louise!_x000a__x000a_I hope this email finds you well. I wanted to touch base regarding Victor's recent progress and discuss a plan moving forward._x000a__x000a_First, I have seen significant improvements in Victor's in-session work. He's shown consistent progress in his understanding of the key strategies we use for math (the 'MAPS&quot; strategy) and reading (iCARE and TRAP strategies), and this progress is commendable._x000a__x000a_However, he was a bit disappointed in his most recent practice exam score, as he took a bit of a step back. However, as I explained to Victor, this is not unusual between the first two practice exams following the beginning of tutoring, as students attempt to assimilate the new strategies into their study habits.  In my experience, with continued practice, the results of the next exam should be better, but we'll keep a close eye on it._x000a__x000a_As a reminder, our long-term goal is a score in the 1350-1400 range, and addressing this issue is crucial for Victor to reach this goal. To work towards that long term goal, I would like us to prioritize the short-term goal of making use of these strategies in every homework assignment so that their use becomes second nature. For now, I think we can maintain our schedule of two 60-minute sessions each week, but if we need to meet more often to help Victor retain those concepts, we could always add either a third session, or expand our two sessions to 90 minutes instead of 60 (schedules permitting of course)._x000a__x000a_Overall, though, it's still too soon for any real concern.  We'll continue to work on both the main strategies and specific areas of need, such as punctuation - we went over the rules for all the types of punctuation on the test just today, and there were some that Victor was unfamiliar with, for example._x000a__x000a_Please let me know if you have any questions or if you have any additional insights that might be helpful for me to consider in my work with Victor. Iâ€™m happy to schedule a time to talk by phone as well. I am committed to helping Victor work towards his long-term goals._x000a__x000a_Have a great day!_x000a__x000a_Ralph Strope_x000a_ralph.strope@revolutionprep.com_x000a_+12083801452"/>
    <n v="4"/>
    <s v="Suggests maintaining schedule of two 60-minute sessions each week."/>
  </r>
  <r>
    <n v="10951041"/>
    <d v="2026-01-19T00:00:00"/>
    <x v="136"/>
    <s v="Team Haase-Alvey"/>
    <n v="95182"/>
    <s v="Bobby Johnson Iii"/>
    <s v="Dear Candice,_x000a__x000a_I hope you are having a great new year. Itâ€™s been great working with you and Bobby over the past couple of months. I wanted to touch base to share some of the progress weâ€™ve made so far and share my thoughts on the plan moving forward._x000a__x000a_I have seen significant improvements in Bobby's understanding of adding, subtracting, dividing and multiplying by negative numbers. They have shown consistent progress in their work with word problems. This consistent improvement has been evident in Bobbyâ€™s confidence and math performance in class._x000a__x000a_Our current short-term goals for Bobby include improving his consistency on double negative problems. The overall goal remains to improve Bobbyâ€™s math grade and to help improve his confidence in math. Based on Bobby's progress, I recommend we continue with our two 60 minute classes per week.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Bobby in their continued academic journey._x000a__x000a_Best regards,_x000a_Tyler_x000a_tyler.thornton@revolutionprep.com_x000a_+14108024728"/>
    <n v="5"/>
    <s v="Recommends continuing with two 60-minute classes per week"/>
  </r>
  <r>
    <n v="10951046"/>
    <d v="2026-01-19T00:00:00"/>
    <x v="136"/>
    <s v="Team Haase-Alvey"/>
    <n v="86230"/>
    <s v="Ilai Bizinover"/>
    <s v="Dear Alex,_x000a__x000a_I hope you are having a great new year. Itâ€™s been great working with you and Eli over the past couple of months. I wanted to touch base to share some of the progress weâ€™ve made so far and share my thoughts on the plan moving forward._x000a__x000a_I have seen significant improvements in Eli's understanding of simplifying logarithm problems, natural logarithms, permutations vs combinations, and exponential growth and decay. They have shown consistent progress in their work with logarithm word problems. This consistent improvement has been evident in Eliâ€™s confidence and math performance in class._x000a__x000a_Our current short-term goals for Eli include preparing for his next unit, so he is ahead of what is being worked on in class. The overall goal remains to improve Eliâ€™s math grade and to help improve his confidence in math. Based on Eli's progress, I recommend we continue with our two 60 minute classes per week.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Eli in their continued academic journey._x000a__x000a_Best regards,_x000a_Tyler_x000a_tyler.thornton@revolutionprep.com_x000a_+14108024728"/>
    <n v="5"/>
    <s v="Recommends continuing with two 60-minute classes per week"/>
  </r>
  <r>
    <n v="10951071"/>
    <d v="2026-01-19T00:00:00"/>
    <x v="17"/>
    <s v="Team Haase-Alvey"/>
    <n v="95723"/>
    <s v="Alex Pan"/>
    <s v="Progress Update: Precalculus Independent Study_x000a_Student: Alex _x000a_Subject: Precalculus (Independent Study) _x000a_Date: January 19, 2026_x000a__x000a_Current Progress &amp;amp; Engagement_x000a_Alex and I have completed six sessions to date, and the momentum weâ€™ve built is excellent. I am very pleased with how our sessions are progressing; Alex is a pleasure to work with, and we have developed a strong rapport that makes our time together both productive and enjoyable._x000a__x000a_Alex consistently arrives prepared with a clear understanding of his current understanding of the material. He is great at identifying specific concepts where he feels stuck.  He is equally adept and grasping new concepts quickly once we have had time to talk them through._x000a__x000a_Schedule &amp;amp; Pacing_x000a_At this stage, the current cadence of one hour, once per week appears to be the &quot;sweet spot&quot; for his learning. It provides enough support to keep him moving forward without overwhelming his independent study schedule._x000a__x000a_Current Bookings: Alex currently has seven additional sessions scheduled through March._x000a__x000a_Long-term Planning: Based on our progress, I want to confirm that Alex has through the end of the summer to complete this course. Having that window will ensure we can cover the more complex Precalculus modules thoroughly without rushing._x000a__x000a_Next Steps_x000a_To ensure we are maximizing our time and meeting his ultimate deadline, I have assigned a specific task for our next session:_x000a__x000a_Action Item: Alex should bring a full curriculum outline or syllabus for the course._x000a__x000a_Goal: We will use the next session to &quot;mock up&quot; a formal pacing guide. This will map out exactly which chapters need to be completed by certain milestones to ensure he finishes the course comfortably by his target date._x000a__x000a_As always, please reach out with any questions or if I can help in any way._x000a__x000a_Ben C._x000a_ben.chamberlain@revolutionprep.com_x000a_+18283484669"/>
    <n v="4"/>
    <s v="Current cadence of one hour"/>
  </r>
  <r>
    <n v="10951081"/>
    <d v="2026-01-19T00:00:00"/>
    <x v="21"/>
    <s v="Team Cross"/>
    <n v="85212"/>
    <s v="Isabelle Basiliere"/>
    <s v="Dear Sarah,_x000a__x000a_I hope you are doing well! Itâ€™s been great working with Isabelle over the past couple of months. I wanted to touch base to share some of the progress weâ€™ve made so far and share my thoughts on the plan moving forward._x000a__x000a_Overall goal: Support Isabelle in ELA subjects_x000a__x000a_Areas that we have been working on:_x000a_â€¢Continuing spelling practice_x000a_â€¢State exam reading passages and writing practice_x000a_Reading strategies for passages including reading the questions before reading, stopping frequently to process what was read, highlighting answers, finding support within the text for answers_x000a_Writing conventions such as restating the prompt for topic sentences, citing text to support details and writing conclusion sentences_x000a__x000a_Short-term goals moving forward:_x000a_â€¢Per her Beacon results, a search shows that the area of reading text: techniques measures:_x000a_- Making Connections: Relating the text to their own life, other books, or the world._x000a_- Visualizing: Creating mental images of the story._x000a_- Asking Questions: Wondering about the text before, during, and after reading._x000a_- Determining Importance: Figuring out the main idea and key details._x000a_- Predicting: Guessing what might happen next._x000a_- Synthesizing: Combining ideas from the text to form new understandings._x000a_- Inferring: Reading between the lines to understand things not directly stated._x000a__x000a_Fortunately, these are all areas we have been covering to some degree while working through the state exam practice. Moving forward we will work on these areas with more targeted intention. _x000a__x000a_â€¢In addition, I noted that another lower score area on the Beacon results is Language: Grammar Conventions. As we work on the writing pieces, we will cover grammar areas to make sure she is improving in that area as well. _x000a__x000a_Recommendation: _x000a_Isabelle has almost completed her big, long tricky spelling list! Iâ€™m so proud of how hard she has worked on it! She is also doing well answering multiple choice questions similar to those found on state exams. Based on her progress, I would recommend continuing two one-hour sessions per week. _x000a__x000a_Please let me know if you have any questions or if there are any adjustments you would like to make to our plan. Iâ€™m happy to schedule a time to talk by phone if that would be helpful. I look forward to supporting Isabelle in her continued academic journey._x000a__x000a_Best regards,_x000a_Mary L._x000a_mary.logan@revolutionprep.com_x000a_+16822312877"/>
    <n v="4"/>
    <s v="Recommends continuing two one-hour sessions per week."/>
  </r>
  <r>
    <n v="10951109"/>
    <d v="2026-01-19T00:00:00"/>
    <x v="137"/>
    <s v="Team Cross"/>
    <n v="96942"/>
    <s v="Jack Collins"/>
    <s v="Dear Lauren,_x000a__x000a_I hope you are having a great Winter. Itâ€™s been great working with you and Jack over the past couple of months. I wanted to touch base to share some of the progress weâ€™ve made so far and share my thoughts on the plan moving forward._x000a__x000a_I have seen significant improvements in Jackâ€™s ability to plan out weekly assignments. They have shown consistent progress in prioritizing tasks based on urgency and importance. This consistent improvement has been evident in Jackâ€™s homework._x000a__x000a_Our current short-term goals for Jack include improving retention by reviewing complete homework and study notes. The overall goal remains to end the school year with a 95% in Chemistry. Based on Jackâ€™s progress, I recommend maintaining the current velocity of sessions at 60 minutes per week._x000a__x000a_Please let me know if you have any questions or if there are any adjustments you would like to make to our plan. Iâ€™m happy to schedule a time to talk by phone if that would be helpful. I look forward to supporting Jack in their continued academic journey._x000a__x000a_Best regards,_x000a_Schon G._x000a_schon.gonzalez@revolutionprep.com_x000a_+16314806035"/>
    <n v="4"/>
    <s v="Recommends maintaining current velocity of sessions at 60 minutes per week."/>
  </r>
  <r>
    <n v="10951137"/>
    <d v="2026-01-19T00:00:00"/>
    <x v="69"/>
    <s v="Team Plamondon"/>
    <n v="66768"/>
    <s v="Bradley Carroll"/>
    <s v="Dear Michelle Carroll,_x000a__x000a_I hope the beginning of 2026 has been a notable year for Bradley and you. I was sorry to hear about the loss of your cat. Bradley was very upset over the loss, understandably so.  As we continue the final part of the year, I wanted to take a moment to review the skills Bradley has studied with me._x000a__x000a_Our current short-term goal for Bradley continues to be math support. The overall goal remains improved confidence in geometry.  During our sessions (1st semester), Bradley and I reviewed concepts for planes, lines, angles, intersections, and triangles, as well as geometric terminology.  We will continue to review concepts that are introduced in Bradleyâ€™s geometry class.   Bradley continues to provide relevant practice worksheets when he does not have a related class assignment. These reviews are an integral part of Bradleyâ€™s mathematical growth._x000a__x000a_At present, Bradley has 11.67 hours remaining, with 1.67 hours that are not scheduled. His last session is on March 29, 2025. His current schedule is a session on Sunday that is one-hour long.  His current schedule does not cover the remainder of the year.  To finish out the year, Bradley will need additional hours: April = 4 hours and May = 4 hours for a total of 8 hours.  I would also like to propose some tutoring over the summer that will relate to his junior math course, Algebra II. This could be once weekly starting late July and continuing through August, with an emphasis on reviewing basic algebra concepts. I have found that reviewing during the summer enhances studentsâ€™ knowledge for the upcoming yearâ€™s curriculum. _x000a__x000a_Please let me know if you have any questions or if there are any adjustments you would like to make to our plan. Iâ€™m happy to schedule a time to talk by phone if that would be helpful. I am looking forward to continuing my work with Bradley and in these next steps of their academic journey._x000a__x000a_A Prosperous New Year,_x000a_Linda H._x000a_linda.hindi@revolutionprep.com_x000a_+19188412706"/>
    <n v="5"/>
    <s v="Current schedule insufficient; specific additional hours proposed for April"/>
  </r>
  <r>
    <n v="10951194"/>
    <d v="2026-01-19T00:00:00"/>
    <x v="138"/>
    <s v="Team De Groot"/>
    <n v="68877"/>
    <s v="Madeline Niemeyer"/>
    <s v="Dear Cindy,_x000a__x000a_I hope you are having a great new year! Itâ€™s been great working with you and Maddie over the past couple of months. I wanted to touch base to share some of the progress weâ€™ve made so far and share my thoughts on the plan moving forward._x000a__x000a_I have seen significant improvements in Maddie's approach to math problems. They have shown consistent progress in utilizing the MAPS strategy for her academic work as well as her test prep material. This consistent improvement has been evident in her ACT score increase and her ability to walk through questions together for school work. When we first started working together, she was hesitant to do any part of the questions independently._x000a__x000a_Our current short-term goals for Maddie include helping increase her skills for word problems and applying formulas to specific questions. Her score has already increased from a 16 to a 21 on the ACT! The overall goal remains to obtain a 30 on the ACT. Based on Maddie's progress and goals, I recommend increasing velocity to two 60-minute sessions per week._x000a__x000a_Please let me know if you have any questions or if there are any adjustments you would like to make to our plan. Iâ€™m happy to schedule a time to talk by phone if that would be helpful. I look forward to supporting Maddie in their continued academic journey._x000a__x000a_Best regards,_x000a_Machaela_x000a__x000a__x000a_Machaela V._x000a_machaela.verhage@revolutionprep.com_x000a_+14785500446"/>
    <n v="5"/>
    <s v="Recommends increasing velocity to two 60-minute sessions per week."/>
  </r>
  <r>
    <n v="10951197"/>
    <d v="2026-01-19T00:00:00"/>
    <x v="69"/>
    <s v="Team Plamondon"/>
    <n v="40820"/>
    <s v="Elek Ratz"/>
    <s v="Hi Yvonne Lozano,_x000a__x000a_I hope you are enjoying the beginning of the new year 2026. This has been an exciting year for Elek as a senior. I want to send congratulations on his acceptance from one of his top choices. I know he is waiting on responses from other universities as well. _x000a__x000a_Elek and I have been focusing on physics concepts during January. Elek is gaining a better understanding of the physics concepts for Potential and Kinetic Energy as demonstrated in his physics practices. With some assistance and encouragement, Elek can apply the multitude of formulas for problems presented. He has correctly calculated the energies, velocity, and height of objects at given points. At our last session, we included elastic energy (Hookeâ€™s Law). With continued practice, I am confident that Elek will continue to grow academically and gain the confidence he will need to be successful at the university level._x000a__x000a_Elekâ€™s schedule of one-hour sessions, twice a week, appears to be sufficient in supporting his needs at this time. He is aware that he does have the opportunity to add an extra hour if needed. Elek has 30 hours scheduled with his last session set for May 18, 2026. _x000a__x000a_ I continue to be amazed by Elek. He always brings a positive and caring attitude to the session. I look forward to seeing during our twice weekly sessions._x000a__x000a_Please let me know if you have any questions or if I can be of further assistance._x000a_Linda H._x000a_linda.hindi@revolutionprep.com_x000a_+19188412706"/>
    <n v="4"/>
    <s v="States schedule of one-hour sessions twice a week appears sufficient."/>
  </r>
  <r>
    <n v="10951225"/>
    <d v="2026-01-19T00:00:00"/>
    <x v="56"/>
    <s v="Team De Groot"/>
    <n v="90341"/>
    <s v="Lily Elers"/>
    <s v="Hi Minori and Lily,_x000a__x000a_I hope you had a fantastic New Year. With the new marking period starting, I wanted to send an update on Lily's progress. Lily has been doing extremely well. She exceeds with her understanding of the material and grasping new concepts. She does struggle a bit with understanding where to begin difficult problems but we continue to go over strategies which will help her break down the questions in order to make them more manageable. _x000a__x000a_At this moment, we're scheduled once a week until March 21st. With this time, we will continue to cover each new topic that Lily encounters. We will also reinforce these important strategies that can help in all areas of physics. This time will also allow us to review previous topics to better prepare her for the finale exam._x000a__x000a_As always, please do not hesitate to reach out if you have any questions, comments, or concerns. I look forward to our continued work together! _x000a__x000a_Matthew W._x000a_matthew.wert@revolutionprep.com_x000a_+15708998646"/>
    <n v="4"/>
    <s v="Scheduled once a week until March 21st to continue covering topics."/>
  </r>
  <r>
    <n v="10951233"/>
    <d v="2026-01-19T00:00:00"/>
    <x v="106"/>
    <s v="Team De Groot"/>
    <n v="68882"/>
    <s v="Chaz Wilson"/>
    <s v="Dear Team Chaz,_x000a__x000a_Itâ€™s been great continuing to work with Chaz this monthâ€”his focus and perseverance during sessions have been excellent, and itâ€™s clear heâ€™s putting real effort into strengthening the core grammar and reading skills that make up the foundation of SAT success. Over the past several weeks, weâ€™ve revisited Verb, Noun, and Pronoun Agreement, along with grammar and punctuation rules involving commas, colons, and dashes. These concepts are beginning to click again, and even though there were some early challenges with retention, his mastery is steadily returning as we build back consistency through review and practice._x000a__x000a_At the moment, weâ€™re still relying on Chazâ€™s most recent practice test data from last September to guide lesson planning. That information has been helpful, and the targeted lessons weâ€™ve built from it have produced solid progress. However, to ensure weâ€™re addressing his current skill profile accurately, itâ€™s vitally important that Chaz completes a new full-length, timed SAT practice test as soon as possibleâ€”ideally before our next set of sessions this week. The data from that test will allow us to tailor instruction precisely to his strengths and weaknesses, especially as we approach the spring testing season._x000a__x000a_In the coming weeks, our primary focus will remain on English and Reading, specifically reinforcing grammar fundamentals and building endurance with longer, higher-level passages. Weâ€™ll continue strengthening sentence structure, transitions, and evidence-based reasoning, while also reviewing time management and pacing strategies for the reading section._x000a__x000a_To maximize progress and build retention, I recommend that Chaz and I continue meeting for three 60-minute sessions per week (a total of 3 hours weekly). This frequency allows us to cover both content review and test strategy without rushing through material. Iâ€™d also like Chaz to spend 5â€“10 minutes each night on SAT English review in Khan Academy, focusing on grammar and punctuation to reinforce what we cover together._x000a__x000a_Recommendations and Next Steps:_x000a__x000a_Continue three 60-minute sessions per week through the spring testing period_x000a__x000a_Complete a timed SAT practice test before our next set of sessions this week, and then again once every 2 weeks_x000a__x000a_Begin Khan Academy English review (5â€“10 minutes nightly) for grammar and retention_x000a__x000a_Focus upcoming lessons on Reading comprehension, transitions, and advanced grammar rules_x000a__x000a_Review results of the new practice test to update study plan accordingly_x000a__x000a_Chazâ€™s positive attitude is a real asset. With consistent practice and data-driven adjustments, Iâ€™m hopeful weâ€™ll continue seeing improvement across both English and Reading. The next stepâ€”getting that new practice test completedâ€”will be key to taking his progress to the next level. We might already have made excellent progress!_x000a__x000a_Warm regards,_x000a__x000a_Sean U._x000a_sean.ulfik@revolutionprep.com_x000a_+18455412219"/>
    <n v="5"/>
    <s v="Recommends continuing three 60-minute sessions per week through spring testing period."/>
  </r>
  <r>
    <n v="10951235"/>
    <d v="2026-01-19T00:00:00"/>
    <x v="138"/>
    <s v="Team De Groot"/>
    <n v="97766"/>
    <s v="Felix Sungkur"/>
    <s v="Dear Matilda,_x000a__x000a_I hope you are having a great new year! Itâ€™s been great working with you and Felix over the past couple of months. I wanted to touch base to share some of the progress weâ€™ve made so far and share my thoughts on the plan moving forward._x000a__x000a_I have seen significant improvements in Felix's approach to SAT Math questions, including constants and mixed algebra. They have shown consistent progress in using the MAPS strategy to approach questions and Desmos to solve questions. This consistent improvement has been evident in Felixâ€™s practice score increase! While these scores provide an estimate, an increase from 1290 to 1390 is great! We will do a practice Bluebook test next to provide a more accurate testing experience._x000a__x000a_Our current short-term goals for Felix include mastering the MAPS strategy and making using Desmos a reflex for math questions. The overall goal remains to obtain a 1450 on the SAT. Based on Felix's progress, I recommend continuing with one 60-minute session per week through the May SAT._x000a__x000a_Please let me know if you have any questions or if there are any adjustments you would like to make to our plan. Iâ€™m happy to schedule a time to talk by phone if that would be helpful. I look forward to supporting Felix in their continued academic journey._x000a__x000a_Best regards,_x000a_Machaela_x000a__x000a_Machaela V._x000a_machaela.verhage@revolutionprep.com_x000a_+14785500446"/>
    <n v="5"/>
    <s v="Recommends continuing with one 60-minute session per week through the May SAT."/>
  </r>
  <r>
    <n v="10951241"/>
    <d v="2026-01-19T00:00:00"/>
    <x v="106"/>
    <s v="Team De Groot"/>
    <n v="72101"/>
    <s v="Timothy Gibbons"/>
    <s v="Dear Team Timothy,_x000a__x000a_I hope your holiday season was lovely! I love working with Timothy, and wanted to check in on how he was doing with everything â€” his energy, humor, and growing academic confidence make every session engaging and productive. Heâ€™s shown great persistence this semester as weâ€™ve balanced multiple subjects, and itâ€™s been rewarding to see his ability to connect big-picture ideas across different disciplines._x000a__x000a_Over the past few months, Timothy and I have focused heavily on History, U.S. Government, and Human Geography, strengthening his understanding of key historical movements, foundational principles of democracy, and the ways geography influences global development and political systems. Heâ€™s demonstrating a sharper sense of chronology and causation, and his recall of major events and their implications has become much more precise. Timothy has also developed a better command of civic structures and constitutional principles, including checks and balances, judicial review, and the separation of powers._x000a__x000a_In Math, weâ€™ve revisited core algebraic concepts, including quadratics, factoring, the FOIL method, graphing, and linear and nonlinear equations. These sessions have been especially productiveâ€”Timothy is showing improvement in both procedural fluency and conceptual understanding. Heâ€™s beginning to work more independently through multi-step problems and is gaining confidence in identifying which strategies to use across problem types. Continued practice will help solidify these gains and reduce small calculation errors under pressure._x000a__x000a_Looking ahead, I would recommend a structured schedule of 90-minute weekly sessions for each subject area in which Timothy needs support. This schedule will ensure adequate time for review, practice, and integration across content areas. During lighter academic weeks, we can also incorporate focused SAT or ACT preparation, particularly targeting reading comprehension, grammar, and quantitative reasoning. Balancing academic mastery with test readiness will set Timothy up for success on both standardized exams and school-based assessments._x000a__x000a_Recommendations and Next Steps:_x000a__x000a_Continue 90-minute weekly sessions for each subject area (History, Government, Human Geography, Math, or SAT/ACT)_x000a__x000a_Continue encouraging note organization and independent study habits, which have been improving_x000a__x000a_Please let me know if you have any questions!_x000a__x000a_Warm regards,_x000a__x000a_Sean U._x000a_sean.ulfik@revolutionprep.com_x000a_+18455412219"/>
    <n v="5"/>
    <s v="Recommends structured schedule of 90-minute weekly sessions for each subject area."/>
  </r>
  <r>
    <n v="10951247"/>
    <d v="2026-01-19T00:00:00"/>
    <x v="138"/>
    <s v="Team De Groot"/>
    <n v="84519"/>
    <s v="Ainsley Mulligan"/>
    <s v="Dear Kate,_x000a__x000a_I hope you are having a great new year! Itâ€™s been great working with you and Ainsley over the past semester. I wanted to touch base to share some of the progress weâ€™ve made so far and share my thoughts on the plan moving forward. I think shifting focus to the ACT is a great call as the math questions are more straightforward._x000a__x000a_I have seen improvements in Ainsley's understanding of functions and logarithms for academics and using the MAPs strategy for ACT math questions. They have shown consistent progress in approaching ACT math questions by marking the question first. This consistent improvement has been evident in practice test completion and homework completion._x000a_Our current short-term goals for Ainsley include solidifying and becoming comfortable with ACT test strategies (which are the same as SAT). The overall goal remains to increase her testing score to a competitive level (over 30 for the ACT). Based on Ainsley's progress, I recommend continuing with two 60-minute sessions per week through the spring semester._x000a__x000a_Please let me know if you have any questions or if there are any adjustments you would like to make to our plan. Iâ€™m happy to schedule a time to talk by phone if that would be helpful. I look forward to supporting Ainsley in their continued academic journey._x000a__x000a_Best regards,_x000a_Machaela_x000a__x000a_Machaela V._x000a_machaela.verhage@revolutionprep.com_x000a_+14785500446"/>
    <n v="5"/>
    <s v="Recommends continuing with two 60-minute sessions per week through the spring semester."/>
  </r>
  <r>
    <n v="10951258"/>
    <d v="2026-01-19T00:00:00"/>
    <x v="138"/>
    <s v="Team De Groot"/>
    <n v="91241"/>
    <s v="Ella Hildoer"/>
    <s v="Dear Darin,_x000a__x000a_I hope you are having a great new year! Itâ€™s been great working with you and Ella over the past semester. I wanted to touch base to share some of the progress weâ€™ve made so far and share my thoughts on the plan moving forward._x000a__x000a_I have seen improvements in Ella's confidence approaching SAT Reading and Writing as well as Math questions. They have shown consistent progress in using the MAPS strategy for the Math section and the iCARE strategy for the Reading and Writing section. This consistent improvement has been evident in her completion of questions during our sessions._x000a__x000a_Our current short-term goals for Ella include building speed for answering questions on the SAT. The overall goal remains to obtain a score increase on the SAT to around 1100. Based on Ella's progress, I recommend two 60-minute sessions per week through the March SAT. Her increase has been great, but we need to continue with consistent practice and sessions to maintain this progress._x000a__x000a_Please let me know if you have any questions or if there are any adjustments you would like to make to our plan. Iâ€™m happy to schedule a time to talk by phone if that would be helpful. I look forward to supporting Ella in their continued academic journey._x000a__x000a_Best regards,_x000a_Machaela_x000a__x000a_Machaela V._x000a_machaela.verhage@revolutionprep.com_x000a_+14785500446"/>
    <n v="5"/>
    <s v="Recommends two 60-minute sessions per week through the March SAT."/>
  </r>
  <r>
    <n v="10951288"/>
    <d v="2026-01-19T00:00:00"/>
    <x v="65"/>
    <s v="Team De Groot"/>
    <n v="94443"/>
    <s v="Kai Cattan"/>
    <s v="Hi team Kai!_x000a__x000a_It's been a real pleasure working with you and your family during this initial duration. Kai is a brilliantly kind and funny kid with a deep curiosity about learning that isn't always fleshed out in the way that traditional school structures might want. It's been exciting to work with him to find his innate skills in math and to see how quickly he learns new skills._x000a__x000a_Kai is very adept at problem solving and learns theorems and processes with ease. He repeats work and replicates problem solving strategies effectively with a little guidance and coaching and reports understanding new material with relative ease. I find that Kai struggles most with his attention: after figuring out the &quot;challenge&quot; of the material, he doesn't seem interested in practicing the solving strategies. Unfortunately for math, this practice is often the brunt of the hard work, it allows us to avoid potential pitfalls and recognize unique types of problems that we might run into._x000a__x000a_Overall, Kai is in a strong position with his math skills and just needs support and consistency with his practice to ensure his understanding is satisfactory. I recommend we continue at our 1-hour meeting per week until the semester closes. _x000a__x000a_I'm happy to adjust our plan if any additional information comes up, please don't hesitate to reach out. I'd also be happy to meet via phone or Zoom if you'd find that helpful, just let me know._x000a__x000a_All the best,_x000a__x000a_Elliot E._x000a_elliot.emadian@revolutionprep.com_x000a_+15409682458"/>
    <n v="5"/>
    <s v="Recommends continuing at 1-hour meeting per week until semester closes."/>
  </r>
  <r>
    <n v="10951352"/>
    <d v="2026-01-19T00:00:00"/>
    <x v="65"/>
    <s v="Team De Groot"/>
    <n v="96633"/>
    <s v="Simon Lambert"/>
    <s v="Hi team Simon!_x000a__x000a_It's been such a privilege working with Simon over these last few months. Simon is an incredibly diligent student, an incredibly kind soul, and a wonderfully brilliant learner. _x000a__x000a_Recently, Simon and I have been working on integration, and Simon is preparing for a test tomorrow. We have seen how integration and derivatives are inverse operators and how that means that &quot;rules&quot; like the fundamental theorem--and indeed rules for taking derivatives and integrals--are pretty much the same thing with tiny opposite variations all the time! Simon is handling this work very dutifully, although his primary struggle seems to be with applying the mean value theorem and average value theorem. We worked today to understand that we really need to notice what each statement of the Fundamental Theorem is telling me (am I looking at the derivative, the anti-derivative, the function?) and just work from there, because once again, they're basically the same thing just opposites every once in a while...(thanks Isaac Newton)_x000a__x000a_Simon and I are progressing well and I recommend that we continue meeting 2 times weekly through the duration of the AP course in order to prepare for the exam in May._x000a__x000a_Please let me know if you'd like to adjust this plan or speak via phone or Zoom!_x000a__x000a_Best,_x000a__x000a_Elliot E._x000a_elliot.emadian@revolutionprep.com_x000a_+15409682458"/>
    <n v="5"/>
    <s v="Recommends continuing meeting 2 times weekly through duration of AP course."/>
  </r>
  <r>
    <n v="10951418"/>
    <d v="2026-01-19T00:00:00"/>
    <x v="139"/>
    <s v="Team Marino"/>
    <n v="83284"/>
    <s v="Judah Leon"/>
    <s v="Hi Team Judah,_x000a__x000a_I wanted to share a brief progress update now that Judah and I have completed our first session together. Judah is off to a strong start and is already engaging well with the strategies we introduced. In particular, he showed solid progress with SAT Reading: Words in Context and used the iCARE method effectively when working through those question types._x000a__x000a_As we continue toward his March SAT, our shortâ€‘term focus will be strengthening his approach to central theme questions and building consistency with iCARE across all Reading question types. We will also tackle the MAPS strategy for his Math questions. Longâ€‘term, we will work toward his goal score of 1200 by developing the set of strategies he can apply under timed conditions and by incorporating regular practice tests every two weeks, as outlined in the program plan. I recommend we continue with our biweekly meetings up until the March SAT to maintain steady momentum._x000a__x000a_Judah has been attentive, receptive to feedback, and willing to try new strategies, which will serve him well as we move forward. Please feel free to reach out if you have any questions or if there is anything youâ€™d like me to keep an eye on as we continue. Iâ€™m looking forward to working with Judah and supporting him throughout this program._x000a__x000a_Best,_x000a_Noah R._x000a_noah.robinson@revolutionprep.com_x000a_+14344660890"/>
    <n v="4"/>
    <s v="Recommends continuing biweekly meetings up until the March SAT."/>
  </r>
  <r>
    <n v="10951422"/>
    <d v="2026-01-19T00:00:00"/>
    <x v="73"/>
    <s v="Team St. Marie"/>
    <n v="84235"/>
    <s v="Bretton Pratt"/>
    <s v="Hi, Tim! Bretton and I are now due for our lengthier, written &quot;progress update&quot;, so here we go!_x000a__x000a_I am so happy with Bretton's new superscore of 1520! Her first exam was a 1440 with a low of 1360, and hitting that 1500 total and 1520 superscore is a major achievement. The higher we climb the scale, the tighter the curve, so this is all the more significant of a leap. _x000a__x000a_Our major project now is to fully lock in her reading/writing timing strategy so that she is regularly finishing with at least 5 minutes to spare. There are always at least two reading questions per test that give even me a run for my money, so we want to have that cushion in the bank so she has time to wrestle with them when she checks her work. We uncovered a couple of grammar rules we had yet to cover as she had previously gotten them right based on instinct, but she is now able to solve them based on technique that will also put more time in the bank once they are second nature. _x000a__x000a_For math, we will want to bring all of her math retakes to perfect 800s, ensuring she is solid in absolutely everything she has seen before -- even the concepts that only show up 1 in every 10 tests or so. That way she will maximize her chance at getting that perfect 800._x000a__x000a_Let me know if there is anything you would like to discuss further, and we can schedule a time to do so. We are currently scheduled at our usul 1x/week schedule which is totally appropriate to where she currently is._x000a__x000a_Thank you for the privilege of working with Bretton! _x000a__x000a_Alison T._x000a_alison.trumbull@revolutionprep.com_x000a_+14102994478"/>
    <n v="4"/>
    <s v="Currently scheduled for 1x/week schedule which is appropriate."/>
  </r>
  <r>
    <n v="10951423"/>
    <d v="2026-01-19T00:00:00"/>
    <x v="139"/>
    <s v="Team Marino"/>
    <n v="90813"/>
    <s v="Jameson Boyle"/>
    <s v="Hi Team Jamie,_x000a__x000a_I wanted to share a brief progress update now that Jamie and I have completed our first session together. Jamie is off to a strong start and is already engaging well with the strategies we introduced. In particular, he showed solid progress with SAT Reading: Words in Context and demonstrated good instincts when breaking down unfamiliar vocabulary in context._x000a__x000a_As we continue toward his March 14th SAT, our shortâ€‘term focus will be strengthening his approach to Systems of Equations in Math and building consistency with Reading Comprehension strategies across all passage types. Longâ€‘term, we will work toward his goal score of 1350 by reinforcing these core skills, developing reliable testâ€‘taking habits, and incorporating regular practice tests as outlined in the program plan. I recommend we continue meeting on Sundays up until the SAT to maintain steady momentum._x000a__x000a_Jamie has been attentive, receptive to feedback, and willing to try new strategies, which will serve him well as we move forward. Please feel free to reach out if you have any questions or if there is anything youâ€™d like me to keep an eye on as we continue. Iâ€™m looking forward to working with Jamie and supporting him throughout this program._x000a__x000a_Best,_x000a__x000a_Noah R._x000a_noah.robinson@revolutionprep.com_x000a_+14344660890"/>
    <n v="4"/>
    <s v="Recommends continuing meeting on Sundays up until the SAT."/>
  </r>
  <r>
    <n v="10951476"/>
    <d v="2026-01-19T00:00:00"/>
    <x v="26"/>
    <s v="Team Haase-Alvey"/>
    <n v="99451"/>
    <s v="Justin Mass"/>
    <s v="Dear Reyna,_x000a__x000a_I hope this email finds you well. I wanted to touch base regarding Justin's recent progress and discuss a plan moving forward._x000a__x000a_First, I have seen significant improvements in Justin's confidence with math problems, note taking, and self-advocacy. He has been taking notes that help him remember what we talk about. Justin has also been asking more questions as we go through materials. _x000a__x000a_However, overall, weâ€™re not seeing the score increase I had hoped to see for Justin by this point. There are many reasons this could be the case, but from my observations and previous experience, I think this is likely related to a lack of retention between sessions and technical difficulties during the practice test._x000a__x000a_Based on Justin's goals, I recommend adding an additional 60 minutes per week for a total of two one hour sessions until the April test._x000a__x000a_As a reminder, our long-term goal is to score a 30 on the ACT, and addressing this issue is crucial for Justin to reach this goal. To work towards that long term goal, I would like us to prioritize the short-term goal of getting his math and English scores to a 22. With that in mind, I recommend we do the following: meet twice a week to focus on both math and English, focus on applying punctuation rules, applying TRAP and iCARE, and applying MAPS to word problems in session; complete assignments twice a week to aid retention; and continue to promote note taking and self-advocacy both in and out of sessions._x000a__x000a_If you'd like to continue working together on achieving these goals, you can easily use this link to add the hours to your account today: https://my.revolutionprep.com/s/MCnrWMF30Y._x000a__x000a_Please let me know if you have any questions or if you have any additional insights that might be helpful for me to consider in my work with Justin. Iâ€™m happy to schedule a time to talk by phone as well. I am committed to helping Justin work towards his long-term goals._x000a__x000a_Best regards,_x000a__x000a_Cheyanne J._x000a_cheyanne.jones@revolutionprep.com_x000a_+17193935674"/>
    <n v="5"/>
    <s v="Recommends adding 60 minutes/week for total two one-hour sessions until April"/>
  </r>
  <r>
    <n v="10951495"/>
    <d v="2026-01-19T00:00:00"/>
    <x v="26"/>
    <s v="Team Haase-Alvey"/>
    <n v="100201"/>
    <s v="Nicholas Hudson"/>
    <s v="Dear Eric,_x000a__x000a_I hope this email finds you well. I wanted to touch base regarding Nicholas's recent progress and discuss a plan moving forward._x000a__x000a_First, I have seen significant improvements in Nicholas's retention and application of math concepts, specifically solving equations, simplifying expressions, and applying trigonometry rules and formulas. He has shown consistent progress in managing his time and refreshing his understanding of various math concepts, and this progress is commendable._x000a__x000a_However, overall, weâ€™re not seeing the score increase I had hoped to see for Nicholas by this point. There are many reasons this could be the case, but from my observations and previous experience, I think this is likely related to a lack of showing work for math problems from our first few sessions, a lack of completing the practice assigned between sessions (which should be resolved now), and an emotional detachment from his goal._x000a__x000a_Based on Nicholas's goals, I recommend adding an additional 60 minutes per week for a total of three one-hour sessions until the February test -after which, we will re-evaluate._x000a__x000a_As a reminder, our long-term goal is for Nicholas to earn a 28 on the ACT, and addressing this issue is crucial for Nicholas to reach this goal. To work towards that long term goal, I would like us to prioritize the short-term goal of emotionally reengaging Nicholas with his goal. With that in mind, I recommend we do the following: help Nicholas research potential careers and post-secondary schools, check in with Nicholas about his homework between sessions, check in with Nicholas about his workload, and continue using practice tests to guide our session's main content._x000a__x000a_Please let me know if you have any questions or if you have any additional insights that might be helpful for me to consider in my work with Nicholas. Iâ€™m happy to schedule a time to talk by phone as well. I am committed to helping Nicholas work towards his long-term goals._x000a__x000a_Best regards,_x000a__x000a_Cheyanne J._x000a_cheyanne.jones@revolutionprep.com_x000a_+17193935674"/>
    <n v="5"/>
    <s v="Recommends adding 60 minutes/week for total three one-hour sessions until February"/>
  </r>
  <r>
    <n v="10951507"/>
    <d v="2026-01-19T00:00:00"/>
    <x v="25"/>
    <s v="Team De Groot"/>
    <n v="96694"/>
    <s v="Luke Diehl"/>
    <s v="Dear Renee,_x000a__x000a_Luke has made exceptional progress since we began working together. He earned an A in AP Physics last semester, which is a remarkable improvement from his C+ at the beginning of tutoring, and recently reported a 4.4 weighted GPA (3.8 unweighted) for the semester. His dedication and consistent effort have clearly paid off!_x000a__x000a_We initially focused on preparing for his final exam, where Luke learned the challenging skill of linearizing non-linear energy equationsâ€”transforming them into graphable linear forms to extract physical constants like spring coefficients. This required combining energy conservation principles with algebraic manipulation, and Luke handled it confidently. We also worked through work-energy problems involving roller coasters and circular motion, reinforcing his ability to apply conservation of energy systematically._x000a__x000a_As the new semester began, we transitioned into momentum and impulse. Luke has developed a strong understanding of conservation of momentum as the foundation for solving collision problems, recognizing that total momentum remains constant in closed systems. We've worked through various scenariosâ€”inelastic collisions where objects stick together, elastic collisions where kinetic energy is conserved, and explosion problems where objects push apart from rest. Luke has become comfortable using the impulse-momentum theorem and interpreting force-versus-time graphs, where the area under the curve represents impulse._x000a__x000a_Throughout our sessions, Luke has shown excellent problem-solving instincts and is building the flexible reasoning skills needed for AP Physics success. He's learning to break complex problems into stages, apply the appropriate physics principles to each stage, and catch common errors like missed unit conversions. We've been practicing AP-style multiple-choice questions to prepare for his upcoming test, and he's demonstrating solid mastery of the core concepts._x000a__x000a_Moving forward, I recommend continuing with two 60-90 minute sessions per week to maintain momentum as Luke progresses through the remainder of AP Physics. This frequency allows us to stay ahead of new material, address questions as they arise, and practice challenging problems before assessments. Luke is well-positioned for continued success this semester._x000a__x000a_Luke is a pleasure to work with, and I'm genuinely proud of the progress he's made. His dedication, positive attitude, and strong work ethic have been key factors in his success. Please don't hesitate to reach out if you'd like to discuss his progress in more detail, explore options for continuing sessions, or if you have any questions about how best to support him moving forward. I'm also available by phone if you'd prefer to have a conversation directly._x000a__x000a_I look forward to supporting Luke in his continued academic journey!_x000a__x000a_Warmly,_x000a_Brandon Engle_x000a__x000a__x000a_Brandon E._x000a_brandon.engle@revolutionprep.com_x000a_+19708890867"/>
    <n v="5"/>
    <s v="Recommends continuing with two 60-90 minute sessions per week through remainder of AP Physics."/>
  </r>
  <r>
    <n v="10951512"/>
    <d v="2026-01-19T00:00:00"/>
    <x v="9"/>
    <s v="Team St. Marie"/>
    <n v="78810"/>
    <s v="Jonas Miksenas"/>
    <s v="Dear Mr. and Mrs. Miksenas,_x000a__x000a_I hope you are having a great week. It's been great working with you and Jonas over the past couple of months. I wanted to touch base to share some of the progress we've made so far and share my thoughts on the plan moving forward._x000a__x000a_In our classes, we worked on SAT English. We've covered quantitative evidence, textual evidence, text structure purpose, and poetry. We've learned about the hardest subjects of English so far, so now we will transition to the shorter questions. We will be reviewing grammar and transitions in our upcoming lessons. I recommend Jonas practice memorizing the grammar rules once we cover them in class._x000a__x000a_It looks like our lessons together are finished. At the start of the new semester, I recommend adding 12 - 24 hours of tutoring if Jonas wants to have sessions scheduled until the end of the school year. This way he can schedule 1 - 2 sessions per week for 1hr/session. 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m happy to schedule a time to talk by phone if that would be helpful. I look forward to supporting Jonas in his continued academic journey._x000a__x000a_Best regards,_x000a_Jon C._x000a_jon.cathapermal@revolutionprep.com_x000a_+17049758359"/>
    <n v="5"/>
    <s v="Recommends adding 12-24 hours to schedule 1-2 sessions per week."/>
  </r>
  <r>
    <n v="10951550"/>
    <d v="2026-01-19T00:00:00"/>
    <x v="135"/>
    <s v="Team Plamondon"/>
    <n v="97647"/>
    <s v="Brandon Feng"/>
    <s v="Good evening,_x000a__x000a_I wanted to recap the sessions that Brandon and I have been having over the past little bit._x000a__x000a_In our sessions, Brandon and I have seen decent progress in both the reading and writing and the math portions of the exam, and Brandon has raised his SAT practice exam score from a 1030 to a 1120. Through our sessions, we have focused on punctuation and words in context questions in the reading and writing section. We have also spent a lot of time on quadratics, exponential functions, and geometry in the math section._x000a__x000a_The most recent piece of big news is that Brandon found his groove in geometry questions. This is an area that he struggled with quite a bit on his practice exams. However, when we most recently worked on the subject, he was able to apply the strategies we had talked about with ease to answer some pretty difficult questions on his own._x000a__x000a_In our upcoming sessions, we will spend more time talking about transitions questions. Brandon struggled a bit with this during our last session, so it looks like it will be something he will need a significant amount of practice on in the future._x000a__x000a_Overall, I am very pleased with how sessions have been going. Brandon is a joy to work with and he is very bright. Our current velocity of once a week feels perfect for our current trajectory, considering his otherwise busy schedule._x000a__x000a_As always, please let me know if you have any questions or concerns as we continue the program._x000a__x000a_Thanks!_x000a__x000a_Penny R._x000a_penny.russell@revolutionprep.com_x000a_+16784991170"/>
    <n v="4"/>
    <s v="States current velocity of once a week feels perfect."/>
  </r>
  <r>
    <n v="10951598"/>
    <d v="2026-01-20T00:00:00"/>
    <x v="140"/>
    <s v="Team Haase-Alvey"/>
    <n v="95156"/>
    <s v="Sam Curry"/>
    <s v="Samâ€™s Progress and Plans for the Future _x000a__x000a_Dear Amity, _x000a__x000a_I hope you are having a great Winter! Itâ€™s been great working with you and Sam over the past couple of months. I wanted to touch base to share some of the progress weâ€™ve made so far and share my thoughts on the plan moving forward. _x000a__x000a_I have seen significant improvements in Sam's command of several domains of Chemistry and his application of equations to solve problems. Sam has shown consistent progress in identifying ionic compounds, determining the number of valence electrons of a species, and drawing Lewis dot structures. This consistent improvement has been evident in Samâ€™s strong performance on in-class assignments and his high confidence in Chemistry. _x000a__x000a_Our current short-term goals for Sam include preparing for a comprehensive exam, therefore we have been focusing on reviewing important concepts from the entire year of Chemistry thus far. The overall goal remains supporting Samâ€™s growth as a Chemistry student as he works toward his target grade of 90. Based on Sam's progress, I recommend maintaining our current schedule of one to two 60-minute lessons per week. _x000a__x000a_Please let me know if you have any questions or if there are any adjustments you would like to make to our plan. Iâ€™m happy to schedule a time to talk by phone if that would be helpful. I look forward to supporting Sam in their continued academic journey. _x000a__x000a_Best wishes, _x000a__x000a_Kailot Harris _x000a__x000a_ _x000a__x000a_Kailot H._x000a_kailot.harris@revolutionprep.com_x000a_+16674150151"/>
    <n v="4"/>
    <s v="Recommends maintaining current schedule of one to two 60-minute lessons per week."/>
  </r>
  <r>
    <n v="10951685"/>
    <d v="2026-01-20T00:00:00"/>
    <x v="135"/>
    <s v="Team Plamondon"/>
    <n v="97065"/>
    <s v="Mila Himebrook"/>
    <s v="Good morning,_x000a__x000a_I wanted to reach out to recap how Mila's sessions with me have been going. Throughout our sessions, we have done work on both the reading and writing and math sections, and Mila has seen improvements in both of these areas. Her first practice exam score was a 1100, and she was able to improve this to a 1250 in the next exam. This is great to see! However, her next exam went back down to an 1190._x000a__x000a_This appears to be because she lost some points in some of the areas we weren't able to talk about yet in the math section. She missed enough of these questions to be put back into the 2B module, which puts a cap on her final score and prevents score increases._x000a__x000a_I am pleased with Mila's growth in the areas that we have covered in our sessions. She has steadily increased her performance in these areas. I just worry that there is too much of the test to cover in once a week sessions._x000a__x000a_If it would work within your schedules, I think it would be great if Mila and I could meet twice a week instead of our usual once a week. I want to make sure that we're able to hit all of the struggle areas and get Mila up to her score goals._x000a__x000a_Penny R._x000a_penny.russell@revolutionprep.com_x000a_+16784991170"/>
    <n v="4"/>
    <s v="Suggests meeting twice a week instead of usual once a week."/>
  </r>
  <r>
    <n v="10951690"/>
    <d v="2026-01-20T00:00:00"/>
    <x v="140"/>
    <s v="Team Haase-Alvey"/>
    <n v="95695"/>
    <s v="Layla Lattimore"/>
    <s v="Dear Ayana, _x000a__x000a_I hope you are having a great Winter! Itâ€™s been great working with you and Layla over the past couple of months. I wanted to touch base to share some of the progress weâ€™ve made so far and share my thoughts on the plan moving forward. _x000a__x000a_I have seen significant improvements in Layla's command of the principal functions of trigonometry. Layla has shown consistent progress in identifying transformations of trigonometric functions, determining their domains and ranges, and graphing the trigonometric functions on the coordinate plane. This consistent improvement has been evident in Laylaâ€™s strong performance on in-class assignments and homework, as well as her increasingly high confidence in Precalculus. _x000a__x000a_Our current short-term goals for Layla include applying inverse trigonometric functions to evaluate expressions and decomposing word problems to identify important givens and unknowns. The overall goal remains supporting Layla's growth as a Precalculus student while she works toward her target grade of 80. Based on Layla's progress, I recommend maintaining our weekly meeting frequency of one 60-minute lesson per week. _x000a__x000a_Please let me know if you have any questions or if there are any adjustments you would like to make to our plan. Iâ€™m happy to schedule a time to talk by phone if that would be helpful. I look forward to supporting Layla in their continued academic journey. _x000a__x000a_Best wishes, _x000a__x000a_Kailot Harris _x000a__x000a_ _x000a__x000a_Kailot H._x000a_kailot.harris@revolutionprep.com_x000a_+16674150151"/>
    <n v="4"/>
    <s v="Recommends maintaining weekly meeting frequency of one 60-minute lesson per week."/>
  </r>
  <r>
    <n v="10951701"/>
    <d v="2026-01-20T00:00:00"/>
    <x v="135"/>
    <s v="Team Plamondon"/>
    <n v="81756"/>
    <s v="Jack Dutton"/>
    <s v="Good morning,_x000a__x000a_I wanted to reach out and talk about how Jack's sessions with me have been going. We have covered a lot of ground in his Algebra 1 class, from systems of equations, to graphing linear functions, to linear inequalities. Jack has seen a lot of improvement in these areas. I'm very proud of him._x000a__x000a_However, I am a bit worried about one thing in particular. Jack tends to want to jump immediately to the answer for any given question. It is often difficult to pull information from him as to how he got an answer because he wants to answer and move on. The problem magnifies when he doesn't understand a concept because it's hard to get him to talk about what he does and doesn't understand about a problem. I will sometimes ask a specific question about one of the steps of his thought process and he will respond with what he thinks the final answer is instead. I have tried emphasizing the importance of showing and describing his work, but he struggles in this area. I was wondering if you had any ideas for this._x000a__x000a_On most weeks, Jack and I are able to cover most of what he needs to talk about in his classes. I am happy with the number of sessions that we have per week._x000a__x000a_I have loved each of our sessions together, and I look forward to our next one!_x000a__x000a_Penny R._x000a_penny.russell@revolutionprep.com_x000a_+16784991170"/>
    <n v="3"/>
    <s v="States happiness with number of sessions per week but focuses on behavior."/>
  </r>
  <r>
    <n v="10951713"/>
    <d v="2026-01-20T00:00:00"/>
    <x v="135"/>
    <s v="Team Plamondon"/>
    <n v="90445"/>
    <s v="Brody Rose"/>
    <s v="Good morning,_x000a__x000a_I wanted to reach out about how Brody's sessions with me have been going. Things have been going very well. Brody started with a 1130 on his first practice exam, but was able to push that to 1350 on his second exam. This is an amazing score increase! He has been working very hard._x000a__x000a_We have worked on rhetorical synthesis, quadratic functions, mixed punctuation, geometry, and craft and structure questions in our sessions thus far. Brody has seen incredible improvements in these areas. In particular, I wanted to highlight the mixed punctuation questions. He was struggling with these types of questions when he first started meeting, but now he is pushing through even the hardest of questions in this category!_x000a__x000a_One thing that I do want to mention is that I notice that Brody currently doesn't have any of his hours scheduled after our next session. I like recommending that you schedule out hours as far as you can because sometimes my schedule fills up fast and the times that work for you might be claimed by another student. As long as you do so outside of the 48 hour cancellation window, you can always cancel and reschedule these later sessions. It is, however, better to have them listed so that you have your spot claimed._x000a__x000a_I think Brody and I have been making wonderful progress at our current session rate. I am excited to see what he accomplishes in the coming months leading up to the exam!_x000a__x000a_Penny R._x000a_penny.russell@revolutionprep.com_x000a_+16784991170"/>
    <n v="3"/>
    <s v="Mentions progress at current rate but notes lack of scheduled future sessions."/>
  </r>
  <r>
    <n v="10951717"/>
    <d v="2026-01-20T00:00:00"/>
    <x v="135"/>
    <s v="Team Plamondon"/>
    <n v="96972"/>
    <s v="Elmary MÃ©ndez"/>
    <s v="Good morning,_x000a__x000a_I wanted to reach out about how Elmary's sessions with me have been going. I have been very pleased with her progress! At the end of November, El took a practice exam and got a 1320. A month later, she took another exam and got a 1370. She is so close to her goal of 1400!_x000a__x000a_In our sessions, El has been working diligently to increase her scores in the areas that we have been studying. I am very happy with her progress in sentence boundaries and linear functions in particular._x000a__x000a_Since we are steadily approaching El's goal, I am very happy with our current session pacing of once a week. She has been working very hard and it shows!_x000a__x000a_Penny R._x000a_penny.russell@revolutionprep.com_x000a_+16784991170"/>
    <n v="4"/>
    <s v="States happiness with current session pacing of once a week."/>
  </r>
  <r>
    <n v="10951719"/>
    <d v="2026-01-20T00:00:00"/>
    <x v="140"/>
    <s v="Team Haase-Alvey"/>
    <n v="97096"/>
    <s v="Siena Butler"/>
    <s v="Dear Jennifer, _x000a__x000a_I hope you are having a great Winter! Itâ€™s been great working with you and Siena over the past couple of months. I wanted to touch base to share some of the progress weâ€™ve made so far and share my thoughts on the plan moving forward. _x000a__x000a_I have seen significant improvements in Siena's command of stoichiometry and performing mole calculations. Siena has shown consistent progress in identifying the given quantities, applying the appropriate conversion factors, and calculating the unknown quantities in an efficient manner. This consistent improvement has been evident in Sienaâ€™s strong performance on in-class assignments and her increasingly high confidence in Chemistry. _x000a__x000a_Our current short-term goals for Siena include developing fluency with heating curves, the heat equations, and when to apply the heat of fusion vs. the heat of vaporization. The overall goal remains supporting Sienaâ€™s growth as a Chemistry student while she works toward her target grade of B+. Based on Siena's progress, I recommend maintaining our current schedule of one 60-minute lesson per week. _x000a__x000a_Please let me know if you have any questions or if there are any adjustments you would like to make to our plan. Iâ€™m happy to schedule a time to talk by phone if that would be helpful. I look forward to supporting Siena in their continued academic journey. _x000a__x000a_Best wishes, _x000a__x000a_Kailot Harris _x000a__x000a_ _x000a__x000a_Kailot H._x000a_kailot.harris@revolutionprep.com_x000a_+16674150151"/>
    <n v="4"/>
    <s v="Recommends maintaining current schedule of one 60-minute lesson per week."/>
  </r>
  <r>
    <n v="10951723"/>
    <d v="2026-01-20T00:00:00"/>
    <x v="140"/>
    <s v="Team Haase-Alvey"/>
    <n v="94982"/>
    <s v="Landon Macaulay"/>
    <s v="Dear Rosaly, _x000a__x000a_I hope you are having a great Winter! Itâ€™s been great working with you and Landon over the past couple of months. I wanted to touch base to share some of the progress weâ€™ve made so far and share my thoughts on the plan moving forward. _x000a__x000a_I have seen significant improvements in Landon's command of operations with radicals. Landon has shown consistent progress in identifying the necessary steps to perform simplifications and then executing those steps efficiently. This consistent improvement has been evident in Landonâ€™s strong performance on in-class assignments and homework and his increasingly high confidence in Algebra. _x000a__x000a_Our current short-term goals for Landon include developing his strengths in the domain of complex numbers. The overall goal remains supporting Landonâ€™s growth in Algebra while he works toward his target grade. Based on Landon's progress, I recommend maintaining our current schedule of one 60-minute lesson per week. _x000a__x000a_Please let me know if you have any questions or if there are any adjustments you would like to make to our plan. Iâ€™m happy to schedule a time to talk by phone if that would be helpful. I look forward to supporting Landon in their continued academic journey. _x000a__x000a_Best wishes, _x000a__x000a_Kailot Harris _x000a__x000a_ _x000a__x000a_Kailot H._x000a_kailot.harris@revolutionprep.com_x000a_+16674150151"/>
    <n v="4"/>
    <s v="Recommends maintaining current schedule of one 60-minute lesson per week."/>
  </r>
  <r>
    <n v="10951764"/>
    <d v="2026-01-20T00:00:00"/>
    <x v="140"/>
    <s v="Team Haase-Alvey"/>
    <n v="89821"/>
    <s v="Alexa Camp"/>
    <s v="Dear Tina, _x000a__x000a_I hope you are having a great Winter! Itâ€™s been great working with you and Alexa over the past year. I wanted to touch base to share some of the progress weâ€™ve made so far and share my thoughts on the plan moving forward. _x000a__x000a_I have seen significant improvements in Alexa's command of linear and exponential functions, as well as algebraic and geometric sequences. Alexa has shown consistent progress in identifying domains and ranges of functions, calculating their inverses, and also manipulating compositions of functions to evaluate them. This consistent improvement has been evident in Alexa's strong performance on in-class assignments and her increasing confidence in AP Precalculus. _x000a__x000a_Our current short-term goals for Alexa include developing test-taking strategies related to the unit circle and calculating sine and cosine along the unit circle. The overall goal remains supporting Alexaâ€™s growth as an AP Precalculus student while she works toward her target score on the AP. Based on Alexa's progress, I recommend we maintain our current schedule of two to three 30-minute lessons per week. _x000a__x000a_Please let me know if you have any questions or if there are any adjustments you would like to make to our plan. Iâ€™m happy to schedule a time to talk by phone if that would be helpful. I look forward to supporting Alexa in their continued academic journey. _x000a__x000a_Best wishes, _x000a__x000a_Kailot Harris _x000a__x000a_ _x000a__x000a_Kailot H._x000a_kailot.harris@revolutionprep.com_x000a_+16674150151"/>
    <n v="4"/>
    <s v="Recommends maintaining current schedule of two to three 30-minute lessons per week."/>
  </r>
  <r>
    <n v="10951766"/>
    <d v="2026-01-20T00:00:00"/>
    <x v="140"/>
    <s v="Team Haase-Alvey"/>
    <n v="95004"/>
    <s v="Trisha Kalavai"/>
    <s v="Dear Gargi, _x000a__x000a_I hope you are having a great Winter! Itâ€™s been great working with you and Trisha over the past couple of months. I wanted to touch base to share some of the progress weâ€™ve made so far and share my thoughts on the plan moving forward. _x000a__x000a_I have seen significant improvements in Trisha's command of the principles of conservation of energy, as well as her application of these principles to perform calculations and solve for unknown quantities. Trisha has shown consistent progress in determining the important given information, constructing necessary diagrams, and explaining the reasoning behind her calculations. This consistent improvement has been evident in Trishaâ€™s strong performance on in-class assignments and her increasingly high confidence in AP Physics. _x000a__x000a_Our current short-term goals for Trisha include applying her knowledge of kinematics and energy to the next unit of momentum and impulse. The overall goal remains supporting Trisha's growth as an AP Physics student while she works toward her target score on the AP. Based on Trisha's progress, I recommend maintaining our current weekly schedule of one 60-minute lesson per week. _x000a__x000a_Please let me know if you have any questions or if there are any adjustments you would like to make to our plan. Iâ€™m happy to schedule a time to talk by phone if that would be helpful. I look forward to supporting Trisha in their continued academic journey. _x000a__x000a_Best wishes, _x000a__x000a_Kailot Harris _x000a__x000a_ _x000a__x000a_Kailot H._x000a_kailot.harris@revolutionprep.com_x000a_+16674150151"/>
    <n v="4"/>
    <s v="Recommends maintaining current weekly schedule of one 60-minute lesson per week."/>
  </r>
  <r>
    <n v="10951931"/>
    <d v="2026-01-20T00:00:00"/>
    <x v="85"/>
    <s v="Team Milner"/>
    <n v="98271"/>
    <s v="Anastasia Canellos"/>
    <s v="Hi everyone,_x000a__x000a__x000a_Just wanted to check in with an update after my first month of sessions with Anastasia to discuss our progress so far and plans for the next 6-8 weeks. Please feel free to reach out with any questions! Our regular update video link is below:_x000a__x000a_https://revolutionprep.zoom.us/rec/play/CnPTh4feWWpEWATvfHvuIDfC4aHkkX2e3C4Vb-M1xS8H_Lskv3CNOmyLmrH2in2oKqdFpm_WlaEu3hh_.gK3pmq7flLLDjOnP_x000a__x000a__x000a_In our first couple of sessions, Anastasia and I focused on key strategies for the math section of the SAT. We worked on the MAPS strategy for approaching each question consistently and confidently, as well as an introduction to some key tips for making use of the Desmos calculator to make problems easier/faster. Anastasia made really solid progress with Desmos, and this is something weâ€™ll continue returning to as we tackle more specific math content._x000a__x000a__x000a_More specifically, we used the last section to review linear equations and some general concepts that tend to show up on Algebra questions on the SAT. Anastasia did really well on those questions on the practice test she took last week, with 12/14 correct across both sections! _x000a__x000a__x000a_Looking ahead, the lowest scoring subsection from that test was Advanced Math at 8/17 correct, so I want to spend the next few sessions focused on concepts from this section, including things like quadratic, exponential, and other nonlinear functions. Weâ€™ll also want to spend some time on strategies for â€œconstantsâ€ questions, which are often some of the toughest on the test. The other two math sections (Geometry and Problem Solving/Data Analysis) were both solid scores, with two and one miss respectively. These are topics we can work on reviewing further down the line, once weâ€™ve shored up Advanced Math._x000a__x000a__x000a_One scheduling note is that I need to reschedule our meeting on Monday the 2nd because I have a jury duty summons that day. Tentatively, we moved it to that Tuesday at 3pm ET but let me know if that doesnâ€™t work and we can make changes as necessary._x000a__x000a__x000a_Itâ€™s been great working with Anastasia this month, and I really appreciate her efforts in our sessions. Please let me know if you have any questions - otherwise Iâ€™ll see you on Monday!_x000a__x000a__x000a_Julie B._x000a_julie.byrom@revolutionprep.com_x000a_+15129250963"/>
    <n v="4"/>
    <s v="Sessions booked regularly on Sundays at 7pm ET; notes rescheduling need."/>
  </r>
  <r>
    <n v="10951938"/>
    <d v="2026-01-20T00:00:00"/>
    <x v="65"/>
    <s v="Team De Groot"/>
    <n v="86685"/>
    <s v="Ria Sahu"/>
    <s v="Hi team Ria!_x000a__x000a_I wanted to send along a progress update since it's been a while since we checked in about Ria's progress._x000a__x000a_Ria is a smart and kind young person with a knack for intuitive problem solving. This is serving her really well in physics class, as I think most things feel pretty logical. She is working really hard to understand the components that feel less &quot;obvious&quot; which often involves some kind of rotation, angle, or specific mechanical system. The work that Ria needs to continue to do, is understanding that physics is like a toolbox for solving puzzles in the real world. We need to know how to identify specific markers of the problem (accel, veloc, initial/final, spring, oscillator) in order to know which tool to grab (which equation models the relationship best according to our understanding right now). This is the only way to succeed in physics class and the only way to succeed on the physics AP exam. _x000a__x000a_Ria will need to do a substantial review in service of preparing for the AP exam. As a result, I would recommend adding 2-3 hours per week to our schedule, if possible. In order to review the content we have seen thus far and begin preparing for the AP examinations in May. _x000a__x000a_If you'd like to continue working together on achieving these goals, you can redeem more credits through your Bright Horizon's portal. After you redeem your credits, you will receive an email from Revolution Prep to add the hours to your account._x000a_Please let me know if you'd like to adjust our plan, or if you'd like to meet via phone or Zoom, just let me know. _x000a__x000a_All the best,_x000a__x000a_Elliot E._x000a_elliot.emadian@revolutionprep.com_x000a_+15409682458"/>
    <n v="5"/>
    <s v="Recommends adding 2-3 hours per week to schedule for AP prep"/>
  </r>
  <r>
    <n v="10951973"/>
    <d v="2026-01-20T00:00:00"/>
    <x v="141"/>
    <s v="Team Plamondon"/>
    <n v="92188"/>
    <s v="Sebi Calixte"/>
    <s v="Dear Jasmine and Stanley,_x000a__x000a_I hope you are doing well. Itâ€™s been great working with you and Sebi over the past couple of months, and I wanted to touch base to share a recent progress update along with my thoughts on next steps._x000a__x000a_Sebi has been a pleasure to work with. He consistently brings a positive attitude to sessions and has shown strong growth in his mathematical reasoning. He is receptive to feedback and capable of making meaningful improvements when strategies are applied consistently._x000a__x000a_Sebi recently completed a full-length practice test. His overall score was 1110, with a Math score of 610, which is the highest Math score he has achieved so far. This reflects meaningful progress in his mathematical understanding, problem-solving strategies, and overall confidence in this section._x000a__x000a_However, we did see a decline in his Reading score, which dropped to 500. Sebi shared that he has not been consistently using One Prep or other assigned practice tools, which likely contributed to some skill regressionâ€”particularly with Reading strategies and question approaches we had previously worked on. This is a common outcome when there is a break in consistent practice and gives us a clear area to refocus on moving forward._x000a__x000a_I strongly recommend that Sebi utilizes One Prep for 15 minutes daily focusing on struggle points to keep consistency with strategies and content as well. _x000a__x000a_Our short-term goals for Sebi include:_x000a_Rebuilding consistency with Reading strategies_x000a_Re-establishing regular use of One Prep and targeted practice tools_x000a_Strengthening passage analysis, pacing, and question accuracy in Reading_x000a_Maintaining and continuing to build on his Math momentum_x000a__x000a_The overall goal remains to increase Sebiâ€™s total SAT score by improving balance across sections while continuing to strengthen Math as we aim for a score of 1300 and above. _x000a__x000a_Based on Sebiâ€™s goals and recent performance, I recommend two 60-minute session per week, with a stronger emphasis on Reading and independent practice between sessions. This would give us enough time to break down all the gaps that are shown in his reading comprehension while strengthening his Math as well. _x000a__x000a_Please let me know if you have any questions or if you would like to make adjustments to our plan. Iâ€™m happy to schedule a time to talk by phone if that would be helpful. I look forward to continuing to support Sebi in his progress._x000a__x000a_Best regards,_x000a_Akeema W._x000a_akeema.williams@revolutionprep.com_x000a_+17862749913"/>
    <n v="5"/>
    <s v="Recommends two 60-minute sessions per week with emphasis on Reading."/>
  </r>
  <r>
    <n v="10951975"/>
    <d v="2026-01-20T00:00:00"/>
    <x v="93"/>
    <s v="Team Haase-Alvey"/>
    <n v="91311"/>
    <s v="Claire McLaughlin"/>
    <s v="Dear Sean,_x000a__x000a_I hope you are having a great start to the new year! Itâ€™s been lovely working with you and Claire over the past couple of months. I wanted to touch base to share some of the progress weâ€™ve made so far and share my thoughts on the plan moving forward._x000a__x000a_I have seen significant improvements in Claire's application of basic derivative rules and so much more. Sheâ€™s shown consistent progress in applying implicit differentiation for finding equations of tangent lines and for use in related rates problems. Sheâ€™s also doing quite well with anti-derivatives and most recently with applying Eulerâ€™s method. This consistent improvement has been evident throughout our sessions and in all the homework assignments Claire and I have gone over together._x000a__x000a_Based on Claireâ€™s progress, I recommend we stick with our current plan of one 60-minute session each week, which we already have scheduled out until the beginning of March. _x000a__x000a_Please let me know if you have any questions or if there are any adjustments you would like to make to our plan. Iâ€™m happy to schedule a time to talk by phone if that would be helpful. I look forward to supporting Claire in her continued academic journey._x000a__x000a_Best,_x000a_Carina S._x000a_carina.shanahan@revolutionprep.com_x000a_+15702932582"/>
    <n v="5"/>
    <s v="Recommends sticking with current plan of one 60-minute session each week until March."/>
  </r>
  <r>
    <n v="10951983"/>
    <d v="2026-01-20T00:00:00"/>
    <x v="141"/>
    <s v="Team Plamondon"/>
    <n v="94644"/>
    <s v="Eli Kobylivker"/>
    <s v="Dear Andrew,_x000a__x000a_I hope you had  a great winter season. Itâ€™s been great working with you and Eli over the past couple of months. I wanted to touch base to share some of the progress weâ€™ve made so far and share my thoughts on the plan moving forward._x000a__x000a_I have seen significant improvements in Eliâ€™s understanding of core AP Chemistry concepts, including balancing chemical equations, applying reaction stoichiometry, and analyzing thermodynamic and kinetic problems. He has shown consistent progress in problem-solving strategies and applying these concepts to practice AP-style questions. This consistent improvement has been evident in his ability to work through complex problems independently and his growing confidence in class discussions._x000a__x000a_Eli mentioned that he ended last semester with an A- in his Chemistry class, which is a fantastic accomplishment._x000a__x000a_Our current short-term goals for Eli include mastering the concepts currently being tested in class, improving speed and accuracy on practice problems, and developing strategies for the AP exam. The overall goal remains achieving an A or higher in his Chemistry class this semester._x000a__x000a_Based on Eliâ€™s progress, I recommend two 60-minute sessions per week until the end of the semester. One session will focus on the concepts he is currently covering in class and preparing for upcoming tests, while the second session will focus on AP exam preparation, including reviewing past AP questions, reinforcing core concepts, and honing problem-solving strategies. Maintaining this schedule will help ensure consistent improvement and readiness for both class assessments and the AP exam.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Eli in his continued academic journey._x000a__x000a_Best regards,_x000a_Akeema W._x000a_akeema.williams@revolutionprep.com_x000a_+17862749913"/>
    <n v="5"/>
    <s v="Recommends two 60-minute sessions per week until end of semester"/>
  </r>
  <r>
    <n v="10952014"/>
    <d v="2026-01-20T00:00:00"/>
    <x v="83"/>
    <s v="Team St. Marie"/>
    <n v="97726"/>
    <s v="Antonia Acevedo"/>
    <s v="Dear Alejandro,_x000a__x000a_I hope you are doing well. Itâ€™s been great working with Antonia over the past couple of months, and I wanted to share a progress update along with my recommendations for how we should proceed._x000a__x000a_I have seen clear improvements in Antoniaâ€™s understanding of the structure of the SAT and how to approach it strategically. She has made consistent progress with general test-taking and time management strategies, as well as the Reading and Writing section in particular. This includes learning and applying the iCARE and TRAP strategies, identifying question types more efficiently, and improving pacing and reading comprehensionâ€”areas that were initial points of difficulty._x000a__x000a_Our short-term goals are to continue solidifying Reading and Writing strategies while building out a strong foundation of SAT Math strategies, which we have recently begun. The overall goal remains steady score improvement through targeted skill development._x000a__x000a_Antonia mentioned that you were interested in having her take a practice test every weekend. We discussed this in session, and I wanted to clarify my recommendation. Taking full-length practice tests weekly is generally not productive and can actually slow improvement. There is a finite number of high-quality SAT exams, and meaningful score gains require time to learn, practice, and internalize new strategies between tests. Without that instructional gap, subsequent exams tend to yield little new insight._x000a__x000a_My recommendation is to take a full practice test every 4-6 weeks, and then possibly increase to every 2-3 weeks as we get closer to Antoniaâ€™s official test date. I already have several clear areas of opportunity identified from her most recent practice exam. Once we address these topics and introduce new approaches, the next practice test will give us much more useful feedback and help identify the next set of priorities._x000a__x000a_Students typically take the test three times before achieving their goal score. I recommend we continue to meet twice a week for one hour, leading up to the March SAT as Antonia's first official test date._x000a__x000a_Please feel free to reach out if you have any questions or would like to discuss the plan in more detail. Iâ€™m also happy to schedule a phone call if that would be helpful._x000a__x000a_Best regards,_x000a_Cameron H._x000a_cameron.hojecki@revolutionprep.com_x000a_+19737384041"/>
    <n v="5"/>
    <s v="Recommends continuing to meet twice a week for one hour leading up to March SAT."/>
  </r>
  <r>
    <n v="10952094"/>
    <d v="2026-01-20T00:00:00"/>
    <x v="142"/>
    <s v="Team Haase-Alvey"/>
    <n v="93221"/>
    <s v="Everly Wade"/>
    <s v="Dear Emily,_x000a_I hope you are doing well. I know this is a busy time of year, and I appreciate you taking a moment to read this update. As we look ahead to the new semester, I wanted to share a brief summary of Everlyâ€™s work from our most recent sessions earlier this fall and outline how we can support her moving forward, should you choose to resume tutoring._x000a_During our previous sessions, which were primarily focused on SAT preparation, Everly consistently demonstrated strong communication skills, self-awareness, and a genuine willingness to engage in the learning process. She was able to explain her thinking clearly and benefitted greatly from structured problem setup and visual organization. In math, she showed solid foundational skills and was academically ahead of much of the SAT-tested content. When guided through geometry and trigonometry problems step by step, she picked up concepts quickly and showed noticeable gains in confidence and accuracy. In English, her reading comprehension was a clear strength, while punctuation rules and test-specific conventions emerged as areas for continued practice._x000a_The challenges we identified were primarily related to format and recall rather than understanding. Geometry and trigonometry recall, multi-step algebra, and independently identifying key information in SAT-style word problems were areas where she needed support, especially when questions included extra or distracting details. At times, testing conditions and unfamiliar question formats also impacted her confidence. With structured strategies and consistent reinforcement, however, Everly showed strong potential for steady improvement._x000a_If you decide to resume tutoring this semester, our short-term focus could include refreshing geometry and trigonometry concepts, rebuilding confidence with multi-step algebra, and strengthening her ability to independently interpret word problems. While our earlier work centered on SAT prep, with the start of a new semester we can also shift or expand our focus to support AP, honors, college-level, or regular coursework, depending on Everlyâ€™s current academic needs and goals._x000a_If you would like to move forward, Iâ€™d be happy to discuss availability and recommend a session cadence that fits Everlyâ€™s schedule and priorities. Please feel free to reach out with any questions or to set up a time to talkâ€”Iâ€™m always happy to connect._x000a_I would love the opportunity to work with Everly again and support her as she moves into this next academic stretch._x000a_Best regards,_x000a__x000a_Elizabeth S._x000a_elizabeth.simons@revolutionprep.com_x000a_+19046624750"/>
    <n v="2"/>
    <s v="Offers to discuss availability and cadence if resuming tutoring."/>
  </r>
  <r>
    <n v="10952102"/>
    <d v="2026-01-20T00:00:00"/>
    <x v="142"/>
    <s v="Team Haase-Alvey"/>
    <n v="74694"/>
    <s v="Morgan McIver"/>
    <s v="Dear Lauren,_x000a_I hope you are having a wonderful winter season. As we move into a new semester, I wanted to take a moment to reflect on the work Morgan and I completed earlier in the fall term and share a few thoughts that may be helpful as she continues her studies._x000a_During the time we worked together, Morgan showed meaningful growth in both confidence and conceptual understanding across calculus and precalculus topics. She made strong progress applying the Product and Quotient Rules for derivatives, using correct notation and increasingly reasoning through problems with independence. She also developed a clearer understanding of logarithmic and power functions, particularly when connecting them to real-world contexts through visual and applied examples. This progress was reflected in her engagement during sessions, the thoughtful questions she asked, and her growing ability to self-correct with guided reasoning._x000a_We also identified areas where continued reinforcement would be beneficial. Morgan was still building fluency with the Chain Rule and occasionally experienced cognitive overload with complex, multi-step problems. Even so, she consistently demonstrated persistence and a willingness to work through challenges, which are strong indicators of continued success with ongoing support._x000a_I hope this summary is useful as Morgan continues working with her current tutor. Please feel free to reach out if you have any questions or would like additional context from our earlier work togetherâ€”Iâ€™m always happy to help._x000a_Warm regards,_x000a_Elizabeth S._x000a_elizabeth.simons@revolutionprep.com_x000a_+19046624750"/>
    <n v="1"/>
    <s v="Provides summary for current tutor"/>
  </r>
  <r>
    <n v="10952145"/>
    <d v="2026-01-20T00:00:00"/>
    <x v="68"/>
    <s v="Team Plamondon"/>
    <n v="98012"/>
    <s v="Sawyer Burns"/>
    <s v="Dear Nicole,_x000a__x000a_I hope you are having a great week! As we prepare for Sawyer's upcoming practice test, I wanted to share some updates and information about what to expect._x000a__x000a_I have seen significant improvements in Sawyer's application of the Math MAPS strategy to help him solve math problems quicker and easier.  I've also seen him successfully using the Reading iCARE strategy to help him answer reading questions and the Writing TRAP strategy to help him answer writing questions.  He also is doing a great job identifying the 5 writing questionsâ€“ sentence boundaries, misplaced modifiers, possession, verbs, and pronouns.   _x000a__x000a_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_x000a__x000a_To be set up for long-term success, it's crucial for Sawyer to replicate official test day conditions as closely as possible when taking his practice test. He should find a quiet place and take the test in one sitting._x000a__x000a_After the practice test, I will review the results and discuss the test experience with Sawyer to determine our focus moving forward, and Iâ€™ll follow up with you on takeaways, improvements, and next steps in my next parent update._x000a_ _x000a_I recommend Sawyer keep taking a lesson with me for an hour a week.  As the test draws closer, we may want to add another hour a week_x000a__x000a_Please let me know if you have any questions or if there are any adjustments you would like to make to our plan. Iâ€™m happy to schedule a time to talk by phone if that would be helpful. I am excited to continue supporting [Student's Name] in reaching their goals._x000a__x000a_Best regards,_x000a__x000a_Jill W._x000a_jill.watson@revolutionprep.com_x000a_+19032491379"/>
    <n v="5"/>
    <s v="Recommends continuing 1.5 hour weekly sessions"/>
  </r>
  <r>
    <n v="10952206"/>
    <d v="2026-01-20T00:00:00"/>
    <x v="26"/>
    <s v="Team Haase-Alvey"/>
    <n v="99724"/>
    <s v="Asees Kaur"/>
    <s v="Dear Padam,_x000a__x000a_I'm excited to reach out to celebrate Aseesâ€™s amazing progress. Asees has worked diligently, and as a result, she has achieved a score of 1500 on the SAT. I am so proud of Asees._x000a__x000a_While we want to celebrate this success, we also know there is still work to do to ensure that Asees can consistently earn a 1500 or higher on the SAT. I am looking forward to continuing to work with Asees towards further improvements. I recommend continuing to meet for 3 60-minute sessions a week until Asees takes her test in March in order to continue her progress towards her next goals. During our upcoming sessions, I plan to continue working on Reading and Writing concepts, specifically questions that are grouped under the subsection Expression of Ideas. Asees will also continue practicing math concepts between sessions._x000a__x000a_Please let me know if you have any questions. Iâ€™m happy to schedule a time to talk by phone if that would be helpful. I am always available to support Asees in her continued academic journey._x000a__x000a_Best regards,_x000a__x000a_Cheyanne J._x000a_cheyanne.jones@revolutionprep.com_x000a_+17193935674"/>
    <n v="5"/>
    <s v="Recommends continuing to meet for 3 60-minute sessions a week until March."/>
  </r>
  <r>
    <n v="10952217"/>
    <d v="2026-01-20T00:00:00"/>
    <x v="22"/>
    <s v="Team Plamondon"/>
    <n v="90613"/>
    <s v="Nicolette Attia"/>
    <s v="Hi Kate,_x000a__x000a_I hope you are having a great start to 2026! Itâ€™s been great working with Nicki and Aleka over the past couple of weeks. I wanted to touch base to share some of the progress weâ€™ve made so far and share my thoughts on the plan moving forward._x000a__x000a_I have seen significant improvements in Nicki and Aleka's understanding of trigonometric functions, arc/sectors, and radicals. They have shown consistent progress in sessions through the use of equations and concepts. This consistent improvement has been evident in homework. Aleka made great progress on the most recent practice test she took, scoring a 1310! Nicki scored an 1190,  after talking with her and seeing how she improved on the English portion which she took on a different day to the math, I think Nicki was likely tired when taking the math section. The main areas to focus on for her would be brushing up on standards of English conventions and equivalent expressions. Both of them have no major areas to focus on for the reading section besides just general practice. For math we will continue reviewing some trigonometry concepts, constants, and equivalent expressions._x000a__x000a_For homework they will focus on a question bank website I sent them, around 20-30 minutes a day. If Nicki and Aleka want to take the ACT practice exam before the next time we meet to see how they feel about the exam they could also do that._x000a__x000a_Since Nicki and Aleka are achieving their goals, I recommend we continue with our one-two 60 minute sessions per week through the testing season._x000a__x000a_Please let me know if you have any questions or if there are any adjustments you would like to make to our plan. I I look forward to supporting Nicki and Aleka in their continued academic journey._x000a__x000a_Best regards,_x000a__x000a_Sarah _x000a_sarah.vollero@revolutionprep.com_x000a_+13155607858"/>
    <n v="5"/>
    <s v="Recommends continuing with one-two 60 minute sessions per week through testing season."/>
  </r>
  <r>
    <n v="10952299"/>
    <d v="2026-01-21T00:00:00"/>
    <x v="142"/>
    <s v="Team Haase-Alvey"/>
    <n v="94229"/>
    <s v="Santiago Egui"/>
    <s v="Dear Maria,_x000a_I hope you are having a great start to the new year. Itâ€™s been a pleasure continuing to work with you and Santi over the past few months, and I wanted to reconnect with a progress update, as it has been a little while since the last formal check-in._x000a_Over the past months, Santi has been a very consistent and engaged student, and Iâ€™ve seen meaningful growth in both his SAT Math and Reading &amp;amp; Writing skills. In math, he has made strong gains in conceptual understanding and strategy, particularly with algebra, systems of equations, quadratics, inequalities, and data interpretation. He is using Desmos more independently and effectively, applies elimination and backsolving with increasing confidence, and shows strong logical reasoning once problems are clearly framed. In Reading &amp;amp; Writing, he has made noticeable progress with transition questions and passage structure, especially identifying contrast versus agreement and using anticipation and elimination strategies. He is also becoming more comfortable explaining his thinking and recognizing patterns across question types._x000a_Santi continues to benefit most from an interpretation-first approach, where we pause to define variables, clarify what the question is asking, and choose an efficient strategy before jumping into computation. His main areas for continued growth include translating word problems into equations, maintaining precision with graphs and statistics, reinforcing fraction arithmetic without tools, and building confidence when problems initially appear complex. Encouragingly, once misconceptions are identified, he corrects them quickly and applies feedback well, which speaks to his strong learning habits and mindset._x000a_Based on Santiâ€™s goals and his steady progress, I recommend that we continue meeting two times per week for 60 minute sessions through the March SAT to maintain momentum and ensure consistent skill reinforcement. I also strongly recommend that Santi plan to take another full-length practice SAT in early February, which will give us valuable data to fine-tune our final prep and target any remaining gaps before test day._x000a_Our short-term goals will be to continue improving accuracy and efficiency on SAT Math, strengthen consistency with Reading &amp;amp; Writing transitions and question interpretation, and build confidence through repeated exposure and timed practice. The overall goal remains helping Santi walk into the March SAT feeling prepared, confident, and in control of his strategies._x000a_Please let me know if you have any questions or would like to discuss the plan further. Iâ€™m always happy to schedule time to talk by phone if that would be helpful. I look forward to continuing to support Santi as he works toward his SAT goals._x000a_Best regards,_x000a_Elizabeth_x000a_elizabeth.simons@revolutionprep.com_x000a_+19046624750"/>
    <n v="5"/>
    <s v="Recommends continuing meeting two times per week for 60 minutes through March SAT."/>
  </r>
  <r>
    <n v="10952303"/>
    <d v="2026-01-21T00:00:00"/>
    <x v="142"/>
    <s v="Team Haase-Alvey"/>
    <n v="91713"/>
    <s v="Byron Siragusa"/>
    <s v="Dear Julie,_x000a_I hope you are doing well and having a great start to the new year. Itâ€™s been a pleasure working with Byron over the past few months, and I wanted to share a progress update, as it has been some time since the last formal check-in. Overall, Byron is doing well and continues to show steady growth across both math and SAT ELA skills, particularly when instruction is structured and strategy-focused._x000a_In math sessions, Byron has demonstrated strong engagement and perseverance. He consistently follows modeled steps, shows good intuition with graphs, functions, systems of equations, and complex numbers, and uses tools like Desmos effectively when prompted. He is receptive to feedback, corrects errors when they are pointed out, and communicates confusion clearly, which allows sessions to be productive and well targeted. At the same time, Byron still benefits from guidance when starting problems independently. He sometimes hesitates to identify question types or select an initial strategy on his own, and procedural consistencyâ€”such as managing signs, fractions, and multi-step algebraâ€”remains an area for continued reinforcement. Confidence also fluctuates, even when his reasoning is sound._x000a_In the more recent English Language Arts sessions, Byron showed particularly strong performance on writing-style questions, including grammar, pronouns, modifiers, and transitions. He applied test strategies accurately after brief guidance, eliminated answer choices logically, and explained his reasoning clearly. His verbal reasoning and think-aloud habits are strong assets. Reading-focused questions, especially those involving text purpose, structure, and inference, continue to be more challenging. In these cases, he tends to second-guess between close options or rely on intuition before fully applying the strategy, though improvement is evident with practice._x000a_Based on Byronâ€™s progress and goals, I recommend maintaining one 60-minute session per week through the coming months. This pacing will allow us to continue refining his conceptual understanding, strengthen consistency and independence in problem-solving, and build confidence across both SAT math and SAT ELA. Additional sessions would be especially beneficial as we work toward greater fluency with methodology and faster recognition of question types._x000a_Our short-term goals include improving Byronâ€™s independence in initiating problems, reinforcing key definitions and procedures, and continuing to strengthen reading comprehension strategies for SAT-style passages. The overall goal remains building confidence and consistency so that his performance more closely matches his underlying ability._x000a_Please let me know if you have any questions or would like to discuss adjustments to our plan. Iâ€™m always happy to schedule a time to talk by phone if that would be helpful. I look forward to continuing to support Byronâ€™s progress._x000a_Best regards,_x000a_Elizabeth S._x000a_elizabeth.simons@revolutionprep.com_x000a_+19046624750"/>
    <n v="5"/>
    <s v="Recommends maintaining one 60-minute session per week through coming months."/>
  </r>
  <r>
    <n v="10952306"/>
    <d v="2026-01-21T00:00:00"/>
    <x v="69"/>
    <s v="Team Plamondon"/>
    <n v="100439"/>
    <s v="Anat Schwab"/>
    <s v="Hi Ami Schwab,_x000a__x000a_First, I would like to send your family a wish for a prosperous New Year. I enjoyed meeting Anat yesterday. I would like to briefly cover some key points about our tutoring sessions for European History review. Anat had scheduled three 30-minute sessions for review. I understand that she wished to determine if we were a â€œgood fitâ€. Thank you for scanning the material. Having the documents before the session is very helpful. _x000a__x000a_Anat was very attentive and expanded her answers as needed on the first part of the material presented. We did exceed the 30-minute time limit (my fault), as we were involved in explaining changes in territorial boundaries following the Congress of Vienna. For yesterdayâ€™s session, we were able to review key aspects regarding the Congress of Vienna. There was more material that should have been reviewed. I explained to Anat that 30 minutes was too short to be effective for reviewing the material covered in her class. Anat would have a greater opportunity to learn the material if she could increase her time to one-hour sessions twice a week. If we cannot meet twice weekly, then one-hour sessions once a week are the minimum time required to be effective for this subject. I will work with her so that the sessions can fit her scheduling requirements. _x000a__x000a_In the meantime, we'll continue to reinforce some of the information being presented in class, with a particular focus on expanding answers and clarifying events. We will also explore the cause and effect of  events that shaped Europe._x000a__x000a_Please let me know if you have any concerns or questions._x000a__x000a_Linda H._x000a_linda.hindi@revolutionprep.com_x000a_+19188412706"/>
    <n v="4"/>
    <s v="Recommends increasing to one-hour sessions twice a week or minimum once a week."/>
  </r>
  <r>
    <n v="10952312"/>
    <d v="2026-01-21T00:00:00"/>
    <x v="143"/>
    <s v="Team De Groot"/>
    <n v="99292"/>
    <s v="Addison Francis"/>
    <s v="Dear Jessi,_x000a__x000a_I hope you are having a great week! As we prepare for Addison's upcoming practice test, I wanted to share some updates and information about what to expect._x000a__x000a_I have seen significant improvements in Addison's application of the ICARE, TRAP, and MAPS strategies. They have shown consistent progress in accuracy on challenging math questions while using the MAPS strategy in homework. This includes growth in areas we previously discussed as struggles, such as strategic approach to the math section and application of punctuation rules for conventions questions._x000a__x000a_While we are working towards overall score improvement, we have also set a goal around successfully utilizing the strategies and skills they have been working on. It's important to remember that the score might go down on the this practice test, which is perfectly normal. Students often experience a drop in scores as they are learning to apply new strategies. This adjustment period can cause them to rush or not finish a section._x000a__x000a_To be set up for long-term success, it's crucial for Addison to replicate official test day conditions as closely as possible when taking their practice test. They should find a quiet place and take the test in one sitting._x000a__x000a_After the practice test, I will review the results and discuss the test experience with Addison to determine our focus moving forward, and Iâ€™ll follow up with you on takeaways, improvements, and next steps in my next parent update._x000a__x000a_Based on our discussions and Addison's progress, I recommend we continue with our two 60 minute class per week. This plan will best set them up for success for the official test sitting in March._x000a__x000a_Please let me know if you have any questions or if there are any adjustments you would like to make to our plan. Iâ€™m happy to schedule a time to talk by phone if that would be helpful. I am excited to continue supporting Addison in reaching their goals._x000a__x000a_Best regards,_x000a__x000a_Katie L._x000a_katie.lykens@revolutionprep.com_x000a_+18504969249"/>
    <n v="5"/>
    <s v="Recommends continuing with two 60 minute classes per week for March success."/>
  </r>
  <r>
    <n v="10952328"/>
    <d v="2026-01-21T00:00:00"/>
    <x v="69"/>
    <s v="Team Plamondon"/>
    <n v="93006"/>
    <s v="Maya Rubin"/>
    <s v="Hi Bernadette Vergara,_x000a__x000a_First, I would like to send your family a wish for a prosperous New Year. I enjoyed meeting Maya on Monday. I would like to briefly cover some key points about our tutoring sessions for the SAT Exam review. Maya had originally scheduled a few sessions for review. I understand that she wished to determine if we were a â€œgood fitâ€. I am confident that she found the session helpful._x000a__x000a_Although both sections of the practice test score were in the upper range, math was significantly stronger, so we started with questions from the reading section of the test. Maya was very attentive and took notes on alternative strategies for the reading section of the SAT. We reviewed questions that pertained to inference, and these questions represented the highest level of difficulty. In future sessions we will continue with our review of reading. I also plan to review upper level concepts presented in the math section.  _x000a__x000a_At present, Maya plans on taking the SAT on March 14, 2026. She does have time accommodations and should use those accommodations on her practice exams. I recommend that Maya plan on taking the test again in May or June. Her current schedule is one-hour sessions, weekly, with her last session scheduled for March 17. _x000a__x000a_Please let me know if you have any concerns or questions._x000a__x000a_Linda H._x000a_linda.hindi@revolutionprep.com_x000a_+19188412706"/>
    <n v="4"/>
    <s v="Mentions current weekly schedule and recommends planning for May/June retake."/>
  </r>
  <r>
    <n v="10952353"/>
    <d v="2026-01-21T00:00:00"/>
    <x v="113"/>
    <s v="Team Marino"/>
    <n v="86813"/>
    <s v="Ava Krelstein"/>
    <s v="Dear Vanessa, _x000a__x000a_I hope you are having a great winter. It's been great working with you and Ava over the past couple of months. I wanted to touch base to share some of the progress we've made so far and share my thoughts on the plan moving forward. _x000a__x000a_I have seen significant improvements in Ava's confidence levels and mastery of key algebra concepts. She excelled at identifying if a problem set is a function, identifying domain and range, and graphing absolute value functions. They have shown consistent progress in approaching her practice worksheets with enthusiasm and confidence. This consistent improvement has been evident in her ability to complete these practice worksheets accurately and efficiently. _x000a__x000a_Our current short-term goals for Ava include gaining confidence in order to pass her math tests. The overall goal remains to improve Ava's confidence in her math skills so that she can get a good grade in the Integrated Math class. Based on Ava's progress, I recommend we continue with meeting when Ava feels like she needs to review for a test or if she feels that we need to review a specific concept. _x000a__x000a_Please let me know if you have any questions or if there are any adjustments you would like to make to our plan. I'm happy to schedule a time to talk by phone if that would be helpful. I look forward to supporting Ava in their continued academic journey. _x000a__x000a_Best regards, _x000a__x000a_Karleigh A._x000a_karleigh.arrington@revolutionprep.com_x000a_+15705786904"/>
    <n v="2"/>
    <s v="Recommends meeting when student feels need to review."/>
  </r>
  <r>
    <n v="10952356"/>
    <d v="2026-01-21T00:00:00"/>
    <x v="69"/>
    <s v="Team Plamondon"/>
    <n v="69747"/>
    <s v="Zoey Tran"/>
    <s v="Dear Thao Tran,_x000a__x000a_Best wishes for 2026!. I hope Zoey had a very restful holiday break. I wanted to touch base regarding Zoeyâ€™s progress in her sessions and discuss a plan for moving forward. Congratulations to Zoey on her acceptance to Loyola in Chicago. I know she is still waiting to hear from the other universities. _x000a__x000a_Zoey is continuing to focus on material from her Environmental Science class.  Zoey has indicated that her Environmental Science grade is improving and that she has a C+ in her class. I plan to verify that her grades continue in a positive direction during our sessions.  Consistency is still the key to success, and the ability to self-regulate will be one key element to success in college. We are currently reviewing Unit 5, Land Use &amp;amp; Sustainability._x000a_Zoey demonstrated mastery in knowledge about the Tragedy of the Commons, but showed more difficulty when applying those concepts to related real-world scenario questions. The skill to evaluate real-world scenarios in respect to concepts presented is a key factor in the environmental science curriculum._x000a__x000a_Our long-term goal is to demonstrate mastery in this AP class by successfully completing the assignments and maintaining a B or higher on tests and quizzes. Successful and on-time completion of homework is crucial for Zoey to reach this goal, as well as learning to effectively answer questions related to the concepts presented. To work towards this long-term goal, I plan to continue to prioritize the short-term goal of addressing content relating to her classwork during our weekly sessions. We will continue meeting twice a week â€“ Sunday and Wednesday for one hour each session through February and then once per week in March, with her last session scheduled for March 29. This would leave April with no review. I recommend tutoring through April and the first two weeks in May to review for the exam. _x000a__x000a_Please let me know if you have any questions or if you have any additional insights that might be helpful for me to consider in my work with Zoey. Iâ€™m happy to schedule a time to talk by phone as well. I am committed to helping Zoey work towards her long-term goals._x000a__x000a_Wishing Your Family a Prosperous 2026,_x000a__x000a_Linda H._x000a_linda.hindi@revolutionprep.com_x000a_+19188412706"/>
    <n v="5"/>
    <s v="Recommends continuing twice a week through February"/>
  </r>
  <r>
    <n v="10952361"/>
    <d v="2026-01-21T00:00:00"/>
    <x v="113"/>
    <s v="Team Marino"/>
    <n v="94556"/>
    <s v="Mary Wedekind"/>
    <s v="Dear Suzanne, _x000a__x000a_I hope you are having a great winter. It's been great working with you and Mary over the past couple of weeks. I wanted to touch base to share some of the progress we've made so far and share my thoughts on the plan moving forward. _x000a__x000a_I have seen significant improvements in Mary's application of the CARE strategy to SAT reading questions and her confidence in answering SAT practice questions. She has shown consistent progress in using the CARE strategy to answer text structure and purpose questions. This consistent improvement has been evidence in her confidence answering the questions that we review in session. _x000a__x000a_Our current short-term goals for Marry include increasing our confidence level in using the CARE strategy for the medium and advanced level SAT reading questions. The overall goal remains achieving at least a 1300 on the SAT. Since Mary is achieving their goals, I recommend we continue with our two 60 minute classes per week until Mary takes her next SAT. _x000a__x000a_Please let me know if you have any questions or if there are any adjustments you would like to make to our plan. I'm happy to schedule a time to talk by phone if that would be helpful. I look forward to supporting Mary in their continued academic journey. _x000a__x000a_Best regards, _x000a__x000a_Karleigh A._x000a_karleigh.arrington@revolutionprep.com_x000a_+15705786904"/>
    <n v="5"/>
    <s v="Recommends continuing with two 60 minute classes per week until next SAT."/>
  </r>
  <r>
    <n v="10952363"/>
    <d v="2026-01-21T00:00:00"/>
    <x v="140"/>
    <s v="Team Haase-Alvey"/>
    <n v="96875"/>
    <s v="Adam Baez"/>
    <s v="Dear Paola, _x000a__x000a_I hope you are having a great Winter! Itâ€™s been great working with you and Adam over the past couple of months. I wanted to touch base to share some of the progress weâ€™ve made so far and share my thoughts on the plan moving forward. _x000a__x000a_I have seen significant improvements in Adam's command of electron configurations and valence electrons. Adam has shown consistent progress in identifying the number of valence electrons for a given element or ion, determining how many energy levels are needed for that configuration, and then writing out the full, or abbreviated, electron configurations with accuracy. This consistent improvement has been evident in Adam's strong performance on in-class assignments and increasingly high confidence in Chemistry. _x000a__x000a_Our current short-term goals for Adam include developing a stronger context for the evolution of atomic structure theories. The overall goal remains supporting Adam's growth in Chemistry as he works toward his target grade in the course. Based on Adam's progress, I recommend maintaining our current weekly meeting frequency of one 60-minute lesson per week. _x000a__x000a_Please let me know if you have any questions or if there are any adjustments you would like to make to our plan. Iâ€™m happy to schedule a time to talk by phone if that would be helpful. I look forward to supporting Adam in their continued academic journey. _x000a__x000a_Best wishes, _x000a__x000a_Kailot Harris _x000a__x000a_ _x000a__x000a_Kailot H._x000a_kailot.harris@revolutionprep.com_x000a_+16674150151"/>
    <n v="4"/>
    <s v="Recommends maintaining current weekly meeting frequency of one 60-minute lesson per week."/>
  </r>
  <r>
    <n v="10952368"/>
    <d v="2026-01-21T00:00:00"/>
    <x v="140"/>
    <s v="Team Haase-Alvey"/>
    <n v="84326"/>
    <s v="Aryan Mundru"/>
    <s v="Dear Sivakanth, _x000a__x000a_I hope you are having a great Winter! Itâ€™s been great working with you and Aryan over the past several weeks. I wanted to touch base to share some of the progress weâ€™ve made so far and share my thoughts on the plan moving forward. _x000a__x000a_I have seen significant improvements in Aryan's command of periodic trends and electron configurations. Aryan has shown consistent progress in correctly identifying the direction of a periodic trend for a quality such as electron affinity, atomic radius, or ionization energy, while also explaining the underlying chemical phenomena that lead to these trends. This consistent improvement has been evident in Aryanâ€™s preparedness for his upcoming exam, his strong performance on in-class assignments, and his increasingly high confidence in Chemistry. _x000a__x000a_Our current short-term goals for Aryan include preparing for the upcoming midterm exam, and soon we will begin exploring new topics, such as kinetics. The overall goal remains supporting Aryan's growth as a Chemistry student while he works toward his target grade in the course. Based on Aryan's progress, I recommend maintaining our current weekly schedule of two to three 30-minute lessons per week.  _x000a__x000a_Please let me know if you have any questions or if there are any adjustments you would like to make to our plan. Iâ€™m happy to schedule a time to talk by phone if that would be helpful. I look forward to supporting Aryan in their continued academic journey. _x000a__x000a_Best wishes, _x000a__x000a_Kailot Harris _x000a__x000a_ _x000a__x000a_Kailot H._x000a_kailot.harris@revolutionprep.com_x000a_+16674150151"/>
    <n v="4"/>
    <s v="Recommends maintaining current weekly schedule of two to three 30-minute lessons per week."/>
  </r>
  <r>
    <n v="10952372"/>
    <d v="2026-01-21T00:00:00"/>
    <x v="113"/>
    <s v="Team Marino"/>
    <n v="97425"/>
    <s v="Preston Canter"/>
    <s v="Dear Kim, _x000a__x000a_I hope you are having a great winter. It's been great working with you and Preston for the past two weeks. I wanted to touch base to share some of the progress we've made so far and share my thoughts on the plan moving forward. _x000a__x000a_I have seen significant improvements in Preston's ability to apply the TRAP strategy to approach SAT writing questions, in particular the punctuation questions. Preston has also significantly improved in his confidence levels towards the writing and math questions. He has shown consistent progress in solving the advanced problem solving and data analysis problems. This consistent improvement has been evident in his confidence and his homework completion. _x000a__x000a_Our current short-term goals for Preston include increasing his confidence levels in the advanced math and geometry sections of the SAT. The overall goal remains achieving at least a 1500 on the SAT. Based on Preston's goals, I recommend we continue with our one 120 minute class per week until Preston takes his SAT. _x000a__x000a_Please let me know if you have any questions or if there are any adjustments you would like to make to our plan. I'm happy to schedule a time to talk by phone if that would be helpful. I look forward to supporting Preston in their continued academic journey. _x000a__x000a_Best regards, _x000a__x000a_Karleigh A._x000a_karleigh.arrington@revolutionprep.com_x000a_+15705786904"/>
    <n v="5"/>
    <s v="Recommends continuing with one 120 minute class per week until SAT."/>
  </r>
  <r>
    <n v="10952397"/>
    <d v="2026-01-21T00:00:00"/>
    <x v="140"/>
    <s v="Team Haase-Alvey"/>
    <n v="81570"/>
    <s v="Ella Yarden"/>
    <s v="Dear Celine, _x000a__x000a_I hope you are having a great Winter! Itâ€™s been great working with you and Ella over the past couple of months. I wanted to touch base to share some of the progress weâ€™ve made so far and share my thoughts on the plan moving forward. _x000a__x000a_I have seen significant improvements in Ella's command of functions, particularly in factoring them, finding their roots, and describing the transformations to the parent function. Ella has shown consistent progress in identifying important features of a graph from the equation of the function and converting quadratic equations between vertex, standard, and factored forms. This consistent improvement has been evident in Ellaâ€™s strong performance on in-class assignments as well as Ellaâ€™s increasingly high confidence in Precalculus. _x000a__x000a_Our current short-term goals for Ella include preparing for an upcoming cumulative midterm exam by reinforcing important areas of understanding from the first semester. The overall goal remains supporting Ellaâ€™s growth as Ella works toward their target score in Precalculus. Based on Ella's progress, I recommend maintaining our current weekly meeting frequency of one 30-minute lesson per week. _x000a__x000a_Please let me know if you have any questions or if there are any adjustments you would like to make to our plan. Iâ€™m happy to schedule a time to talk by phone if that would be helpful. I look forward to supporting Ella in their continued academic journey. _x000a__x000a_Best wishes, _x000a__x000a_Kailot Harris _x000a__x000a_ _x000a__x000a_Kailot H._x000a_kailot.harris@revolutionprep.com_x000a_+16674150151"/>
    <n v="4"/>
    <s v="Recommends maintaining current weekly meeting frequency of one 30-minute lesson per week."/>
  </r>
  <r>
    <n v="10952405"/>
    <d v="2026-01-21T00:00:00"/>
    <x v="109"/>
    <s v="Team Plamondon"/>
    <n v="73448"/>
    <s v="Salman Thabet"/>
    <s v="Dear Ash,_x000a__x000a_I hope you are having a great week so far! Itâ€™s been great working with you and Sal over the past couple of months. I wanted to touch base to share some of the progress weâ€™ve made so far and share my thoughts on the plan moving forward._x000a__x000a_I have seen significant improvements in Sal's ability to apply the Remainder Theorem and Factor Theorem and to factor higher order polynomials. He has also shown great progress in interpreting logarithms and, most recently, applying properties of logarithms to expand and condense logarithmic expressions. This consistent improvement has been evident in Salâ€™s continued success in his math class and enthusiasm for math overall!_x000a__x000a_Our current short-term goals for Sal include applying logarithm properties to more advanced logarithmic expressions and applying inequality properties to triangles. The overall goal remains maintaining Salâ€™s confidence and high scores in math. Based on Sal's progress, I recommend maintaining our current session schedule of one 1-hr session per week through the spring semester. Right now, Sal has sessions scheduled until February 16 with 0 unscheduled hours._x000a__x000a_Please let me know if you have any questions or if there are any adjustments you would like to make to our plan. Iâ€™m happy to schedule a time to talk by phone if that would be helpful. I look forward to supporting Sal in his continued academic journey._x000a__x000a_Best regards,_x000a_Alexa P._x000a_alexa.pinera@revolutionprep.com_x000a_+13022653917"/>
    <n v="5"/>
    <s v="Recommends maintaining current schedule of one 1-hr session per week through spring."/>
  </r>
  <r>
    <n v="10952432"/>
    <d v="2026-01-21T00:00:00"/>
    <x v="120"/>
    <s v="Team Plamondon"/>
    <n v="55310"/>
    <s v="Sofia Drakou"/>
    <s v="Hello,_x000a__x000a_I hope you are well! This is just another progress update going over how tutoring has been going!_x000a__x000a_As planned, we have shifted so that Sofia and I are focusing on SAT math in our sessions. There has been some new RevPrep curriculum added that we've been taking advantage of, including some new, challenging polynomial material. We will probably want to take a practice exam soon in order to get a more holistic look at where we are, though!_x000a__x000a_As far as scheduling goes, we are still set for one session per day--which, in the context where Sofia is also working with two other tutors, makes perfect sense._x000a__x000a_That is about all I have for today! As always, if you have any questions or concerns, please feel free to let me know!_x000a__x000a_Have a wonderful day,_x000a__x000a_- Sonja_x000a__x000a_Sonja T._x000a_sonja.tomasko@revolutionprep.com_x000a_+16514284271"/>
    <n v="4"/>
    <s v="States still set for one session per day (likely meant per week"/>
  </r>
  <r>
    <n v="10952438"/>
    <d v="2026-01-21T00:00:00"/>
    <x v="120"/>
    <s v="Team Plamondon"/>
    <n v="95652"/>
    <s v="Tanner Turk"/>
    <s v="Hello,_x000a__x000a_I hope you are well! This is just a brief update going over how tutoring has been._x000a__x000a_There is not too much to report! We still are set for the plan we had: spread-out sessions with a plan for consistent homework that can be done long-term. I emailed Tanner the homework plan a couple days after our last session, I believe._x000a__x000a_I know you have mentioned that we could transfer hours over from Tanner's sister. If we do end up going that route, just let me know!_x000a__x000a_That's all! If you have any questions or thoughts or anything, just let me know._x000a__x000a_Have a wonderful day,_x000a__x000a_- Sonja_x000a__x000a_Sonja T._x000a_sonja.tomasko@revolutionprep.com_x000a_+16514284271"/>
    <n v="3"/>
    <s v="States still set for plan of spread-out sessions."/>
  </r>
  <r>
    <n v="10952450"/>
    <d v="2026-01-21T00:00:00"/>
    <x v="120"/>
    <s v="Team Plamondon"/>
    <n v="84568"/>
    <s v="Angela Mastrostefano"/>
    <s v="Hello,_x000a__x000a_This is just a quick update regarding how tutoring is going! _x000a__x000a_As usual, I don't have *too* much for you because Angela has been really self-directed throughout this whole process. I'm glad to see that she has been successfully battling senioritis! We have continued to use the tutoring time to prepare for upcoming tests and solidify our understanding of the calc material._x000a__x000a_As always, Angela has the scheduling handled, and our next session is in early February! Just let me know if we should make any changes to that._x000a__x000a_Have a wonderful day!_x000a__x000a_- Sonja_x000a__x000a_Sonja T._x000a_sonja.tomasko@revolutionprep.com_x000a_+16514284271"/>
    <n v="2"/>
    <s v="Student handles scheduling"/>
  </r>
  <r>
    <n v="10952461"/>
    <d v="2026-01-21T00:00:00"/>
    <x v="120"/>
    <s v="Team Plamondon"/>
    <n v="84594"/>
    <s v="Sebastian Jones"/>
    <s v="Hello,_x000a__x000a_I hope you are well! This is just a brief progress update going over how tutoring has been._x000a__x000a_Sebastian has been self-directed in how the tutoring time gets used, and he's been scheduling sessions as needed to work on calculus! We've consistently been able to make a ton of progress in each session because he knows exactly what his goals for the session are. He also picks up on the material quite well when we go over it. Our most recent session was focused primarily in implicit differentiation, and it went well!_x000a__x000a_Our next session is set for 1/25. I have full faith that Sebastian knows when to allocate time for tutoring, but if you ever want to put forth a more consistent plan for scheduling out tutoring, just let me know!_x000a__x000a_Have a wonderful day,_x000a__x000a_- Sonja_x000a__x000a_Sonja T._x000a_sonja.tomasko@revolutionprep.com_x000a_+16514284271"/>
    <n v="2"/>
    <s v="Student self-directs scheduling as needed."/>
  </r>
  <r>
    <n v="10952469"/>
    <d v="2026-01-21T00:00:00"/>
    <x v="117"/>
    <s v="Team Cross"/>
    <n v="85175"/>
    <s v="Cameron Cromer"/>
    <s v="Greetings Cameron,_x000a__x000a_I hope you are having a wonderful day. It has been a pleasure continuing to work with Cameron over the past year. He is consistently engaged, attentive, and thoughtful, and he learns new concepts quickly and applies them accurately, which allows us to move efficiently through fifth-grade material._x000a__x000a_In recent math sessions, Cameron has practiced prime factorization and worked with exponents, square roots, fractions, and decimals. He has solved multi-step word problems using all four operations and developed a strong understanding of ratios, ratio tables, and unit rates._x000a__x000a_In language arts, Cameron has strengthened his reading comprehension and analytical skills by identifying unknown vocabulary, reading a variety of texts, and answering text-based questions. He has practiced using strong text evidence, analyzing the authorâ€™s point of view and text structure, identifying figurative language, and completing written responses as part of our continued focus on developing his writing skills._x000a__x000a_Moving forward, I recommend continuing with two 30-minute tutoring sessions each week. In math, Cameron will focus on addition and multiplication with area and volume and build foundational skills in geometry in the coordinate plane. In language arts, we will continue reading a variety of texts while strengthening comprehension, vocabulary, analysis, and writing through regular written responses._x000a__x000a_This routine has supported Cameronâ€™s learning well, and consistent practice will continue to build fluency, accuracy, and independence as he progresses through fifth grade. Please let me know if there is anything specific you would like him to work on or any adjustments you would like to discuss._x000a__x000a_Warm Regards,_x000a__x000a_Q. MonÃ©t T._x000a_quinnisha.travis@revolutionprep.com_x000a_+18502123552"/>
    <n v="4"/>
    <s v="Recommends continuing with two 30-minute tutoring sessions each week."/>
  </r>
  <r>
    <n v="10952470"/>
    <d v="2026-01-21T00:00:00"/>
    <x v="120"/>
    <s v="Team Plamondon"/>
    <n v="89112"/>
    <s v="Architha Srinivasan"/>
    <s v="Hello,_x000a__x000a_I hope you've had a great New Year! _x000a__x000a_I just wanted to reach out about Architha's tutoring. The last time I spoke with Architha, it sounded like she had a plan for us to take a break from tutoring until the new term gets rolling. I have full faith that Architha knows when tutoring should be started back up, but if she needs any help setting up sessions, please let me know!_x000a__x000a_Thanks and have a wonderful day,_x000a__x000a_- Sonja_x000a__x000a_Sonja T._x000a_sonja.tomasko@revolutionprep.com_x000a_+16514284271"/>
    <n v="1"/>
    <s v="Taking a break from tutoring until new term rolls."/>
  </r>
  <r>
    <n v="10952476"/>
    <d v="2026-01-21T00:00:00"/>
    <x v="120"/>
    <s v="Team Plamondon"/>
    <n v="95713"/>
    <s v="Hazel Tuck"/>
    <s v="Hello,_x000a__x000a_I hope you are well! I think there's not too much to report in this email since we already discussed this, but I'll just use it as an opportunity to loop in the advisors to our current tutoring scheduling plan: _x000a__x000a_* Sessions starting up again February 2nd_x000a_* 8:00pm Eastern time until an earlier time opens up, which currently happens in late March_x000a_* If a student cancels and an earlier time opens up sooner, I'll get in touch with you right away_x000a__x000a_That's all! I look forward to seeing Hazel fairly soon._x000a__x000a_Have a great day!_x000a__x000a_- Sonja_x000a__x000a_Sonja T._x000a_sonja.tomasko@revolutionprep.com_x000a_+16514284271"/>
    <n v="4"/>
    <s v="Looping advisors in on plan: sessions start Feb 2nd"/>
  </r>
  <r>
    <n v="10952512"/>
    <d v="2026-01-21T00:00:00"/>
    <x v="122"/>
    <s v="Team Haase-Alvey"/>
    <n v="95412"/>
    <s v="Max Basch"/>
    <s v="Dear Sandra,_x000a_I hope you are having a great new year. Itâ€™s been great working with you and Max over the past couple of months. I wanted to touch base to share some of the progress weâ€™ve made so far and share my thoughts on the plan moving forward._x000a_I have seen significant improvements in Maxâ€™s ability to work with logarithms, simplify and solve rational polynomials, use the unit circle effectively, and evaluate trigonometric expressions accurately. This consistent improvement has been evident in his ability to stay caught up in his class and in his higher grade._x000a_Based on Maxâ€™s progress. I recommend continuing with our current schedule of an hour a week through the school year when possible. Our current short-term goals for Max include staying caught up with the trigonometry unit. The overall goal remains achieving mastery in precalculus concepts and building confidence in problem-solving._x000a_Please let me know if you have any questions or if there are any adjustments you would like to make to our plan. Iâ€™m happy to schedule a time to talk by phone if that would be helpful. I look forward to supporting Max in his continued academic journey._x000a_Best regards,_x000a_ _x000a_Jesse S._x000a_jesse.squires@revolutionprep.com_x000a_+19704330744"/>
    <n v="5"/>
    <s v="Recommends continuing with current schedule of an hour a week through school year."/>
  </r>
  <r>
    <n v="10952514"/>
    <d v="2026-01-21T00:00:00"/>
    <x v="136"/>
    <s v="Team Haase-Alvey"/>
    <n v="95472"/>
    <s v="Caitlin Sohng"/>
    <s v="Dear Juil,_x000a__x000a_I hope you are having a great new year. Itâ€™s been great working with you and Caitlin over the past couple of months. I wanted to touch base to share some of the progress weâ€™ve made so far and share my thoughts on the plan moving forward._x000a__x000a_I have seen significant improvements in Caitlin's understanding of exponent simplification rules, graphing and simplifying radical functions, and her knowledge of domain and range problems. They have shown consistent progress in improving their confidence in math class. This consistent improvement has been evident in Caitlinâ€™s performance in her sessions and in class._x000a__x000a_Our current short-term goals for Caitlin include improving confidence in herself and preparing her for her math next semester. The overall goal remains to improve Caitlinâ€™s math grade and to help improve her confidence in math. Based on Caitlin's progress, I recommend we continue with our two 60 minute classes per week._x000a__x000a_Please let me know if you have any questions or if there are any adjustments you would like to make to our plan. Iâ€™m happy to schedule a time to talk by phone if that would be helpful. I look forward to supporting Caitlin in their continued academic journey._x000a__x000a_Best regards,_x000a_Tyler_x000a_tyler.thornton@revolutionprep.com_x000a_+14108024728"/>
    <n v="5"/>
    <s v="Recommends continuing with two 60 minute classes per week."/>
  </r>
  <r>
    <n v="10952541"/>
    <d v="2026-01-21T00:00:00"/>
    <x v="122"/>
    <s v="Team Haase-Alvey"/>
    <n v="97948"/>
    <s v="Seth Kim"/>
    <s v="Dear Steve,_x000a_I hope you are having a great holiday season. Itâ€™s been great working with you and Seth over the past couple of months. I wanted to touch base to share some of the progress weâ€™ve made so far and share my thoughts on the plan moving forward._x000a_I have seen significant improvements in Sethâ€™s ability to evaluate logarithmic expressions, convert exponential functions to logarithmic form, determine domain and range, and find inverse functions. He has shown consistent progress in recognizing patterns between functions and applying concepts accurately during practice. This consistent improvement has been evident in stronger homework performance, increased accuracy on practice problems, and greater confidence when working through function-based questions._x000a_Seeing Sethâ€™s current progress, I recommend we continue with our current schedule of 1â€“2 weekly 60-minute sessions through the school year. Our current short-term goals for Seth include building fluency with logarithmic and exponential relationships, improving speed and accuracy with inverse functions, and strengthening understanding of function behavior. The overall goal remains developing confidence and mastery in advanced algebra and precalculus concepts. _x000a_Please let me know if you have any questions or if there are any adjustments you would like to make to our plan. Iâ€™m happy to schedule a time to talk by phone if that would be helpful. I look forward to supporting Seth in his continued academic journey._x000a_Best regards,_x000a__x000a_Jesse S._x000a_jesse.squires@revolutionprep.com_x000a_+19704330744"/>
    <n v="5"/>
    <s v="Recommends continuing with current schedule of 1–2 weekly 60-minute sessions through school year."/>
  </r>
  <r>
    <n v="10952570"/>
    <d v="2026-01-21T00:00:00"/>
    <x v="20"/>
    <s v="Team Cross"/>
    <n v="97162"/>
    <s v="Evaline Granholm"/>
    <s v="Dear Maria, _x000a__x000a_I hope you are having a great winter. Itâ€™s been great working with you and Evaline over the past couple of months. I wanted to touch base to share some of the progress weâ€™ve made so far and share my thoughts on the plan moving forward. _x000a__x000a_I have seen significant improvements in Evaline's abilities to identify multiplication facts for numbers 1-12, subtract 3-digit numbers with regrouping, determine missing multipliers in multiplication problems, utilize long division to solve division problems as well as solve subtraction, multiplication and division word problems, 2-digit by 1-digit multiplication problems as well as 4-digit subtraction problems. She has shown consistent progress in utilizing each of the strategies (including skip counting) weâ€™ve been covering in our sessions to strengthen her multiplication and division skills. This consistent improvement has been evident in the assignments completed during our sessions. _x000a__x000a_Our current short-term goals for Evaline include improving her skills in subtraction (mainly word problems), foundational multiplication facts as well as division. The overall goal remains to increase Evaline's confidence with these operations and be able to apply them when working on more difficult math concepts. Since Evaline is achieving her goals, I recommend we continue with our two 30-minute classes per week through the school year. _x000a__x000a_If you'd like to continue working together on achieving these goals, you can redeem more credits through your Bright Horizon's portal. After you redeem your credits, you will receive an email from Revolution Prep to add the hours to your account. _x000a__x000a_Please let me know if you have any questions or if there are any adjustments you would like to make to our plan. Iâ€™m happy to schedule a time to talk by phone if that would be helpful. I look forward to supporting Evaline in her continued academic journey. _x000a__x000a_Best regards, _x000a__x000a_Colin C._x000a_colin.cody@revolutionprep.com_x000a_+19785187882"/>
    <n v="5"/>
    <s v="Recommends continuing with two 30-minute classes per week through school year"/>
  </r>
  <r>
    <n v="10952574"/>
    <d v="2026-01-21T00:00:00"/>
    <x v="137"/>
    <s v="Team Cross"/>
    <n v="90186"/>
    <s v="Christian Adajar"/>
    <s v="Hello Maureen,_x000a__x000a_I hope you are having a great day! I wanted to touch base regarding Christian's recent attendance and participation in our tutoring sessions. _x000a__x000a_Firstly, I have seen significant improvements in Christian's use of Desmos to solve slope-intercept problems, and eliminating answer choices of Words in Context questions. They have shown consistent progress in applying the various formulas for Linear Equations, and this progress is commendable. _x000a__x000a_However, Iâ€™ve noticed that there have been some inconsistencies in Christian's attendance. They have frequently arrived late, which can make it challenging to achieve the goals weâ€™ve set. As a reminder, our goal is scoring 1300 on the March 14 SAT, and maintaining a consistent schedule is crucial for Christian to reach this goal. _x000a__x000a_Moving forward, I suggest we revisit the current schedule to find days and times that might work better for Christian. Based on Christian's goals, I recommend adding an additional 30 minutes per week for a total of 90 minutes until the March 14 SAT. The additional 30 minutes can be used to focus on Executive Functioning skills. If adjusting the schedule isn't possible, increasing the time spent studying outside of session can help keep Christian on track. _x000a__x000a_Please let me know if you have any questions or if there are any adjustments you would like to make to our plan. Iâ€™m happy to schedule a time to talk by phone if that would be helpful. I am here to support Christian and ensure they have the best possible chance to succeed._x000a__x000a_Best regards,_x000a_Schon G._x000a_schon.gonzalez@revolutionprep.com_x000a_+16314806035"/>
    <n v="5"/>
    <s v="Recommends adding additional 30 minutes per week for total 90 minutes until March SAT."/>
  </r>
  <r>
    <n v="10952577"/>
    <d v="2026-01-21T00:00:00"/>
    <x v="85"/>
    <s v="Team Milner"/>
    <n v="92162"/>
    <s v="Katarina Frank"/>
    <s v="Hi everyone,_x000a__x000a_I wanted to check in with an update on my first month of sessions with Katarina and where weâ€™re going in the next month or so. Always happy to answer any questions!_x000a__x000a_In our first handful of sessions, weâ€™ve had a couple of main focus points. First, we did a review of the TRAP strategy for grammar questions and some review of punctuation and apostrophes, as well as some tips on strategies for rhetorical synthesis questions. In math, weâ€™ve reviewed specific content related to linear equations and gone back to some tips and tricks for using the Desmos calculator._x000a__x000a_Going forward, I think the most important goal is to make sure Katarina is consistently doing well enough on each of the first modules to ensure she is seeing the harder second half and not capping her score on either section. Weâ€™ll aim to work on shoring up fundamentals for each section to maximize her chances of getting over that threshold. In the near future, Iâ€™d like to continue focusing on things like different types of functions (quadratic, exponential, nonlinear, etc.), proportional reasoning (ratios, percents, etc), and her strategies for different types of reading questions like anticipating and eliminating answers._x000a__x000a_Weâ€™ve got about 8 weeks from now until the March SAT, and ideally Iâ€™d like to plan on Katarina completing at least 2 practice tests in that time. We are tentatively planning on her taking one either Jan 25 or Feb 1st and then the first week of March. I also linked her to the site oneprep.xyz which has all of the extra problems from the College Board question bank. This is a great place for extra practice above and beyond whatever HW gets assigned after our sessions._x000a__x000a_Right now, weâ€™ve got sessions booked T/Th at 8pm CT through March 10th, with a break from Feb 17-26th when Katarina mentioned sheâ€™ll be in Tanzania, but Iâ€™m happy to make adjustments as needed. Feel free to reach out with any questions - otherwise, Iâ€™ll see Katarina tomorrow!_x000a__x000a__x000a_Julie B._x000a_julie.byrom@revolutionprep.com_x000a_+15129250963"/>
    <n v="4"/>
    <s v="Mentions booked sessions T/Th at 8pm CT through March 10th."/>
  </r>
  <r>
    <n v="10952651"/>
    <d v="2026-01-21T00:00:00"/>
    <x v="24"/>
    <s v="Team Plamondon"/>
    <n v="90160"/>
    <s v="Henry Schulze"/>
    <s v="Hi, _x000a__x000a_I worked with Henry one time, so I will not need to send a progress update to the family. _x000a__x000a_Best, _x000a__x000a_Alexis B._x000a_alexis.boucher@revolutionprep.com_x000a_+17544224388"/>
    <n v="1"/>
    <s v="Internal note regarding one-time session."/>
  </r>
  <r>
    <n v="10952684"/>
    <d v="2026-01-21T00:00:00"/>
    <x v="144"/>
    <s v="Team Cross"/>
    <n v="77911"/>
    <s v="William Sellers"/>
    <s v="Hi Helen,_x000a__x000a_I'm reaching out with a formal progress update for William. As a reminder, I try to send these roughly every 6 weeks to ensure parents stay well-informed._x000a__x000a_I want to start by thanking you for the email you sent recently regarding the challenges William faced in the UK and how those have impacted his academics. I've been reflecting on what you said and thinking through not only how it's affects his writing but also how my support for him may need to adjust in response. I really appreciate you taking the time to explain Williamâ€™s experiences and where some of his hesitation comes from. Your insight is incredibly helpful._x000a__x000a_I also want to celebrate Williamâ€™s recent progress. I can absolutely see his opinions coming more clearly to the surface in his writing, especially in the pieces he worked on over winter break. His analysis is noticeably stronger, and the depth of his critiques has improved. The overall quality of his writing has also gone up, including grammar, sentence structure, and word choice. These are meaningful gains, and they reflect real growth in both skill and confidence._x000a__x000a_With your email in mind, I have been more intentional about how I challenge him. I continue to push on his arguments and reasoning so he can see where ideas need strengthening, but I am also being more supportive of the ideas themselves and the fact that he is willing to express them at all. Given his past experiences, it makes complete sense that he would feel nervous about putting his opinions out there, and I think the fact that he is doing so more now is a big step forward._x000a__x000a_That said, there are still two major areas we need to focus on. The first is organization. William does not naturally outline before writing, and even when he does take the time to create an outline, he tends to ignore it once he starts drafting. This is something I have seen him resist in session as well. Without an outline, his writing often feels disjointed, even when the ideas themselves are strong. Overcoming this resistance is important, because organization is what will allow his thinking to come across clearly and persuasively._x000a__x000a_The second area is his argument development. William often leaves key parts of his reasoning unstated. In argumentation, these are called enthymemes. An enthymeme is when an argument relies on a hidden assumption that is necessary for the conclusion to make sense, but that assumption is never explicitly stated. This can work when the assumption is truly obvious, but it often weakens writing because the reader is left to fill in important logical gaps. Even when I point these out to him, he has a hard time recognizing them and fixing them on his own. This will likely be an uphill battle, because the challenge is not just correcting the issue but learning to notice it in the first place._x000a__x000a_Once we finish the two essays we are currently working on, I plan to spend more time helping him identify enthymemes in a more structured and engaging way. This can actually be a fun shift for him, as it relies more on logic and problem solving than on heavy writing. I am also going to place a stronger emphasis on outlining and holding him to that structure throughout the writing process._x000a__x000a_My recommendation at this time is to continue with one hour per week. He is making progress, and with consistency, I am confident we can continue building both his confidence and his skills in a way that feels supportive rather than overwhelming._x000a__x000a_Thank you again for sharing your insight and for your support at home. Please feel free to reach out anytime if you have questions or want to talk further about his progress._x000a__x000a_Warmly,_x000a_Kiersten G._x000a_kiersten.guetlein@revolutionprep.com_x000a_+15413576952"/>
    <n v="4"/>
    <s v="Recommends continuing with one hour per week."/>
  </r>
  <r>
    <n v="10952685"/>
    <d v="2026-01-21T00:00:00"/>
    <x v="74"/>
    <s v="Team Haase-Alvey"/>
    <n v="94948"/>
    <s v="Virinchi Vennapusa"/>
    <s v="Hello Praveen and Virinchi,_x000a__x000a_I hope your week is off to a great start! I wanted to send a brief update to discuss Virinchi's progress up to this point._x000a__x000a_We worked to help Virinchi improve his presentation skills for a project, and he took onboard several strategies for public speaking and for writing notes for this AP Language class. We have continued to work on AP class work and test prep, and we have started early preparations for ACT/SAT test strategies._x000a__x000a_Based on this, I recommend we continue at a velocity of one 60 minute session per week, to help improve Virinchi's classwork in AP Lang, and to prepare him for early standardized tests._x000a__x000a_It has been a pleasure working with Virinchi up to this point. Please do not hesitate to reach out if you have any questions, comments, or concerns. I'm happy to schedule a phone call to discuss this further._x000a__x000a_Thank you so much!_x000a__x000a_Shaun L._x000a_shaun.leonard@revolutionprep.com_x000a_+17023665570"/>
    <n v="4"/>
    <s v="Recommends continuing at velocity of one 60 minute session per week."/>
  </r>
  <r>
    <n v="10952695"/>
    <d v="2026-01-21T00:00:00"/>
    <x v="28"/>
    <s v="Team Cross"/>
    <n v="99005"/>
    <s v="Justice Tillery"/>
    <s v="Dear Crystal,_x000a__x000a_I hope you are having a great start to your new year. Itâ€™s been great getting to know and work with Justice over the past couple of weeks. I wanted to touch base to share some of my thoughts on the plan moving forward._x000a__x000a_So far, Justice and I have been discussing some of the strategies related to crafting paragraphs, writing introductions, and developing thesis statements. Going forward, I would like to begin to focus specifically on ways we can help Justice improve his writing skills. To do that, I am going to have Justice write an essay that we can discuss and work to revise. Also, when we know he has essays for class, we will work on those during our sessions. _x000a_ _x000a_The goal Justice and I identified during our first session was to achieve a 90 or higher in his English class. As it stands now, we have taken steps toward making that a reality. Based on the progress we have made so far, I recommend we continue to meek at least once per week. As we continue forward, I recommend we reevaluate periodically based on our progress._x000a__x000a_Please let me know if you have any questions or if there are any adjustments you would like to make to our plan. Iâ€™m happy to schedule a time to talk by phone if that would be helpful. I look forward to supporting Justice's continued academic journey._x000a__x000a_Best regards,_x000a_Edwin W._x000a_edwin.west@revolutionprep.com_x000a_+18134213087"/>
    <n v="4"/>
    <s v="Recommends continuing to meet at least once per week."/>
  </r>
  <r>
    <n v="10952704"/>
    <d v="2026-01-21T00:00:00"/>
    <x v="144"/>
    <s v="Team Cross"/>
    <n v="91511"/>
    <s v="Liam Meier"/>
    <s v="Hi Faith,_x000a__x000a_I am reaching out with a formal progress update for Liam. As a reminder, I send these roughly every six weeks to help keep families informed._x000a__x000a_As I mentioned previously, Liamâ€™s official December scores showed a decline relative to his practice test scores. At this point, we have enough data to identify this as a pattern, meaning we can generally expect Liam to score about 80 to 90 points below his practice tests on official exams. That said, both his practice test scores and official scores are still trending upward overall, which is encouraging._x000a__x000a_Liam took another practice test this past weekend, and while the score dipped slightly, what we discovered during our in-session review was extremely insightful. Liam asked if he could use scratch paper, which he is allowed to use on the official test, and of course I encouraged this. With scratch paper and adequate time, he was able to self-correct a large majority of his missed questions and demonstrated a clear and accurate understanding of the problems. He had not used scratch paper during the practice test, and it appears that this put him at a significant disadvantage. He was so excited by how many questions he corrected successfully that he asked to take another practice test this coming weekend._x000a__x000a_I asked him to complete the practice test he missed over winter break, and this time I would like him to take it with extended time. While this is somewhat premature given that he has not yet been approved for accommodations, it will give us valuable insight into what he is capable of when time pressure is reduced. I am very much looking forward to reviewing those results._x000a__x000a_Beyond this, Liam has shown strong improvement in both English and math. His application of grammar rules has become much more consistent and accurate, and grammar was no longer a weakness on his most recent practice test. He is also making better use of Desmos and applying test strategies more intentionally. I am seeing him recall and rely on strategies learned in session far more often, which is a great sign._x000a__x000a_I do want to briefly mention one logistical note. Liam has fallen into a habit of arriving slightly late to sessions. It has never been late enough to warrant a separate outreach, and he often seems to be rushing from one commitment to the next, so I have not made a big issue of it. However, it has become more consistent since transitioning to 90-minute sessions, and I wanted to make you aware._x000a__x000a_At this time, my recommendation is to continue with two 90-minute sessions per week, as this structure seems to be working very well for him. Please let me know if you have any questions or concerns. I am always happy to schedule a phone or Zoom call to discuss further._x000a__x000a_Warmly,_x000a_Kiersten G._x000a_kiersten.guetlein@revolutionprep.com_x000a_+15413576952"/>
    <n v="5"/>
    <s v="Recommends continuing tutoring at two hours per week through March exam."/>
  </r>
  <r>
    <n v="10952708"/>
    <d v="2026-01-21T00:00:00"/>
    <x v="74"/>
    <s v="Team Haase-Alvey"/>
    <n v="83654"/>
    <s v="Nicolas Glaster"/>
    <s v="Hi Ambia and Nicolas,_x000a__x000a_I hope you're having a great week! I wanted to take a moment to share some updates about Nicolas's progress and outline our plan moving forward._x000a__x000a_Over the past few sessions, I have seen significant improvements in Nicolas's reading comprehension and overall vocabulary. In particular, we have been working on reading upper level passages for higher grade levels._x000a__x000a_Nicolas has been doing an excellent job with these, so I'm going to continue to increase the difficulty level and teach him strategies to keep improving._x000a__x000a_Based on Nicolas's progress, I recommend maintaining his current velocity of one 60 minute session per week._x000a__x000a_Please let me know if you have any questions or if there are any adjustments you would like to make to our plan. Iâ€™m happy to schedule a time to talk by phone if that would be helpful. I am looking forward to continuing my work with Nicolas and in these next steps of his academic journey._x000a__x000a_Best regards,_x000a__x000a_Shaun L._x000a_shaun.leonard@revolutionprep.com_x000a_+17023665570"/>
    <n v="4"/>
    <s v="Recommends maintaining current velocity of one 60 minute session per week."/>
  </r>
  <r>
    <n v="10952804"/>
    <d v="2026-01-21T00:00:00"/>
    <x v="24"/>
    <s v="Team Plamondon"/>
    <n v="98925"/>
    <s v="Dashiell Messinger"/>
    <s v="Hi Dave, _x000a__x000a_Over the past several weeks, Dashiell has made meaningful and measurable progress in both his skills and his approach to the SAT. We began by establishing a baseline using his PSAT results and early practice tests, which showed a wide score range depending on the difficulty of the second module. This helped us identify where his strengths truly are and, more importantly, where targeted instruction would yield the greatest gains. From the start, grammar emerged as a key opportunity, particularly in Standard English Conventions and Expression of Ideas. Dashiell has responded extremely well to this work. He now reliably identifies question types, isolates the core sentence, and applies tools like the â€œit/theyâ€ test to distinguish between subjectâ€“verb agreement and tense errors. His mastery of pronouns, apostrophes, and modifiers has been clear in recent sessions, and these improvements translated directly into results: on his most recent full SAT practice test, he earned a 700 in Reading &amp;amp; Writing, reflecting an approximately 80-point increase and confirming that the new strategies are working._x000a__x000a_In Reading, we also restructured his test-taking order to reduce fatigue and maximize points. By starting with quicker, lower-load questions and saving the most cognitively demanding items for last, Dashiell is now preserving focus and accuracy throughout the section. His performance on Words in Context, Notes questions, and Craft &amp;amp; Structure has improved significantly, and he is consistently using prediction and elimination strategies rather than guessing. These habits are exactly what strong SAT readers do._x000a__x000a_Math is now the primary growth area. Dashiellâ€™s recent score of approximately 650 in Math reflects solid foundations with room for substantial improvement. His errors are rarely due to a lack of ability; instead, they stem from misinterpreting what a question is asking, unfamiliar terminology, or choosing inefficient methods under time pressure. We have shifted our focus to Advanced Math and Geometry, the highest-impact areas on the exam. He is learning when to use Desmos for speed and accuracy and when a direct algebraic approach is faster. We are also building pattern recognition for common SAT structures such as similar triangles, discriminant questions, and function interpretation. Encouragingly, once these gaps are explained, he understands them quickly and applies the corrections effectively._x000a__x000a_To maintain momentum and ensure that these gains compound, I strongly recommend that we continue meeting twice per week. The pacing of the SAT requires both instruction and frequent feedback, and the consistency of two sessions allows us to build skills, diagnose errors, and immediately adjust strategy. We currently have two hours that need to be scheduled out, and in order to keep our twice a week schedule leading to March, I recommend adding 4 hours to the account. _x000a__x000a_In addition, Dashiell should commit to taking a full-length SAT practice test every two weeks on the College Boardâ€™s Bluebook platform leading up to the March exam. These tests are essential: they simulate the real environment, provide accurate scoring, and give us the data we need to target instruction with precision. His recent jump to a 1350-range score demonstrates what is possible when practice, strategy, and follow-through align. With steady attendance, biweekly practice tests, and continued focus on math fluency and accuracy, Dashiell is very well positioned to make significant additional gains by March._x000a__x000a_Please let me know if you would like to discuss anything further. _x000a__x000a_Best, _x000a__x000a_Alexis B._x000a_alexis.boucher@revolutionprep.com_x000a_+17544224388"/>
    <n v="5"/>
    <s v="Strongly recommends continuing meeting twice per week"/>
  </r>
  <r>
    <n v="10952820"/>
    <d v="2026-01-21T00:00:00"/>
    <x v="24"/>
    <s v="Team Plamondon"/>
    <n v="94041"/>
    <s v="Emma Auth"/>
    <s v="Hi Melissa, _x000a__x000a_Over the course of our work together, Emma has shown impressive growth in both performance and strategic thinking. Since beginning SAT preparation, she has raised her score from a 1290 on the PSAT to a 1450 on the December SAT, with section scores of 730 in Reading &amp;amp; Writing and 720 in Math. This represents not only a substantial numerical gain, but a clear shift in how she approaches the test. Emma now reads with purpose, identifies core claims, and applies elimination strategies with confidence. Her strongest Reading &amp;amp; Writing gains have come from improved main-idea recognition, vocabulary-in-context accuracy, and a more analytical approach to â€œlogically completesâ€ and data-based questions._x000a__x000a_In Math, Emmaâ€™s understanding is strong, and her recent personal best of 740 on a practice test demonstrates what she is capable of when time is managed well. Her primary obstacle is not content knowledge, but efficiency. When she uses Desmos strategically for systems, geometry, absolute value, and function transformations, she gains both speed and accuracy. The remaining gaps are concentrated in geometry and a few â€œStandard Conventionsâ€ grammar traps, which are highly coachable and already improving with targeted practice._x000a__x000a_Our work has increasingly focused on refining test-day execution: choosing an optimal order in Reading &amp;amp; Writing to avoid fatigue, summarizing complex passages in her own words, and using the most efficient mathematical method rather than defaulting to slower algebra. These changes have already stabilized her scores in the mid-1400s and put a 1500+ result firmly within reach. Emmaâ€™s goal of reaching the 1540â€“1550 range for highly competitive schools is realistic with consistent practice and continued strategic refinement._x000a__x000a_To sustain this trajectory, I recommend that we meet weekly through the March exam. This cadence provides enough continuity to reinforce habits, analyze errors quickly, and keep skills sharp without creating burnout. In addition, Emma should complete a full-length SAT practice test every two weeks on the College Boardâ€™s Bluebook platform leading up to March. These tests are essential for building stamina, simulating real conditions, and giving us the data needed to target instruction precisely. With weekly sessions and biweekly practice tests, Emma is well positioned to convert her strong foundation into a breakthrough score this spring._x000a__x000a_Please let me know if you would like to discuss anything further. _x000a__x000a_Best, _x000a__x000a_Alexis B._x000a_alexis.boucher@revolutionprep.com_x000a_+17544224388"/>
    <n v="5"/>
    <s v="Recommends meeting weekly through March exam."/>
  </r>
  <r>
    <n v="10952827"/>
    <d v="2026-01-21T00:00:00"/>
    <x v="22"/>
    <s v="Team Plamondon"/>
    <n v="94686"/>
    <s v="Jenna Maddox"/>
    <s v="Hi Janice,_x000a__x000a_I hope you are having a great start to 2026! Itâ€™s been great working with you and Jenna over the past couple of months. I wanted to touch base to share some of the progress weâ€™ve made so far and share my thoughts on the plan moving forward._x000a__x000a_I have seen  improvements in Jenna's understanding of punctuation and grammar rules, her use of strategies to break down textual evidence passages, her use of desmos and breaking down word problems. She has shown progress in consistently using these strategies. This consistent improvement has been evident in her PSAT scores. The improvement is less reflected in her practice exams as she finds it hard to focus and be engaged for those._x000a__x000a_Our current short-term goals for Jenna include being able to break down word problems, use evidence for quantitative evidence passages, and some trigonometry. The overall goal remains having Jenna score ~1200 on the SAT based on her programs of interest. Since Jenna is making progress towards her goals, I recommend we continue with our one 60 minute session per week through SATs._x000a__x000a_Please let me know if you have any questions or if there are any adjustments you would like to make to our plan. Iâ€™m happy to schedule a time to talk by phone if that would be helpful. I look forward to supporting Jenna in her continued academic journey._x000a__x000a_Best regards,_x000a_Sarah _x000a_sarah.vollero@revolutionprep.com_x000a_+13155607858"/>
    <n v="5"/>
    <s v="Recommends continuing with one 60 minute session per week through SATs."/>
  </r>
  <r>
    <n v="10952934"/>
    <d v="2026-01-21T00:00:00"/>
    <x v="26"/>
    <s v="Team Haase-Alvey"/>
    <n v="97462"/>
    <s v="Maanya Jhaveri"/>
    <s v="Dear Viral,_x000a__x000a_I hope you are having a great start to the new year. Itâ€™s been great working with you and Maanya over the past month. I wanted to touch base to share some of the progress weâ€™ve made so far and share my thoughts on the plan moving forward._x000a__x000a_I have seen significant improvements in Maanya's use of appropriate evidence to support or undermine claims, confidence with poetry, and application of geometric concepts. She has shown consistent progress in reviewing concepts that she missed in school or has forgotten about. This consistent improvement has been evident in her practice SAT test scores._x000a__x000a_Our current short-term goals for Maanya include applying test-taking strategies to get through the reading sections in the allotted time while still maintaining accuracy and refreshing math concepts that have not been recently used and/or are not thoroughly understood. The overall goal remains earning a score in the 1500s on the SAT in March. Based on Maanya's progress, I recommend consistently meeting for two 60-minutes sessions a week until the official SAT in March. _x000a__x000a_Please let me know if you have any questions or if there are any adjustments you would like to make to our plan. Iâ€™m happy to schedule a time to talk by phone if that would be helpful. I look forward to supporting Maanya in her continued academic journey._x000a__x000a_Best regards,_x000a__x000a_Cheyanne J._x000a_cheyanne.jones@revolutionprep.com_x000a_+17193935674"/>
    <n v="5"/>
    <s v="Recommends consistently meeting for two 60-minute sessions a week until March SAT."/>
  </r>
  <r>
    <n v="10952943"/>
    <d v="2026-01-21T00:00:00"/>
    <x v="71"/>
    <s v="Team Plamondon"/>
    <n v="98314"/>
    <s v="Anish Gorti"/>
    <s v="Hello Kanaka,_x000a__x000a_I hope youâ€™re having a great week so far. Itâ€™s been a pleasure working with Anish and I wanted to touch base and share some of the progress weâ€™ve made in our program as well as my plan moving forward._x000a__x000a_What weâ€™ve done:_x000a_We have focused on the SAT Reading &amp;amp; Writing section, beginning with a concentrated review of core grammar and punctuation rules. From there, we transitioned into reading-based question types, with particular emphasis on Craft &amp;amp; Structure and Expression of Ideas. Anish is showing clear improvement in his ability to analyze these questions, apply question-specific strategies, and justify his answer choices with evidence from the text._x000a__x000a_My plan moving forward:_x000a_I recommend continuing with targeted practice across each section of the exam to reinforce accuracy and consistency. Anish should complete at least one full-length SAT practice test every two weeks to build and maintain stamina, strengthen time-management skills, and solidify mastery of tested concepts. As he is already a high-scoring student, our in-class work will increasingly focus on precise, data-driven practice to address subtle patterns and higher-difficulty questions. I recommend maintaining our current pace of two sessions per week leading up to the exam._x000a__x000a_Date of Final Session (as of right now): March 12th_x000a__x000a_Please let me know if you have any questions or if there are adjustments you would like me to make. Iâ€™m also happy to schedule a time to talk on the phone or via Zoom if thatâ€™s easier._x000a__x000a_Anish is a great student. With the help of his positive attitude and willingness to apply the strategies we go over in class, I anticipate even more improvement in the weeks ahead. I look forward to continuing our work together._x000a__x000a_Thank you,_x000a_Max_x000a__x000a_Maximilian Tsimerman | Professional Tutor | Revolution Prep_x000a_10000 Washington Blvd, Suite 600 | Culver City, CA 90232_x000a_Main Office: 877.738.7737 I Cell: 314.359.1898_x000a_email: max.tsimerman@revolutionprep.com| web: www.revolutionprep.com_x000a_Better Grades. Higher Scores. Lower Stress."/>
    <n v="4"/>
    <s v="Recommends maintaining current pace of two sessions per week leading up to exam."/>
  </r>
  <r>
    <n v="10952945"/>
    <d v="2026-01-21T00:00:00"/>
    <x v="145"/>
    <s v="Team Plamondon"/>
    <n v="83420"/>
    <s v="Abigail Langley"/>
    <s v="Dear Qian,_x000a_I hope youâ€™re doing well. Iâ€™m writing to provide an update on Abigail's progress. Over the past few weeks, she has made commendable improvements in her studies for the Regents exam for Algebra 1. Itâ€™s been rewarding to see her demonstrate such growth, particularly in her homework and in our sessions together._x000a_Abigail is becoming more confident in her Algebra 1 skills, and this is evident in the quality of her work. Recently, we switched our focus from supporting her class needs to studying for the Regents exam. We started by going through a past Regents exam, where we were able to discuss the material she knows versus what her class hasnâ€™t covered quite yet. She did quite well in the areas her class has covered thus far. Lately, we have been working on both simplifying radicals and operations with radicals. She has also shown an excellent level of determination and a positive attitude, which are key components of her academic progress._x000a_While there are still some areas we are working to strengthen, including remembering to slow down, do operations to both sides of the equations, and to double check her work efficiently, I am confident that with continued effort and focus, Abigail will make significant strides. Weâ€™re focusing on quadratics, polynomials, systems, and functions next, and I am optimistic that she will gain even more confidence in these areas moving forward._x000a_In order to keep her progress consistent, I highly recommend that Abigail and I continue to meet once a week for an hour each time for the moment. So far, Abigail has made good progress with this schedule, so I see no reason to change it. _x000a_I am truly pleased with the progress Abigail has made and am looking forward to continuing to support her growth. If you have any questions or would like to discuss her progress further, please feel free to reach out._x000a_Best regards,_x000a_Liz G._x000a_liz.garcia@revolutionprep.com_x000a_+18186402640"/>
    <n v="4"/>
    <s v="Highly recommends continuing to meet once a week for an hour each time."/>
  </r>
  <r>
    <n v="10952946"/>
    <d v="2026-01-21T00:00:00"/>
    <x v="145"/>
    <s v="Team Plamondon"/>
    <n v="91553"/>
    <s v="Brynn Patarozzi"/>
    <s v="Dear Kimberly,_x000a_I hope youâ€™re doing well. Iâ€™m writing to provide an update on Brynnâ€™s progress. Over the past few weeks, she has made commendable improvements in her studies for the SAT. Itâ€™s been rewarding to see her demonstrate such growth, particularly in the reading and writing section of the exam._x000a_Brynn is becoming more confident in both sections of the exam, and this is evident in the quality of her work. Recently, we have worked on a variety of topics for both sections. For the math section, we have recently worked on word problems and linear equations. For the reading section, we have mostly focused on applying the TRAP strategy to the grammar side, like punctuation rules, verbs, modifiers, and pronouns. She has also shown an excellent level of determination and a positive attitude, which are key components of her academic progress._x000a_While there are still some areas we are working to strengthen, including breaking down word  problems into manageable pieces, apostrophes, and dependent vs. independent clauses, I am confident that with continued effort and focus, Brynn will make significant strides. Weâ€™re focusing on nonlinear math problems and applying the iCARE strategy to reading questions next, and I am optimistic that she will gain even more confidence in these areas moving forward._x000a_Aside from this week, where Brynn and I didnâ€™t meet, it looks like the Sunday schedule for 90 minutes at a time seems to be working. This gives her ample time to go over each section in the session and go over homework. I highly recommend making sure that Brynn accesses her student dashboard and schedules out the last three hours she has unscheduled, which would take us into mid-April. If she doesnâ€™t know how to do this, I would be happy to show her how to do this the next time that we meet. _x000a_I am truly pleased with the progress Brynn has made and am looking forward to continuing to support her growth. If you have any questions or would like to discuss her progress further, please feel free to reach out._x000a_Best regards,_x000a_Liz G._x000a_liz.garcia@revolutionprep.com_x000a_+18186402640"/>
    <n v="4"/>
    <s v="Highly recommends scheduling out last three unscheduled hours."/>
  </r>
  <r>
    <n v="10952948"/>
    <d v="2026-01-21T00:00:00"/>
    <x v="145"/>
    <s v="Team Plamondon"/>
    <n v="92039"/>
    <s v="Emmy Benitez"/>
    <s v="Dear Sarah,_x000a_I hope youâ€™re doing well. Iâ€™m writing to provide an update on Emmyâ€™s progress. Over the past few weeks, she has made commendable improvements in her Algebra 1 studies. Itâ€™s been rewarding to see her demonstrate such growth, particularly in her homework, exams, and our sessions together._x000a_Brynn is becoming more confident in a few different areas within her Algebra class, and this is evident in the quality of her work. Recently, Brynn and I have worked on slope, finding the line given two points, exponent rules, and factoring by grouping. She has also shown an excellent level of determination and a positive attitude, which are key components of her academic progress._x000a_While there are still some areas we are working to strengthen, including remembering every step of factoring by grouping, I am confident that with continued effort and focus, Emmy will make significant strides. Weâ€™re focusing on making sure that Emmy keeps up with her classâ€™s pace and understands all of the material moving forward, and I am optimistic that she will gain even more confidence in these areas moving forward._x000a_That being said, I highly recommend changing the sessions into hour-long sessions at least once a week. A half hour once a week makes it difficult to get through enough material to really solidify the concepts now that Emmyâ€™s class is getting into more complicated concepts like quadratics and polynomials. _x000a_I am truly pleased with the progress Emmy has made and am looking forward to continuing to support her growth. If you have any questions or would like to discuss her progress further, please feel free to reach out._x000a_Best regards,_x000a_Liz G._x000a_liz.garcia@revolutionprep.com_x000a_+18186402640"/>
    <n v="4"/>
    <s v="Highly recommends changing sessions to hour-long at least once a week."/>
  </r>
  <r>
    <n v="10952949"/>
    <d v="2026-01-21T00:00:00"/>
    <x v="145"/>
    <s v="Team Plamondon"/>
    <n v="93004"/>
    <s v="Shriya Samala"/>
    <s v="Dear Sreekiran,_x000a_I hope youâ€™re doing well. Iâ€™m writing to provide an update on Shriyaâ€™s progress. Over the past few weeks, she has made commendable improvements in her studies for the SAT. Itâ€™s been rewarding to see her demonstrate such growth, particularly in session and on her homework._x000a_Shriya is becoming more confident in her work with the reading and writing section of the exam, and this is evident in the quality of her work. Recently, weâ€™ve been working on command of evidence questions, both textual and quantitative based. Weâ€™ve also been working on reinforcing the main reading strategy iCARE. She has also shown an excellent level of determination and a positive attitude, which are key components of her academic progress._x000a_While there are still some areas we are working to strengthen, including using iCARE carefully and percentage problems for the math section, I am confident that with continued effort and focus, Shriya will make significant strides. Weâ€™re focusing on the advanced math section and using the MAPS strategy for those questions, and I am optimistic that she will gain even more confidence in these areas moving forward. Currently, as we meet, we switch between math and reading so that she gets a mix of both. This also ensures that she doesnâ€™t forget past material as easily. _x000a_I really recommend that Shriya and I continue to meet once a week for at least an hour. So far, that seems to work with her busy schedule. Currently, Shriya is scheduled out past the March exam, so she should be all set for the moment. _x000a_I am truly pleased with the progress Shriya has made and am looking forward to continuing to support her growth. If you have any questions or would like to discuss her progress further, please feel free to reach out._x000a_Best regards,_x000a_Liz G._x000a_liz.garcia@revolutionprep.com_x000a_+18186402640"/>
    <n v="4"/>
    <s v="Recommends continuing to meet once a week for at least an hour."/>
  </r>
  <r>
    <n v="10952950"/>
    <d v="2026-01-21T00:00:00"/>
    <x v="145"/>
    <s v="Team Plamondon"/>
    <n v="97677"/>
    <s v="Gianna Castaldo"/>
    <s v="Dear Greg,_x000a_I hope youâ€™re doing well. Iâ€™m writing to provide an update on Giannaâ€™s progress. Over the past few weeks, she has made commendable improvements in her math class. Itâ€™s been rewarding to see her demonstrate such growth, particularly in our sessions together when she attempts problems independently._x000a_Gianna is becoming more confident in her math skills, and this is evident in the quality of her work. Recently, weâ€™ve been working on operations with fractions, exponents, independent versus dependent variables, and surface area. She has also shown an excellent level of determination and a positive attitude, which are key components of her academic progress._x000a_While there are still some areas we are working to strengthen, including slowing down enough to make sure sheâ€™s double checking her work, I am confident that with continued effort and focus, Gianna will make significant strides. Weâ€™re focusing on making sure that Gianna keeps up with her classâ€™s pace and understands all of the material moving forward, and I am optimistic that she will gain even more confidence in these areas moving forward._x000a_I recommend that Gianna and I continue to meet twice a week for an hour each time. This gives Gianna enough support and time to work through all of the topics that her class covers throughout the week without it feeling overwhelmed. I also highly recommend that you check the schedule to make sure that it works with Giannaâ€™s extracurriculars since sheâ€™s missed the last two sessions now. _x000a_I am truly pleased with the progress Gianna has made and am looking forward to continuing to support her growth. If you have any questions or would like to discuss her progress further, please feel free to reach out._x000a_Best regards,_x000a_Liz G._x000a_liz.garcia@revolutionprep.com_x000a_+18186402640"/>
    <n v="4"/>
    <s v="Recommends continuing to meet twice a week for an hour each time."/>
  </r>
  <r>
    <n v="10952951"/>
    <d v="2026-01-21T00:00:00"/>
    <x v="145"/>
    <s v="Team Plamondon"/>
    <n v="96996"/>
    <s v="Savannah Busby"/>
    <s v="Dear Marybeth,_x000a_I hope youâ€™re doing well. Iâ€™m writing to provide an update on Savannahâ€™s progress. Over the past few weeks, she has made commendable improvements in her SAT studies. Itâ€™s been rewarding to see her demonstrate such growth, particularly in our sessions together, her homework, and her practice exams ._x000a_Savannah is becoming more confident in her math, and this is evident in the quality of her work. Recently, we have worked on a variety of math topics, including linear functions, systems, and nonlinear equations. She has also shown an excellent level of determination and a positive attitude, which are key components of her academic progress._x000a_While there are still some areas we are working to strengthen, especially in the math section like linear and nonlinear questions involving constants and double checking her work, I am confident that with continued effort and focus, Savannah will make significant strides. Weâ€™re focusing on nonlinear functions and problem solving and data analysis, and I am optimistic that she will gain even more confidence in these areas moving forward._x000a_I recommend that Savannah and I continue to meet once a week at least, for an hour each time in order to continue making progress towards her SAT goal of hitting the 1400s. This will allow her to continue working on her areas of opportunity with math, while beginning to steadily mix in some of the reading and writing topics. _x000a_I am truly pleased with the progress Savannah has made and am looking forward to continuing to support her growth. If you have any questions or would like to discuss her progress further, please feel free to reach out._x000a_Best regards,_x000a_Liz G._x000a_liz.garcia@revolutionprep.com_x000a_+18186402640"/>
    <n v="4"/>
    <s v="Recommends continuing to meet once a week at least"/>
  </r>
  <r>
    <n v="10952952"/>
    <d v="2026-01-21T00:00:00"/>
    <x v="145"/>
    <s v="Team Plamondon"/>
    <n v="97015"/>
    <s v="Aleksandra Yakubov"/>
    <s v="Dear Elena,_x000a_I hope youâ€™re doing well. Iâ€™m writing to provide an update on Sashaâ€™s progress. Over the past few weeks, she has made commendable improvements in her Algebra 2 studies. Itâ€™s been rewarding to see her demonstrate such growth, particularly in our sessions together and her recent exams._x000a_Sasha is becoming more confident in her math skills, and this is evident in the quality of her work. Recently, we were studying for her midterm, covering a wide range of topics like matrices, quadratics, and end behavior. She has also shown an excellent level of determination and a positive attitude, which are key components of her academic progress._x000a_While there are still some areas we are working to strengthen, including vertex form, determinants, and end behavior, I am confident that with continued effort and focus, Sasha will make significant strides. Weâ€™re focusing on making sure that Sasha keeps up with her classâ€™s pace and understands all of the material moving forward, and I am optimistic that she will gain even more confidence in her Algebra 2 skills moving forward._x000a_Currently, I recommend that Sasha and I continue to meet once a week for an hour each time. This seems to be the right level of support for her since she usually only needs one or two topics clarified for her class each week, with the exception of last week while she was reviewing for her midterm._x000a_I am truly pleased with the progress Sasha has made and am looking forward to continuing to support her growth. If you have any questions or would like to discuss her progress further, please feel free to reach out._x000a_Best regards,_x000a_Liz G._x000a_liz.garcia@revolutionprep.com_x000a_+18186402640"/>
    <n v="4"/>
    <s v="Recommends continuing to meet once a week for an hour each time."/>
  </r>
  <r>
    <n v="10952960"/>
    <d v="2026-01-21T00:00:00"/>
    <x v="39"/>
    <s v="Team Haase-Alvey"/>
    <n v="79815"/>
    <s v="Averi Lee"/>
    <s v="Hi Janaya,_x000a__x000a_I hope youâ€™re having a great start to the semester!_x000a__x000a_Over the past couple months, Averi has been developing a strong foundation in key ELA and mathematics concepts. In writing, we have practiced constructing persuasive paragraphs with claims and supporting evidence, and weâ€™ve worked extensively on grammar fundamentals, including identifying complete sentences, topic sentences, adjectives, adverbs, and pronouns. In reading, she has practiced identifying the main idea of passages and making inferences, while in math, we have reviewed area, perimeter, fractions, multi-digit operations, and translating word problems. A clear strength is Averiâ€™s ability to grasp core concepts with guided practice and repetition, as seen in her improved accuracy with parts of speech and procedural math skills._x000a__x000a_Our primary goal is to build Averiâ€™s confidence and independence in applying these skills, particularly with higher-order tasks like multi-step word problems, independent summarization, and consistent sentence-level editing. Given the benefit she derives from consistent, scaffolded review, I strongly recommend continuing to book tutoring twice per week. This sustained rhythm will provide the necessary repetition to solidify foundational skills and help her transition to applying them more autonomously._x000a__x000a_Please let me know if you have any questions or would like to discuss this plan further. I look forward to continuing to support Averiâ€™s progress._x000a__x000a_Best regards,_x000a__x000a_Kristen F._x000a_kristen.fox@revolutionprep.com_x000a_+18636516566"/>
    <n v="4"/>
    <s v="Strongly recommends continuing to book tutoring twice per week."/>
  </r>
  <r>
    <n v="10952979"/>
    <d v="2026-01-21T00:00:00"/>
    <x v="71"/>
    <s v="Team Plamondon"/>
    <n v="80144"/>
    <s v="Alexander McBride"/>
    <s v="Hello Andrew_x000a__x000a_I hope youâ€™re having a great week so far. Itâ€™s been a pleasure working with Alexander and I wanted to touch base and share some of the progress weâ€™ve made in our program as well as my plan moving forward._x000a__x000a_What weâ€™ve done:_x000a_We have focused on a combination of academic support and executive functioning skills across multiple subjects, including History and English essays, Environmental Science exam preparation, and project support as needed. Alexander often comes to sessions with specific questions or assignments to address; when there is no immediate coursework to complete, we use that time to review previously covered material to ensure he remains on track. Overall, he demonstrates strong academic performance and does not appear to struggle significantly in his classes, though continued support has helped reinforce consistency and confidence._x000a__x000a_My plan moving forward:_x000a_We will continue with our current pace of at least one session per week, with additional sessions scheduled as needed depending on workload and upcoming assessments. I am also happy to spend more time explicitly reviewing study strategies, practicing general essay-writing techniques that are broadly applicable across subjects, and continuing to support Alexander in all areas of his coursework as needs arise._x000a__x000a_Hours Left on Account: 53.42 total with 31.42 unscheduled_x000a_Date of Final Session (as of right now): 4/16/2026_x000a__x000a_Please let me know if you have any questions or if there are adjustments you would like me to make. Iâ€™m also happy to schedule a time to talk on the phone or via Zoom if thatâ€™s easier._x000a__x000a_Alexander is a great student. With the help of his positive attitude and willingness to apply the strategies we go over in class, I anticipate even more improvement in the weeks ahead. I look forward to continuing our work together._x000a__x000a_Thank you,_x000a_Max_x000a__x000a_Maximilian Tsimerman | Professional Tutor | Revolution Prep_x000a_10000 Washington Blvd, Suite 600 | Culver City, CA 90232_x000a_Main Office: 877.738.7737 I Cell: 314.359.1898_x000a_email: max.tsimerman@revolutionprep.com| web: www.revolutionprep.com_x000a_Better Grades. Higher Scores. Lower Stress."/>
    <n v="4"/>
    <s v="Will continue with current pace of at least one session per week."/>
  </r>
  <r>
    <n v="10952994"/>
    <d v="2026-01-21T00:00:00"/>
    <x v="39"/>
    <s v="Team Haase-Alvey"/>
    <n v="81663"/>
    <s v="Valentina Alves"/>
    <s v="Hi Christina,_x000a__x000a_This is just a reminder that Valentina is scheduled for tutoring on the 26th!_x000a__x000a_Best,_x000a__x000a_Kristen F._x000a_kristen.fox@revolutionprep.com_x000a_+18636516566"/>
    <n v="1"/>
    <s v="Reminder of scheduled session."/>
  </r>
  <r>
    <n v="10953001"/>
    <d v="2026-01-21T00:00:00"/>
    <x v="39"/>
    <s v="Team Haase-Alvey"/>
    <n v="82268"/>
    <s v="Saanvi Mehra"/>
    <s v="Hi Honnie,_x000a__x000a_I hope youâ€™re having a great start to the semester!_x000a__x000a_Over our recent sessions, Saanvi has been building essential ELA skills through focused reading and analysis of various texts. We have explored determining themes in short stories, writing accurate summaries, practicing grammar rules with conjunctive adverbs, and developing inference skills. Much of our work has centered on literary analysis, examining stories like â€œCrab Dancing at the Monmouth Diner,â€ â€œThe Scholarship Jacket,â€ and â€œFish Cheeksâ€ to understand character development, motivation, and authorial technique. Saanvi consistently demonstrates strong literal comprehension and vocabulary acquisition, accurately recalling plot details and defining new words._x000a__x000a_A key area of progress is her growing ability to move beyond simple plot summary to make logical inferences about character traits and motivations, a crucial higher-order thinking skill. Our primary short-term goals are to strengthen her written analytical responses by selecting the most precise textual evidence and to build fluency in articulating how literary devices shape a story's meaning. Given the detailed nature of this skill-building and the benefit Saanvi gains from consistent, scaffolded practice, I strongly recommend continuing our sessions twice per week. This sustained support will provide the necessary repetition to help her internalize these analytical processes and apply them with increasing independence._x000a__x000a_Please feel free to reach out if you would like to discuss this plan in more detail. I am excited to continue supporting Saanvi's development as a confident and thoughtful reader._x000a__x000a_Best regards,_x000a__x000a_Kristen F._x000a_kristen.fox@revolutionprep.com_x000a_+18636516566"/>
    <n v="4"/>
    <s v="Strongly recommends continuing sessions twice per week."/>
  </r>
  <r>
    <n v="10953004"/>
    <d v="2026-01-21T00:00:00"/>
    <x v="39"/>
    <s v="Team Haase-Alvey"/>
    <n v="85067"/>
    <s v="Randall Tran"/>
    <s v="Hi Randy,_x000a__x000a_I hope youâ€™re having a great start to the semester!_x000a__x000a_Over the past few weeks, our sessions have concentrated on strengthening Randall's foundational writing and grammar skills. We have been developing analytical writing through constructing CEC (Claim, Evidence, Commentary) paragraphs and revising them for clarity and grammatical precision. Alongside this, weâ€™ve worked on targeted grammar concepts based on his diagnostic results, such as sentence structure, identifying relative clauses, and replacing vague language with specific details. Randall has shown an ability to identify and integrate relevant evidence to support a claim and grasps new grammatical concepts, such as the function of a relative clause, when presented._x000a__x000a_A primary focus of our work together continues to be on the process itselfâ€”slowing down to read instructions carefully and developing consistent attention to detail in both writing and digital navigation. Randall has made progress in recognizing where his writing can be refined, such as eliminating redundancy and correcting comma usage, but applying these revisions independently requires ongoing support. Our immediate goal is to bridge the gap between his solid conceptual understanding and consistent execution by building stronger focus and organizational habits during tasks. Maintaining our weekly sessions is essential to provide the regular, structured practice needed to reinforce these habits and help him apply his skills more methodically._x000a__x000a_Please let me know if you would like to discuss these focus strategies further or adjust our approach. I am confident that with continued practice, Randall can build the stamina needed to fully leverage his capabilities._x000a__x000a_Best regards,_x000a__x000a_Kristen F._x000a_kristen.fox@revolutionprep.com_x000a_+18636516566"/>
    <n v="4"/>
    <s v="Maintaing weekly sessions is essential."/>
  </r>
  <r>
    <n v="10953011"/>
    <d v="2026-01-21T00:00:00"/>
    <x v="39"/>
    <s v="Team Haase-Alvey"/>
    <n v="86166"/>
    <s v="Lia Giang"/>
    <s v="Hi An,_x000a__x000a_I hope youâ€™re having a great start to the semester!_x000a__x000a_Lia has been building important foundational reading skills by working on word analysis and decoding. In our most recent session, she practiced identifying prefixes and suffixes, learning how adding parts like &quot;re-&quot; (meaning &quot;again&quot;) or &quot;pre-&quot; (meaning &quot;before&quot;) to a base word changes its meaning. She successfully demonstrated an understanding of where these word parts belong and began applying their definitions, which is a key step in developing her ability to independently figure out new vocabulary while reading._x000a__x000a_We have seen consistent progress in her understanding of these word structures, and the next step is to further solidify her ability to separate the base word from the affixes with greater confidence, especially in longer, multisyllabic words. This ongoing practice is crucial for strengthening her overall reading fluency and comprehension, so I recommend continuing our weekly sessions to maintain this steady growth. I look forward to continuing our work together and will see Lia for our next scheduled session tomorrow!_x000a__x000a_Please don't hesitate to reach out if you have any questions._x000a__x000a_Best regards,_x000a__x000a_Kristen F._x000a_kristen.fox@revolutionprep.com_x000a_+18636516566"/>
    <n v="4"/>
    <s v="Recommends continuing weekly sessions to maintain growth."/>
  </r>
  <r>
    <n v="10953019"/>
    <d v="2026-01-21T00:00:00"/>
    <x v="20"/>
    <s v="Team Cross"/>
    <n v="91457"/>
    <s v="Ricardo Alves"/>
    <s v="Dear Christina, _x000a__x000a_I hope you are having a great winter. It has been such a pleasure working with you and Ricardo over the past year. I would like to touch base again to share some of the progress weâ€™ve made so far and share my thoughts on the plan moving forward. _x000a__x000a_First and foremost, Ricardo has been doing an incredible job in our sessions. Since our first few sessions together last summer, he has become much more attentive and is better able to follow along with instructions and guidelines presented. He does tend to get distracted by things (i.e. Legos) in his room every now and then, but overall, heâ€™s been better about getting back on track as we work through his math workbook and spelling activities. _x000a__x000a_Since the previous progress update, I have seen significant improvements in Ricardoâ€™s abilities to sound out first grade sight words, add and subtract numbers 0-20, utilize Venn diagrams to compare and contrast shapes as well as create tally marks and pictographs to visually represent quantities. He has continued to show consistent progress in utilizing each of the strategies (including counting with his fingers as well as using dots to count larger numbers) weâ€™ve been discussing in our sessions to strengthen his recognition of words and enhance his reading comprehension, spelling and math skills. This consistent improvement has been evident in the completion of his homework as well as additional assignments during our sessions. _x000a__x000a_Our current short-term goals for Ricardo include improving Ricardoâ€™s math, reading and writing skills. The overall goal remains to build Ricardoâ€™s confidence in utilizing these skills, which he will carry with him throughout the first grade and beyond. Since Ricardo is achieving his goals, I recommend that we continue with our two 30-minute classes per week through the school year. _x000a__x000a_Please let me know if you have any questions or if there are any adjustments you would like to make to our plan. Iâ€™m happy to schedule a time to talk by phone if that would be helpful. I look forward to supporting Ricardo in his continued academic journey. _x000a__x000a_Best regards, _x000a__x000a_Colin C._x000a_colin.cody@revolutionprep.com_x000a_+19785187882"/>
    <n v="5"/>
    <s v="Recommends continuing with two 30-minute classes per week through school year."/>
  </r>
  <r>
    <n v="10953024"/>
    <d v="2026-01-21T00:00:00"/>
    <x v="39"/>
    <s v="Team Haase-Alvey"/>
    <n v="87324"/>
    <s v="Isabella Zhuang"/>
    <s v="Hi Xin,_x000a__x000a_I hope youâ€™re having a great start to the semester!_x000a__x000a_Bella has been developing essential reading comprehension skills through our recent sessions. We have explored a variety of narrative and informational texts, including fables like &quot;The Tortoise and the Hare&quot; and stories such as &quot;Lights of St. Lucia.&quot; Our work has centered on identifying central themes and lessons, inferring character traits and feelings based on actions and dialogue, determining an author's purpose, and building vocabulary. A clear strength Bella has shown is her growing ability to grasp the deeper meaning or moral of a story, demonstrating her capacity for analytical thinking._x000a__x000a_As we move forward, our primary goal is to help Bella connect her understanding to the text itself more consistently. This means strengthening her ability to locate specific details to support her inferences, articulate a clear main idea for informational passages, and improve her fluency with more challenging vocabulary. The consistent practice and guided support of our weekly sessions are crucial for building these skills. To maintain her positive momentum and provide the structured practice she benefits from, I strongly recommend continuing tutoring at least once a week._x000a__x000a_Please feel free to reach out if you have any questions about our plan. I am excited to continue supporting Bella's development as a confident reader._x000a__x000a_Best regards,_x000a__x000a_Kristen F._x000a_kristen.fox@revolutionprep.com_x000a_+18636516566"/>
    <n v="4"/>
    <s v="Strongly recommends continuing tutoring at least once a week."/>
  </r>
  <r>
    <n v="10953041"/>
    <d v="2026-01-22T00:00:00"/>
    <x v="103"/>
    <s v="Team De Groot"/>
    <n v="97117"/>
    <s v="Ezra McDowell"/>
    <s v="Good evening, McDowell family! I wanted to update you on Ezra's progress. _x000a__x000a_Recently, we've done quite a lot of review for his upcoming exam, covering things like taxonomy, cell biology, photosynthesis and cellular respiration, cell transport, and microbiology. For certain topics, Ezra has relevant questions down very well! Taxonomy and diagrams showing evolutionary relationships are things that Era can understand easily. For others, it seems that Ezra has difficulty connecting concepts. _x000a__x000a_The basic reactions for photosynthesis and cellular respiration are still difficult to grasp, and he also has a lot of difficulty with cell biology and cellular transport. I think that Ezra memorizes the phrasing of certain questions and is able to recall those easily when seeing them later, but other questions that approach the same topic from a different direction are more difficult because Ezra hasn't made the right connections between topics, and can't view the same concept from a different angle. I've unfortunately seen this a lot with students that have ADHD; they are prone to strategic guessing and memorization, but they don't engage with the concepts on a deeper level. I am trying to help Ezra analyze these major ideas from different angles, establishing all the important details and seeing the topics more thoroughly. I take time to have us answer the review questions in each presentation, and I ask him questions similar to those by changing conditions and then asking how that would be different._x000a__x000a_Please let me know if you have any questions or concerns about our plan or progress. I am reliably available by text or email, but also phone or Zoom if needed._x000a__x000a_Have a good week and weekend!_x000a__x000a_Eddie C._x000a_eddie.cayia@revolutionprep.com_x000a_+18037278636"/>
    <n v="1"/>
    <s v="Focuses on student's understanding and issues"/>
  </r>
  <r>
    <n v="10953066"/>
    <d v="2026-01-22T00:00:00"/>
    <x v="13"/>
    <s v="Team De Groot"/>
    <n v="88415"/>
    <s v="Aryana Rao"/>
    <s v="Hi Renu,_x000a__x000a_Thanks for meeting with me last week to discuss Aryana's progress. Here is a recap of our discussion:_x000a__x000a_- Aryana is progressing at a decent pace. On her last practice test, she improved her score from her December SAT._x000a__x000a_- Aryana's school and extracurricular schedule does slow progress a little. In order to increase the pace, I would suggest that Aryana looks at lessons in Khan Academy. This will help her fill any gaps in her understanding which will  allows us to cover more during our sessions._x000a__x000a_- We have focused more on the Math section of the SAT since Aryana's score on that section of the test has been lower. Her score has improved in this section, but I would still say that she has the most room for improvement in the Math section. Once we have addressed these areas of improvement, we will look more into the Reading and Writing section of the SAT._x000a__x000a_- While the goal is for Aryana to reach her goal score on the March SAT, she still has ample opportunities to take the SAT again after March. Since her schedule is very busy, I would suggest that she aims to take the August SAT after March. This gives her time to prepare for that SAT and still gives her ample time to take another SAT if needed. My schedule in the summer is usually much more flexible, so I should be able to adjust my schedule for any summer programs or internships that Aryana might participate in._x000a__x000a_- Since Aryana's hours expire on February 24th, all of her remaining hours are scheduled. After these remaining hours are used, there will be 3 weeks between the latest scheduled session and the SAT. I suggest that we meet for twice a week during those three weeks to prepare the March SAT._x000a__x000a_Please let me know if you have any questions or if there are any adjustments you would like to make to our plan. _x000a__x000a_Best regards,_x000a__x000a_Ayman S._x000a_ayman.smoot@revolutionprep.com_x000a_+17652527661"/>
    <n v="5"/>
    <s v="Suggests meeting twice a week for three weeks before March SAT."/>
  </r>
  <r>
    <n v="10953072"/>
    <d v="2026-01-22T00:00:00"/>
    <x v="70"/>
    <s v="Team De Groot"/>
    <n v="95720"/>
    <s v="Lucas Chen"/>
    <s v="Hi! Thank you both for your time last weekend! It was great to meet you and to get some more context for Lucas. Here's my recap of our conversation so that we can keep Cynthia in the loop and also ensure that we're on the same page. Feel free to add anything you think I missed!_x000a__x000a_Lucas and I have only had two sessions so far, but my initial assessment is that he did a lot of good, solid work on reading comprehension with his previous tutor (yay!), leaving only grammar as a real area of improvement in Reading &amp;amp; Writing. Lucas and I reviewed several foundational grammatical concepts during our last session; he was assigned homework on which he is to apply these rules. I look forward to seeing how he did when we meet on Saturday!_x000a__x000a_As for Math, Lucas appears to have a pretty solid foundation but is sometimes lacking in precision or exactness. Rather than focusing on one specific area, we will go through all of the problems he missed in the Math section of his practice test and refine the concepts that he misremembered._x000a__x000a_I will report back to you with every parent update on how Lucas is doing with all of these skills based on his homework! _x000a__x000a_I understand that his ultimate goal is a 1450. I believe that this is achievable but will almost certainly require a longer timeline than the March test, since Lucas' most recent practice test score was a 1310. I would like him to take another practice test before the March test -- maybe mid-to-late February -- and my goal for him is to get a 1400 on that practice test. 90 points is a big jump in just a month and a half, but I'm making a fairly optimistic prediction based on the fact that his errors so far seem to be mostly due to simply not knowing rules, which is an easy enough fix. Plus, I'm a believer in setting big goals in order to push yourself. :)_x000a__x000a_His ultimate goal of 1450 would then (hopefully!) be achieved on the June test (I do not recommend taking the May test because it coincides with his finals). To this end, I recommend that Lucas and I continue meeting for 90 minutes per week up until the June test._x000a__x000a_Please let me know if you have any questions or if there are any adjustments you would like to make to our plan. Iâ€™m happy to schedule a time to talk if that would be helpful. _x000a__x000a_Thanks again for your time! It was great to meet you!_x000a_Maia_x000a_maia.gerlinger@revolutionprep.com_x000a_+33648623544"/>
    <n v="5"/>
    <s v="Recommends continuing meeting for 90 minutes per week up until June test."/>
  </r>
  <r>
    <n v="10953080"/>
    <d v="2026-01-22T00:00:00"/>
    <x v="70"/>
    <s v="Team De Groot"/>
    <n v="92614"/>
    <s v="Jia Navarrete"/>
    <s v="Hi, Junko,_x000a__x000a_Itâ€™s been great working with you and Jia over the past couple of months. I wanted to touch base to share some of the progress weâ€™ve made so far and share my thoughts on the plan moving forward. _x000a__x000a_Jia continues to display internalization of much of what we've done so far! Her memorization of math and grammar concepts is very solid! She has also made a huge amount of progress in the reading comprehension: when we first started with the &quot;hard&quot; problems, she was having trouble getting even 2 correct, and now her goal is 5/5 since she already achieved a 4/4!_x000a__x000a_However, she is not all the way there yet with reading, and the very hardest questions still stump her. This is true not only in the &quot;main idea&quot; reading questions but also in other question types such as Text Structure &amp;amp; Purpose -- we reviewed a particularly difficult question last time that she had gotten wrong not because she misunderstood the structure of the text, but because she hadn't been able to understand what it was literally saying in the first place. I would say that this is Jia's biggest challenge right now and what we are working on. It's tough, time-consuming work, but she's already improved so much in reading comprehension, so I'm sure she can do it again! I talked to her last week about this already, but this coming Saturday I'm going to talk to her again about the importance of taking her time and reading carefully. If she needs to read the texts twice, she can!_x000a__x000a_My current short-term goals for her are to get that 5/5 on the reading comprehension homework and for her to go up 50 points on each of her next two practice tests. To this end, I recommend that Jia and I continue meeting for 90 minutes/week. Her ultimate goal is, of course, a 1350._x000a__x000a_Please let me know if you have any questions or if there are any adjustments you would like to make to our plan. Iâ€™m happy to schedule a time to talk if that would be helpful. _x000a__x000a_Thank you!_x000a_Maia"/>
    <n v="4"/>
    <s v="Recommends continuing meeting for 90 minutes/week."/>
  </r>
  <r>
    <n v="10953110"/>
    <d v="2026-01-22T00:00:00"/>
    <x v="113"/>
    <s v="Team Marino"/>
    <n v="84453"/>
    <s v="Andre Alido"/>
    <s v="Dear Anna,_x000a__x000a_I hope you are having a great winter. It's been great working with you and Andre for the past week. I wanted to touch base to share some of the progress we've made so far and share my thoughts on the plan moving forward. _x000a__x000a_I have seen significant improvements in Andre's ability to set up and solve proportions and solve problems revolving around similar triangles. He has shown consistent progress in completing his homework and understanding how to set up and solve the problems. This consistent improvement has been evident in his confidence levels when solving these homework problems. _x000a__x000a_Our current short-term goals for Andre include making sure that Andre is prepared for his upcoming geometry test. The overall goal remains improving Andre's confidence level in solving geometry problems. Based on Andre's progress, I recommend we continue with our one 60 minute class per week through the school year. _x000a__x000a_Please let me know if you have any questions or if there are any adjustments you would like to make to our plan. I'm happy to schedule a time to talk by phone if that would be helpful. I look forward to supporting Andre in their continued academic journey. _x000a__x000a_Best regards, _x000a__x000a_Karleigh A._x000a_karleigh.arrington@revolutionprep.com_x000a_+15705786904"/>
    <n v="5"/>
    <s v="Recommends continuing with one 60 minute class per week through school year."/>
  </r>
  <r>
    <n v="10953128"/>
    <d v="2026-01-22T00:00:00"/>
    <x v="113"/>
    <s v="Team Marino"/>
    <n v="91112"/>
    <s v="Pablo Ramirez-Valentini"/>
    <s v="Dear Alicia, _x000a__x000a_I hope you are having a great winter. It's been great working with you and Pablo over the past few weeks. I wanted to touch base to share some of the progress we've made so far and share my thoughts on the plan moving forward. _x000a__x000a_I have seen significant improvements in Pablo's application of the MAPS strategy for difficult ACT math problems. He has also shown improvement in his confidence levels towards these problems. They have shown consistent progress in solving these problems and asking the necessary questions in order to use the MAPS strategy. This consistent improvement has been evident in his practice test scores and his confidence level. _x000a__x000a_Our current short-term goals for Pablo include mastering matrices and applying this concept to ACT math questions. The overall goal remains achieving a 33 on the ACT. Since Pablo is achieving their goals, I recommend we continue with our two 60 minute classes per week until his next ACT. _x000a__x000a_Please let me know if you have any questions or if there are any adjustments you would like to make to our plan. I'm happy to schedule a time to talk by phone if that would be helpful. I look forward to supporting Pablo in their continued academic journey. _x000a__x000a_Best regards, _x000a__x000a_Karleigh A._x000a_karleigh.arrington@revolutionprep.com_x000a_+15705786904"/>
    <n v="5"/>
    <s v="Recommends continuing with two 60 minute classes per week until next ACT."/>
  </r>
  <r>
    <n v="10953131"/>
    <d v="2026-01-22T00:00:00"/>
    <x v="106"/>
    <s v="Team De Groot"/>
    <n v="88666"/>
    <s v="Noah Orme"/>
    <s v="Dear Team Noah,_x000a__x000a_I wanted to share an update on Noahâ€™s most recent progress, particularly regarding his latest ACT practice test results, which were very impressive. Noah earned an overall composite score of 32, which roughly translates to a 1450 on the SAT scale. Most notably, he achieved a Math score of 35, equivalent to an almost perfect 780â€“800 SAT Mathâ€”a tremendous accomplishment that demonstrates both his strong quantitative reasoning skills and his potential when conditions align well._x000a__x000a_In our sessions, Noah continues to bring curiosity, focus, and genuine effort to each lesson. Weâ€™ve worked consistently on grammar fundamentals, algebraic precision, and test-taking strategy, and Iâ€™ve been proud of how open heâ€™s been to feedback and practice. That said, as weâ€™ve discussed previously, retention of grammar and math rules continues to be a challenge at times, and this is an area weâ€™ll keep reinforcing._x000a__x000a_Because Noahâ€™s new ACT result was so far above his prior range, itâ€™s important that we interpret it thoughtfully. His three most recent exams before this one were a 16â€“17 range (~870 SAT equivalent), a 29 (~1360 SAT equivalent), and a 24 (~1180 SAT equivalent). In other words, his scores have fluctuated quite a bit. While this latest result could absolutely indicate a breakthrough in his test-taking ability, itâ€™s also possible that external factorsâ€”such as his having taken medication right before the test, as he sharedâ€”contributed to this exceptional performance. I'd rather assume positive things, rather than negative things!_x000a__x000a_Like weâ€™ve already discussed this briefly, and I think the most prudent approach is to wait and see how consistent these results become over the next few practice tests. If Noahâ€™s next test score remains in the same range, that will confirm that his 32 is a true reflection of his current skill level. Either way, itâ€™s a great data point and a sign that all of his hard work is paying off._x000a__x000a_At this stage, Noah and I are meeting once per week, which allows us to alternate between academics and test prep depending on his needs each week. However, as we move closer to spring and begin focusing more deeply on consistency and retention, I recommend returning to two 60-minute sessions per week after the week of February 18, when I return from vacation. This will allow us to maintain steady progress in both test prep and school coursework while ensuring that his next test results reflect true, repeatable mastery. I would also like to be able to support him with end-of-the-year tests, and my April and May time slots tend to go very quickly because of APs and SAT/ACTs._x000a__x000a_Noahâ€™s growth this year has been tremendous, and while his recent score was surprising in the best possible way, the goal now is to keep building consistency so his future results match the same high level of performance. His curiosity, sense of humor, and effort continue to make him a pleasure to teach, and Iâ€™m confident that with steady practice and structure, heâ€™ll find his score continuing to rise._x000a__x000a_Sean U._x000a_sean.ulfik@revolutionprep.com_x000a_+18455412219"/>
    <n v="5"/>
    <s v="Recommends returning to two 60-minute sessions per week after Feb 18."/>
  </r>
  <r>
    <n v="10953150"/>
    <d v="2026-01-22T00:00:00"/>
    <x v="21"/>
    <s v="Team Cross"/>
    <n v="86903"/>
    <s v="Andy Chen"/>
    <s v="Dear Wen,_x000a__x000a_I hope you are doing well! Itâ€™s been great working with Andy over the past couple of months. I wanted to touch base to share some of the progress weâ€™ve made so far and share my thoughts on the plan moving forward._x000a__x000a_Overall goal: Prepare Andy for high school entrance exam_x000a__x000a_Areas that we have been working on:_x000a_â€¢Homework assistance_x000a_       - As we work on homework, we focus on building skills that will also help with exam prep_x000a_â€¢Practicing strategies for verbal, reading and math sections of entrance exams_x000a_â€¢Targeting math areas Andy has not learned or needs more instruction_x000a__x000a_Short-term goals moving forward:_x000a_â€¢We will largely continue on the same path as we move forward. When Andy does not need help with homework, we will focus on strategies and instruction targeting exam prep._x000a__x000a_Recommendation: _x000a__x000a_Andy is showing improvement in the reading comprehension and verbal sections of the exam. He is doing particularly well with the reading passages. He is improving in applying strategies for the verbal sections. The math sections are largely just a matter of not having learned the content yet. I recommend continuing with 2-3 half-hour sessions per week. _x000a__x000a_Please let me know if you have any questions or if there are any adjustments you would like to make to our plan. Iâ€™m happy to schedule a time to talk by phone if that would be helpful. I look forward to supporting Andy in his continued academic journey._x000a__x000a_Best regards,_x000a_Mary L._x000a_mary.logan@revolutionprep.com_x000a_+16822312877"/>
    <n v="4"/>
    <s v="Recommends continuing with 2-3 half-hour sessions per week."/>
  </r>
  <r>
    <n v="10953161"/>
    <d v="2026-01-22T00:00:00"/>
    <x v="111"/>
    <s v="Team Haase-Alvey"/>
    <n v="92380"/>
    <s v="Gursahib Singh"/>
    <s v="Hi Abhi, _x000a__x000a_I hope you are having a great spring season. Itâ€™s been great working with you and Gursahib over the past couple of months. I wanted to touch base to share some of the progress weâ€™ve made so far and share my thoughts on the plan moving forward._x000a__x000a_I have seen notable improvements in Gursahibâ€™s understanding of Spanish verb conjugations, particularly as we have begun emphasizing the imperfect tense in preparation for his recent quiz. He has shown increased awareness of verb tense usage and is becoming more comfortable identifying when certain tenses should be applied._x000a__x000a_Gursahib has shown consistent progress in recognizing conjugation patterns and applying them during guided practice. This improvement has been evident in his engagement during sessions and his ability to work through structured conjugation exercises. That said, an area that still needs development is sentence structure and the ability to accurately conjugate verbs on the spot, especially when presented with unfamiliar verbs. Retention of conjugation rules is a key focus moving forward so that he can apply them more independently and confidently._x000a__x000a_Velocity Recommendation:_x000a_To better support Gursahibâ€™s continued growth and reinforce retention of conjugation rules, I recommend increasing to one 60-minute session per week to allow for deeper practice and reinforcement._x000a__x000a_Our current short-term goals for Gursahib include strengthening retention of verb conjugation rules, improving sentence structure, and increasing accuracy when conjugating verbs independently across tenses. The overall goal remains building confidence and fluency in Spanish grammar and sentence formation._x000a__x000a_Please let me know if you have any questions or if there are any adjustments you would like to make to our plan. Iâ€™m happy to schedule a time to talk by phone if that would be helpful. I look forward to supporting Gursahib in his continued academic journey._x000a__x000a_Best regards,_x000a__x000a_Alexandra B._x000a_alexandra.berrios@revolutionprep.com_x000a_+18138021204"/>
    <n v="4"/>
    <s v="Recommends increasing to one 60-minute session per week."/>
  </r>
  <r>
    <n v="10953167"/>
    <d v="2026-01-22T00:00:00"/>
    <x v="111"/>
    <s v="Team Haase-Alvey"/>
    <n v="95074"/>
    <s v="Susan Foster"/>
    <s v="Hi Susan,_x000a__x000a_I hope you are having a great winter season. Itâ€™s been great working with you over the past couple of months. I wanted to touch base to share some of the progress youâ€™ve made so far and outline the plan moving forward._x000a__x000a_I have seen significant improvements in your ability to translate vocabulary words and full sentences on the spot from English to Spanish and Spanish to English. You have been doing a great job utilizing newly learned vocabulary in sentence practice, as well as consistently adding and retaining new words in your growing vocabulary list. Additionally, youâ€™ve shown noticeable growth in confidence when tackling higher-level sentences across a variety of topics, even when asked to respond spontaneously._x000a__x000a_You have shown consistent progress in applying vocabulary and sentence structures during conversational and written practice. This improvement has been evident in your confidence, accuracy, and willingness to challenge yourself with more complex material during sessions._x000a__x000a_Velocity Recommendation:_x000a_Since you are making strong progress toward your goals, I recommend that we continue with one 60-minute session per week to maintain consistency and continued improvement._x000a__x000a_Our current short-term goals include continuing conversational speaking practice, strengthening sentence construction, and expanding vocabulary usage across real-life contexts. The overall goal remains building strong overall fluency and confidence in understanding and speaking Spanish. _x000a__x000a_Please let me know if you have any questions or if there are any adjustments youâ€™d like to make to our plan. Iâ€™m always happy to discuss goals or tailor sessions to your needs. I look forward to continuing to support you on your Spanish-learning journey._x000a__x000a_Best regards,_x000a__x000a_Alexandra B._x000a_alexandra.berrios@revolutionprep.com_x000a_+18138021204"/>
    <n v="4"/>
    <s v="Recommends continuing with one 60-minute session per week."/>
  </r>
  <r>
    <n v="10953168"/>
    <d v="2026-01-22T00:00:00"/>
    <x v="146"/>
    <s v="Team Cross"/>
    <n v="77433"/>
    <s v="Akash Mattoo"/>
    <s v="Dear Lucy,_x000a__x000a_I hope youâ€™re having a great winter. Itâ€™s been a pleasure working with Akash over the past couple of months, and I wanted to share an update on his progress and outline the plan moving forward._x000a__x000a_I have seen significant improvements in Akashâ€™s core Python reasoning skills. Recently weâ€™ve focused on:_x000a_- Conditionals &amp;amp; boolean logic: Writing clear if/elif/else branches; translating word problems into compound conditions using and, or, and not._x000a_- Tracing state changes: Using quick â€œtrace tablesâ€ to track how variables update inside loops and conditional blocks._x000a_- While loops: Designing proper loop conditions, understanding when a loop stops, and preventing infinite loops._x000a__x000a_Heâ€™s shown consistent progress toward our objective of writing correct, readable code and explaining his logic. Since this pacing is working, I recommend we continue with one 60-minute session per week through the end of the school year. This maintains steady momentum while leaving space for independent practice._x000a__x000a_Our short term goals are:_x000a_- Strengthen loop-tracing skills with small, focused exercises (sum/accumulate, sentinel loops, input validation)._x000a_- Introduce for-loops and compare them with while for iteration patterns._x000a_- Begin working with lists (indexing, slicing, iterating) and simple functions (parameters, return values) to structure code._x000a__x000a_Our overall goal remains to build Akash's problem-solving skills (writing programs that are correct, readable, and tested) so he can apply these skills to classwork and small projects._x000a__x000a_Please let me know if you have any questions or if youâ€™d like us to align this plan with upcoming school assignments. Iâ€™m excited about Akashâ€™s progress and look forward to helping him keep building strong programming habits._x000a__x000a_Warmly,_x000a_Nayely R._x000a_nayely.rolongomez@revolutionprep.com_x000a_+13237404878"/>
    <n v="5"/>
    <s v="Recommends continuing with one 60-minute session per week through school year."/>
  </r>
  <r>
    <n v="10953171"/>
    <d v="2026-01-22T00:00:00"/>
    <x v="146"/>
    <s v="Team Cross"/>
    <n v="92464"/>
    <s v="Sohini Reddy"/>
    <s v="Dear Sudheer, _x000a__x000a_I hope youâ€™re having a great winter. Itâ€™s been a pleasure working with Sohini to help prep her for the SAT. I wanted to share highlights of her progress and the plan weâ€™ll follow moving forward._x000a__x000a_Over the last several sessions, we reviewed Sohiniâ€™s official SAT results and targeted the areas with the biggest score upside. Iâ€™ve seen strong engagement and steady improvement in how she approaches questions, especially when she slows down to label evidence and check reasoning._x000a__x000a_What weâ€™ve focused on:_x000a_- Rhetorical synthesis &amp;amp; text structure/purpose: Identifying an authorâ€™s goal for a paragraph/transition and selecting options that meet those goals._x000a_- Command of textual evidence: Underlining claim vs. support, then matching answer choices to the best proof lines._x000a_- Command of quantitative evidence: Reading graphs/tables quickly (axes, units, trend) and mapping them to claims._x000a_- Central ideas &amp;amp; details: Distinguishing main point vs. detail and eliminating attractive-but-unsupported options._x000a__x000a_Going forward, we will do the following: _x000a_- Timing drills: 60â€“75 second cadence per question, with a quick â€œevidence checkâ€ before locking in._x000a_- Problem Solving &amp;amp; Data Analysis (PSDA): Proportional relationships, percent/compound percent, two-way tables, linear models, interpreting slope/intercept._x000a_- Ramp to advanced items: Blending Desmos (to visualize/verify intersections, shapes, outliers) with algebraic manipulation (factoring, rewriting forms, isolating variables) for efficiency on the hardest problems._x000a__x000a_Since the current pacing is working, I recommend we continue with two 60-minute session per week through the school year, with one full-length practice exam next week to benchmark progress and guide the next 4â€“6 weeks. Weâ€™ll repeat a full practice every 3 weeks and run timed mini-sections in between. The overall goal remains to reach Sohiniâ€™s target SAT score with confident pacing and consistent accuracy._x000a__x000a_Please let me know if you have any questions or if youâ€™d like us to align pacing with a specific test date. Iâ€™m excited about Sohiniâ€™s trajectory and look forward to the practice exam next week to quantify her gains and fine-tune our plan._x000a__x000a_Warmly,_x000a_Nayely R._x000a_nayely.rolongomez@revolutionprep.com_x000a_+13237404878"/>
    <n v="5"/>
    <s v="Recommends continuing with two 60-minute sessions per week through school year."/>
  </r>
  <r>
    <n v="10953172"/>
    <d v="2026-01-22T00:00:00"/>
    <x v="111"/>
    <s v="Team Haase-Alvey"/>
    <n v="94915"/>
    <s v="Joshua Kemball"/>
    <s v="Hi Christopher, _x000a__x000a_I hope you are having a great winter season. Itâ€™s been great working with you and Joshua over the past couple of months. I wanted to take a moment to share an update on Joshuaâ€™s progress in AP Biology as we continue preparing for the AP Exam in May._x000a__x000a_Joshua has shown very strong and consistent improvement in his understanding of AP Biology content, as well as his ability to apply that knowledge effectively during practice FRQs and multiple-choice exams. He has been scoring higher on our practice tests and FRQ responses, demonstrating a clearer understanding of what each question is asking and how to structure accurate, well-supported answers._x000a__x000a_A major strength Iâ€™ve noticed is Joshuaâ€™s growth in interpreting prompts, identifying key task verbs, and ensuring he fully addresses all parts of FRQ questions. This has translated into more confident and precise responses, as well as improved accuracy during timed multiple-choice practice._x000a__x000a_Recently, we have incorporated AP Biology textbook readings as a structured recap of key content areas. This approach has helped reinforce foundational concepts while strengthening his ability to connect content knowledge to exam-style questions. Since Joshua has now completed his AP Biology course in school, I have also shared additional review resources with him to support independent study and continued reinforcement outside of our sessions._x000a__x000a_Velocity Recommendation:_x000a_Given that Joshua will no longer be receiving AP Biology instruction in school, I recommend that we continue with two 1-hour tutoring sessions per week. This schedule will allow us to maintain momentum, strengthen content retention, and continue focused practice on FRQs, multiple-choice strategies, and full-length exam preparation leading up to the AP test in May._x000a__x000a_Our ongoing goals include solidifying content mastery across all AP Biology units, refining FRQ structure and reasoning, and improving speed and accuracy on multiple-choice questions. Joshua has been working very hard, and his progress so far has been very encouraging._x000a__x000a_Please feel free to reach out if you have any questions or would like to discuss Joshuaâ€™s progress or study plan in more detail. I look forward to continuing to support him as he prepares for the AP Biology exam._x000a__x000a_Best regards,_x000a__x000a_Alexandra B._x000a_alexandra.berrios@revolutionprep.com_x000a_+18138021204"/>
    <n v="4"/>
    <s v="Recommends continuing with two 1-hour tutoring sessions per week."/>
  </r>
  <r>
    <n v="10953178"/>
    <d v="2026-01-22T00:00:00"/>
    <x v="111"/>
    <s v="Team Haase-Alvey"/>
    <n v="99117"/>
    <s v="Reynolds Chen"/>
    <s v="Hi Xi, _x000a__x000a_I hope you are having a great winter season. It has been such a pleasure working with Reynolds, and I wanted to share an update on his progress in Elementary Spanish and outline our plan moving forward._x000a__x000a_Reynolds has shown great improvement in his Spanish understanding, particularly with the alphabet, numbers, and basic greeting words. He is becoming more familiar with recognizing and recalling these foundational concepts, and he consistently demonstrates enthusiasm and excitement during our sessions._x000a__x000a_One of Reynoldsâ€™ greatest strengths is his positive energy and willingness to practice. He comes to each session eager to participate, which has greatly supported his progress. His engagement and curiosity make learning enjoyable and help reinforce new material as we introduce it._x000a__x000a_Moving forward, we will continue to build his Spanish foundation through vocabulary development and basic language application, focusing on listening, repetition, and interactive practice to support long-term retention. As we progress, we will gradually introduce more everyday vocabulary and simple usage to strengthen his overall understanding of Spanish._x000a__x000a_Velocity Recommendation:_x000a_Based on Reynoldsâ€™ strong progress and enthusiasm, I recommend two 30-minute sessions per week. This schedule will allow us to maintain consistency, reinforce learning through repetition, and continue supporting him in achieving his Spanish-learning goals at an age-appropriate pace._x000a__x000a_Our short-term goals include expanding vocabulary, strengthening recognition of basic Spanish concepts, and increasing confidence in verbal participation. The overall goal remains building a strong, positive foundation in Spanish while keeping learning fun and engaging._x000a__x000a_Please feel free to reach out if you have any questions or would like to discuss Reynoldsâ€™ progress further. I look forward to continuing to support him as he grows in his Spanish learning journey._x000a__x000a_Best regards,_x000a__x000a_Alexandra B._x000a_alexandra.berrios@revolutionprep.com_x000a_+18138021204"/>
    <n v="4"/>
    <s v="Recommends two 30-minute sessions per week."/>
  </r>
  <r>
    <n v="10953182"/>
    <d v="2026-01-22T00:00:00"/>
    <x v="146"/>
    <s v="Team Cross"/>
    <n v="95373"/>
    <s v="Noah Fontes"/>
    <s v="Dear Danielle, _x000a__x000a_I hope youâ€™re having a great winter. Itâ€™s been great working with Noah over the past couple of months, and I wanted to share his progress and the plan moving forward._x000a__x000a_Iâ€™ve seen significant improvements in Noahâ€™s ACT Science approachâ€”especially his ability to slow down, read axes/units/legends, and pinpoint exactly what the question is asking before choosing an answer. Heâ€™s now:_x000a_- Interpreting trends and comparisons from graphs/tables with fewer misreads._x000a_- Managing time better by skipping and returning strategically._x000a__x000a_This is reflected in results. The ACT science section is now his highest-scoring section, which is a terrific milestone given that it increased 8 points!_x000a__x000a_The current velocity keeps Noah engaged without overwhelm. I recommend we continue one 60-minute session per week through his next official. Going forward we will be building new skills. Our focus for the next few weeks will being math, specifically, building accuracy and speed on medium-to-hard items while improving Desmos fluency (when to graph, window setting, intersections, sanity checks). The overall goal remains to raise Noahâ€™s composite by strengthening Math, English, and Reading sections while maintaining his Science proficiency._x000a__x000a_Please let me know if you have any questions or if youâ€™d like us to align pacing with a specific ACT date. Noah is on a great trajectoryâ€”science is now a strength, and weâ€™ll use that momentum to boost math next._x000a__x000a_Warmly, _x000a_Nayely R._x000a_nayely.rolongomez@revolutionprep.com_x000a_+13237404878"/>
    <n v="5"/>
    <s v="Recommends continuing one 60-minute session per week through next official."/>
  </r>
  <r>
    <n v="10953186"/>
    <d v="2026-01-22T00:00:00"/>
    <x v="115"/>
    <s v="Team Milner"/>
    <n v="86259"/>
    <s v="Teddy Wilson"/>
    <s v="Hi Jenise and Chuck,_x000a__x000a_I wanted to reach out and give you an update on Teddyâ€™s progress since our last check-in at the end of November. Unfortunately, not much has changed since that last update in terms of session attendance and homework completion. Teddy has only attended 6 out of 11 scheduled sessionsâ€”including a missed session todayâ€”and has been 10 to 15 minutes late to almost all of them. Because he wasn't able to make it today, I haven't had the chance to speak with him directly about the upcoming March SAT or scheduling another practice test. He also hasn't been completing his homework consistently, and because of this continued lack of momentum, he hasn't been ready to take another practice test. As a reminder, his initial score was a 1030, which is in the 53rdâ€“54th percentile._x000a__x000a_In terms of content, Teddy does show capability when we are working together. He has learned more about comma rules and applies them well during our sessions, though he still needs to reach a level of consistency where he can apply them independently on his homework. On the Math side, he is becoming more comfortable with writing and solving linear word problems. However, we need more repetition in our sessions and through his assignments to make these concepts stick so that we can move on to the many other topics we still need to cover._x000a__x000a_Teddy has mentioned a long-term goal of reaching the 93rdâ€“97th percentile. While that kind of jump is likely too ambitious to achieve by the March test date, we can certainly use that as something to work towards. Reaching a score in that range is a significant challenge even for students who are fully committed, so if Teddy truly wants to see those results, he will really need to adjust his attitude toward test prep and make it a priority._x000a__x000a_As I mentioned in my last update and Jenise and I have discussed, Teddy is absolutely capable of reaching higher scores, but he needs to put in the effort himself to see those results. If his plan is still to take the exam in March, he really needs to step up his game regarding attendance, punctuality, and homework to make the most of this first sitting._x000a__x000a_Please let me know if you have any questions or if there are any adjustments you would like to make to our plan. Iâ€™m happy to schedule a time to talk by phone if that would be helpful. _x000a__x000a_Best,_x000a_Melanie Leong | Tutor | Revolution Prep_x000a_Main Office: (877) 738-7737 | Direct Line: (714) 497-3413_x000a_Email: melanie.leong@revolutionprep.com | Web: www.revolutionprep.com_x000a_Better Grades. Higher Scores. Lower Stress. Revolution Prep."/>
    <n v="2"/>
    <s v="Mentions need to &quot;step up game&quot; but vague on specific schedule changes."/>
  </r>
  <r>
    <n v="10953187"/>
    <d v="2026-01-22T00:00:00"/>
    <x v="146"/>
    <s v="Team Cross"/>
    <n v="83785"/>
    <s v="Arav Patel"/>
    <s v="Dear Mehul,_x000a__x000a_I hope youâ€™re having a great winter. Itâ€™s been great working with Arav over the past couple of months, and I wanted to share an update on his progress and the plan moving forward._x000a__x000a_Iâ€™ve seen significant improvements in Aravâ€™s problem-solving process and use of resources. Recently weâ€™ve focused on:_x000a_- Equilibrium: Writing correct concentration expressions, setting up ICE tables cleanly, choosing when to use approximations vs. the quadratic._x000a_- Acids &amp;amp; Bases: Classifying strong/weak acids and bases, using Ka/Kb and pH/pOH relationships, and mapping problems to the right model (strong acid/base â†’ stoichiometry first; weak acid/base â†’ equilibrium/ICE; buffers â†’ Hendersonâ€“Hasselbalch)._x000a_- Reference sheet fluency: Quickly locating constants, equations, and tables and integrating them into his setup._x000a__x000a_He has shown consistent progress toward our objective of solving with a structured approachâ€”identify the type, choose the model, set up the math, and check reasonableness. Since he is doing well with the material, etâ€™s maintain 1â€“2 sessions per week through the school year. _x000a_Our overall goal  remains to prepare him for the AP exam and sustain a strong course grade while building durable final exam readiness._x000a__x000a_Please let me know if you have any questions or if there are upcoming assessments we should target. Arav is doing excellent workâ€”Iâ€™m excited to keep building on this foundation as we move deeper into acids, bases, and buffers._x000a__x000a_Warmly,_x000a_Nayely R._x000a_nayely.rolongomez@revolutionprep.com_x000a_+13237404878"/>
    <n v="5"/>
    <s v="Recommends maintaining 1–2 sessions per week through the school year."/>
  </r>
  <r>
    <n v="10953202"/>
    <d v="2026-01-22T00:00:00"/>
    <x v="111"/>
    <s v="Team Haase-Alvey"/>
    <n v="97015"/>
    <s v="Aleksandra Yakubov"/>
    <s v="Hi Elena, _x000a__x000a_I hope you are having a great winter season. It has been great working with Aleksandra, and I wanted to share an update on her progress in Spanish along with my recommendations moving forward._x000a__x000a_Aleksandra has shown great improvement in her understanding of Spanish verb conjugations. She has become more confident identifying correct verb forms and applying conjugation patterns during guided practice. Her progress is especially evident when working through structured exercises, where she is able to recognize patterns more quickly and with greater accuracy._x000a__x000a_An area we will continue to strengthen is retention of verb conjugation rules and applying them independently in context. Moving forward, I would like to focus more on sentence-based and error-filled passage practice, where Aleksandra will conjugate verbs on the spot. This approach will help reinforce retention, build automaticity, and improve her ability to apply grammar rules in real-time reading and writing situations._x000a__x000a_Velocity Recommendation:_x000a_To continue supporting Aleksandraâ€™s progress and allow for deeper practice and reinforcement, I recommend increasing to one 60-minute session per week. This will give us the time needed to work more consistently on grammar application, retention, and sentence-level accuracy._x000a__x000a_Our short-term goals include strengthening retention of verb conjugation rules, improving accuracy when correcting sentence errors, and increasing confidence in applying grammar independently. The overall goal remains building strong grammatical foundations and confidence in Spanish sentence construction._x000a__x000a_Please feel free to reach out if you have any questions or would like to discuss Aleksandraâ€™s progress or goals in more detail. I look forward to continuing to support her Spanish learning journey._x000a__x000a_Best regards,_x000a__x000a_Alexandra B._x000a_alexandra.berrios@revolutionprep.com_x000a_+18138021204"/>
    <n v="4"/>
    <s v="Recommends increasing to one 60-minute session per week."/>
  </r>
  <r>
    <n v="10953229"/>
    <d v="2026-01-22T00:00:00"/>
    <x v="61"/>
    <s v="Team De Groot"/>
    <n v="76855"/>
    <s v="Monica McCann"/>
    <s v="Hi Mary Ann,_x000a__x000a_It was wonderful to chat with you today! Here is a summary of what we discussed:_x000a__x000a_Back when we first started working together, Monica was struggling with understanding and feeling confident with math concepts and reading, organizing and prioritizing homework assignments, and feeling anxious about tests. More recently, she transitioned to a new school which is much bigger and she had to adjust while also encountering occasional gaps in knowledge. _x000a__x000a_Since then, Monica demonstrated tremendous growth in confidence with math and does a great job explaining concepts she has learned. Monica has mastered all kinds of math such as operations with fractions and decimals, multiplication facts, and now she is working on ratios. With reading, Monica has come a long way and, while she is not an avid reader, she has found interest in graphic novels and is doing well working through reading assignments in both English and History classes. Monica has also been coming to our sessions with her work already prioritized so that we can focus on only what she needs support with!_x000a__x000a_Monica still sometimes struggles with self-confidence in terms of being able to apply learned skills or knowledge to new situations, and with taking risks to try solving math problems that look unfamiliar or that she hasnâ€™t done in a while. She also sometimes feels anxious about reading and writing assignments when she cannot see testing material ahead of time, and she sometimes compares herself to others (to her own detriment). _x000a__x000a_We also discussed that Monicaâ€™s school team does not assign much homework. I have started assigning homework assignments to support Monica in practicing skills and building confidence with what she has learned, and I can continue to do this so that she is also getting some additional practice with organization and time management._x000a_To ensure that Monica has sufficient support in these areas, I recommend that we continue tutoring 1 day per week, for 60 minutes per session, throughout the school year. _x000a__x000a_* Monica currently has sessions booked weekly through Tuesday 3/24/26. We talked about checking in again toward the end of the school year to assess progress and determine if summer tutoring will be supportive._x000a__x000a_Please let me know if you have any additional questions or concerns._x000a__x000a_best,_x000a_Sharon_x000a____x000a_sharon.vincuilla@revolutionprep.com_x000a_(323) 774 - 4547"/>
    <n v="5"/>
    <s v="Recommends continuing tutoring 1 day per week"/>
  </r>
  <r>
    <n v="10953236"/>
    <d v="2026-01-22T00:00:00"/>
    <x v="119"/>
    <s v="Team Plamondon"/>
    <n v="95595"/>
    <s v="Nishanth Bangalore"/>
    <s v="Dear Kedar,_x000a__x000a_Itâ€™s been great working with you and Nishanth over the past couple of weeks. As we prepare for Nishanth's upcoming midterms, I wanted to share some updates and information about what to expect._x000a__x000a_I have seen significant improvements in Nishanth's ability to write functions to describe transformations of parent graphs, to draw Bohr models and describe elementâ€™s unique electron configuration, and factor and solve quadratic equations. They have shown consistent progress in preparing for their midterms._x000a__x000a_For these exams, our goal is an A on both chemistry and algebra II. While we cannot guarantee a specific score, we have worked diligently towards this goal through on reviewing appropriate material and discussing unique cases that may appear on an exam. It's important to consider the impact of the test zone on Nishanth's performance. Ensuring a good night's sleep throughout the week leading up to the test is crucial, as just the night before isn't enough. We have also discussed strategies to manage test anxiety, which can impact scores._x000a__x000a_I am looking forward to continuing to work with Nishanth after the test so that we can work towards further improvements in chemistry and algebra II. I recommend we maintain our current velocity of meeting once or twice a week in order to help them achieve their goals._x000a__x000a_Please let me know if you have any questions or if there are any adjustments you would like to make to our plan. Iâ€™m also able to schedule a time to talk by phone if that would be helpful. I am happy to support Nishanth in their continued academic journey._x000a__x000a_Best regards,_x000a__x000a_Trevor F._x000a_trevor.ferguson@revolutionprep.com_x000a_+15592748786"/>
    <n v="4"/>
    <s v="Recommends maintaining current velocity of meeting once or twice a week."/>
  </r>
  <r>
    <n v="10953244"/>
    <d v="2026-01-22T00:00:00"/>
    <x v="44"/>
    <s v="Team Plamondon"/>
    <n v="77513"/>
    <s v="Numair Jaiya"/>
    <s v="Dear Raman,_x000a__x000a_I hope you are having a great start to 2026. Itâ€™s been great working with you and Numair over the past year. I wanted to touch base to share some of the progress weâ€™ve made so far and share my thoughts on the plan moving forward._x000a__x000a_I have seen significant improvements in Numair's comfortability with derivatives both in equations and in context. He has shown consistent progress in in understanding how to find critical points and understanding how to derive functions. This consistent improvement has been evident in his success previewing kinematics, where he not only needed to know this information, but also how to apply it to kinematic equations._x000a__x000a_Our current short-term goals for Numair include understanding the different types of motion problems in Calculus. The overall goal remains to keep his grade up second semester senior year. Based on Numair's progress, I recommend we keep meeting once a week for 60 minutes. These weekly sessions have been crucial for us to ensure Numair is staying on top of his new material. You have sessions booked out until February 18._x000a__x000a_Please let me know if you have any questions or if there are any adjustments you would like to make to our plan. Iâ€™m happy to schedule a time to talk by phone if that would be helpful. I look forward to supporting in his continued academic journey._x000a__x000a_Best regards,_x000a_James F._x000a_james.falconer@revolutionprep.com_x000a_+12076156458"/>
    <n v="4"/>
    <s v="Recommends keeping meeting once a week for 60 minutes."/>
  </r>
  <r>
    <n v="10953256"/>
    <d v="2026-01-22T00:00:00"/>
    <x v="44"/>
    <s v="Team Plamondon"/>
    <n v="90435"/>
    <s v="Grace Gaddipati"/>
    <s v="Dear Paulina,_x000a__x000a_I hope you are having a great start to 2026. Itâ€™s been great working with you and Grace over the past couple of months. I wanted to touch base to share some of the progress weâ€™ve made so far and share my thoughts on the plan moving forward._x000a__x000a_I have seen significant improvements in Grace's ability to use the tools she has at her disposal to work her way through problems that do not have obvious answers. She has shown consistent progress in understanding how to solve problems like trig identities. This consistent improvement has been evident in her success on her most recent homework and review materials._x000a__x000a_Our current short-term goals for Grace include staying on top of her new material after this upcoming exam. The overall goal remains to keep her grade up in math. Based on Grace's progress, I recommend we keep meeting once a week for 60 minutes. 60 minutes weekly gives us plenty of time to both review concepts and get some practice work in. She moves very quickly and efficiently, so 60 minutes to review each week will be perfect._x000a__x000a_Please let me know if you have any questions or if there are any adjustments you would like to make to our plan. Iâ€™m happy to schedule a time to talk by phone if that would be helpful. I look forward to supporting Grace in her continued academic journey._x000a__x000a_Best regards,_x000a_James F._x000a_james.falconer@revolutionprep.com_x000a_+12076156458"/>
    <n v="4"/>
    <s v="Recommends keeping meeting once a week for 60 minutes."/>
  </r>
  <r>
    <n v="10953257"/>
    <d v="2026-01-22T00:00:00"/>
    <x v="87"/>
    <s v="Team Milner"/>
    <n v="75802"/>
    <s v="Harrison Friedner"/>
    <s v="Hi Tom, _x000a__x000a_It was great catching up with Harry last week! During our first meeting back, we worked on some math concepts that gave him trouble on the PSAT in the fall. I am confident heâ€™ll be able to pick those up as we continue. Then we will work on reading question strategies to avoid traps, and review a number of math topics from previous math classes. _x000a__x000a_Moving forward, we need to discuss which SATs heâ€™ll be taking this spring. He really needs to plan on taking at least two or three; with our current trajectory, I think the March, May, and June tests are all good options. He should sign up for them ASAP, and I assume his schedule will dictate which ones are our best options. _x000a__x000a_One of the biggest things he needs to work on is regularly taking practice tests. He mentioned that a major struggle on his recent PSATs was mental enduranceâ€”which is understandable since is over four and a half hours with 100% extra time accommodation. The best way to build that stamina is to take full practice tests every two to three weeks. These exams will also be invaluable for telling us what he needs to work on next and will give him a chance to practice everything we're working on in our meetings. He can (and should) split the exam into two different days, as this is most likely how he'll take the official tests.Â When you register for the SATs, make sure that his accommodations are on file, and it should automatically suggest an option to take it over two days. _x000a__x000a_Â We could use some support helping him schedule these practice tests and it might be best to loop in someone from the school to help. I'm not sure if it's better for me to reach out to his coaches directly to coordinate this or if you can help, but ideally, Iâ€™d like him to aim for a practice test this weekend  or next. Then one every 3 weeks from here through the June SAT.Â _x000a__x000a_Regarding consistency, he let me know about 10 minutes into our scheduled meeting last night that he forgot because practice ran a little late and he couldn't make it. I want to make sure we find a time that works reliably for him, as we can't expect the necessary progress if he's missing meetings. Looping in the school could also be really helpful for this.Â _x000a__x000a_I want to make sure that he can meet for at least 1 hour a weekly, then if he can keep up with the homework and practice tests, he should be able to make some strong progress throughout the semester. We have a schedule figured out, and scheduled in the system so we should be okay with that.Â _x000a__x000a_Lastly, do you have an idea of his &quot;goal schools&quot; yet and what SAT scores they are looking for? Nailing down a target list usually helps motivate students to work harder on test . Iâ€™d love to see where you guys are at with that list so we can determine how high he needs to push his score._x000a__x000a_Please let me know about the practice test scheduling and if there is a school contact that you would like me to reach out to.Â Let me know if you'd like to further discuss any of these points too. _x000a__x000a_Best regards,_x000a_Christian C._x000a_christian.collins@revolutionprep.com_x000a_+13035190358"/>
    <n v="4"/>
    <s v="Wants to ensure meeting for at least 1 hour weekly."/>
  </r>
  <r>
    <n v="10953272"/>
    <d v="2026-01-22T00:00:00"/>
    <x v="87"/>
    <s v="Team Milner"/>
    <n v="21098"/>
    <s v="Davis Lee"/>
    <s v="Hi Mira, _x000a__x000a_It's been good working with Davis! He really locked in for last nights meeting and he was able to get a good start on the trig identities unit, which is infamous for being the most difficult unit in pre-calc. _x000a__x000a_I think mixing things up with a new tutor could really help Davis focus. No hard feelings at all here. I saw that Jean got him set up with Tim, and he'll be in great hands. I'll reach out to share some notes so that he can pick up right were we left off. _x000a__x000a_Cheers,_x000a__x000a_Christian C._x000a_christian.collins@revolutionprep.com_x000a_+13035190358"/>
    <n v="1"/>
    <s v="Internal note about new tutor."/>
  </r>
  <r>
    <n v="10953277"/>
    <d v="2026-01-22T00:00:00"/>
    <x v="4"/>
    <s v="Team Haase-Alvey"/>
    <n v="55432"/>
    <s v="Hayden Harris"/>
    <s v="Dear Mark,_x000a__x000a_I hope youâ€™ve been doing well. I wanted to share a brief update on Haydenâ€™s progress as we begin working together this semester in managerial accounting._x000a__x000a_We have just started the course and are currently laying the groundwork for the topics that will build throughout the semester. So far, weâ€™ve been orienting ourselves to the structure of managerial accounting and how it differs from financial accounting, with an emphasis on understanding the purpose of internal reporting and decision-making. This foundational stage is important, and Hayden has been engaged and attentive as we establish these core ideas._x000a__x000a_Our sessions have focused on making sure the underlying concepts are clear before moving into more formula-heavy material. Hayden has been thoughtful in asking questions and is approaching the course with a solid mindset for understanding not just how calculations work, but why they matter in a business context._x000a__x000a_At this point, I donâ€™t recommend any changes to our meeting schedule. Since we are early in the semester, the current pace allows us to build a strong foundation, and we can always adjust as the course becomes more demanding or as exams approach._x000a__x000a_Please feel free to reach out if you have any questions or would like to discuss goals for the semester. I look forward to continuing to work with Hayden as we move further into the course._x000a__x000a_Best regards,_x000a__x000a_Liz P._x000a_elizabeth.pirie@revolutionprep.com_x000a_+12199169916"/>
    <n v="3"/>
    <s v="Doesn't recommend changes; current pace allows building foundation."/>
  </r>
  <r>
    <n v="10953278"/>
    <d v="2026-01-22T00:00:00"/>
    <x v="122"/>
    <s v="Team Haase-Alvey"/>
    <n v="96949"/>
    <s v="Arjun Arora"/>
    <s v="Dear Gurmeet,_x000a_I hope you are having a great holiday season. Itâ€™s been great working with you and Arjun over the past couple of months. I wanted to touch base to share some of the progress weâ€™ve made so far and share my thoughts on the plan moving forward._x000a_I have seen significant improvements in Arjunâ€™s ability to solve linear equations and systems of equations, apply geometric reasoning, analyze functions, apply punctuation rules, answer command of evidence questions, identify main ideas, and correct misplaced modifiers. He has also shown clear progress in using desmos along with other strategies to quickly solve difficult problems. This consistent improvement has been evident in every session that we have together._x000a_Based on Arjunâ€™s goals and the upcoming March SAT, I recommend adding additional sessions beyond the four currently scheduled, as there are no sessions planned in late February or March, which is a critical preparation window leading up to the test. As we get closer to the test, it is also beneficial to meet for longer each week(90-120 minutes a week) for extra preparation, so I recommend adding those sessions too. _x000a_Our current short-term goals for Arjun include strengthening grammar skills, particularly with more advanced rules, building proficiency with advanced math topics, and increasing confidence with difficult geometry problems. The overall goal remains achieving his target SAT score of 1450+.  Seeing this goal, I also plan on assigning three more practice tests before his official March SAT for extra practice._x000a__x000a_If you'd like to continue working together on achieving these goals, you can easily use this link to add the hours to your account today: https://my.revolutionprep.com/s/QAHNSpsf2T._x000a__x000a_Please let me know if you have any questions or if there are any adjustments you would like to make to our plan. Iâ€™m happy to schedule a time to talk by phone if that would be helpful. I look forward to supporting Arjun in his continued academic journey._x000a_Best regards,_x000a__x000a_Jesse S._x000a_jesse.squires@revolutionprep.com_x000a_+19704330744"/>
    <n v="5"/>
    <s v="Recommends adding sessions and meeting 90-120 mins/week"/>
  </r>
  <r>
    <n v="10953279"/>
    <d v="2026-01-22T00:00:00"/>
    <x v="20"/>
    <s v="Team Cross"/>
    <n v="98210"/>
    <s v="Caleb Krc"/>
    <s v="Dear Kristan, _x000a__x000a_I hope you are having a great winter. Itâ€™s been great working with you and Caleb over the past couple of months. I wanted to touch base to share some of the progress weâ€™ve made so far and share my thoughts on the plan moving forward. _x000a__x000a_I have seen significant improvements in Caleb's abilities to identify strategies to avoid procrastination, break up larger assignments to work on over a series of days, categorize and prioritize tasks and activities based on their levels of importance and urgency, formulate plans to increase his grades at school (i.e. speaking with teachers, finding a study buddy, tutoring, etc.), as well as determine ways to avoid distractions and not multi-task when completing assignments at home. He has shown consistent progress in utilizing each of the strategies weâ€™ve been covering in our sessions to strengthen his skills in executive functioning. This consistent improvement has been evident in the completion of assignments during our sessions as well as Calebâ€™s homework. _x000a__x000a_Our current short-term goals for Caleb include determining methods to avoid procrastination and developing better study habits. The overall goal remains to increase Calebâ€™s executive functioning skills in order to achieve higher grades in school. Since Caleb is achieving his goals, I recommend we continue with our one 60-minute and 30-minute classes per week through the school year. _x000a__x000a_Please let me know if you have any questions or if there are any adjustments you would like to make to our plan. Iâ€™m happy to schedule a time to talk by phone if that would be helpful. I look forward to supporting Caleb in his continued academic journey. _x000a__x000a_Best regards, _x000a__x000a_Colin C._x000a_colin.cody@revolutionprep.com_x000a_+19785187882"/>
    <n v="5"/>
    <s v="Recommends continuing with one 60-minute and 30-minute class per week through school year."/>
  </r>
  <r>
    <n v="10953280"/>
    <d v="2026-01-22T00:00:00"/>
    <x v="4"/>
    <s v="Team Haase-Alvey"/>
    <n v="82622"/>
    <s v="Sahana Desai"/>
    <s v="Dear Trishna,_x000a__x000a_I hope youâ€™re doing well. I wanted to share an update on Sahanaâ€™s progress as we continue preparing for the SAT and AP Chemistry._x000a__x000a_Since our last update, weâ€™ve continued taking a balanced approach to SAT Math and English, with a targeted focus on the specific areas identified from her November exam. Sahana has been doing an excellent job applying strategies consistently, particularly when it comes to eliminating answer choices and distinguishing between the correct answer and common trap answers. Her ability to explain why an answer is betterâ€”not just that it is correctâ€”continues to improve and is a strong indicator of long-term score growth._x000a__x000a_Sahana is also continuing to do well in AP Chemistry. However, as the course material continues to build and become more challenging, I recommend that we begin meeting more regularly for chemistry. Specifically, I suggest scheduling one session per week for SAT and one session per week for AP Chemistry. This approach will allow us to stay ahead of the increasing complexity of the material and begin steady preparation for the AP exam in May without feeling rushed. Spreading the work out now will be far more effective than trying to fit in many sessions closer to the exam._x000a__x000a_Overall, Iâ€™m very pleased with Sahanaâ€™s progress and work ethic. She remains engaged, receptive to feedback, and thoughtful in how she applies strategies across both subjects. Please feel free to reach out if youâ€™d like to discuss scheduling or have any questions. I look forward to continuing to support Sahana as the semester progresses._x000a__x000a_Best regards,_x000a__x000a_Liz P._x000a_elizabeth.pirie@revolutionprep.com_x000a_+12199169916"/>
    <n v="5"/>
    <s v="Suggests scheduling one session per week for SAT and one for AP Chem."/>
  </r>
  <r>
    <n v="10953282"/>
    <d v="2026-01-22T00:00:00"/>
    <x v="122"/>
    <s v="Team Haase-Alvey"/>
    <n v="98051"/>
    <s v="Lia Carballo"/>
    <s v="Dear Jose,_x000a_I hope you are having a great New Year. Itâ€™s been great working with you and Lia over the past couple of months. I wanted to touch base to share some of the progress weâ€™ve made so far and share my thoughts on the plan moving forward._x000a_I have seen significant improvements in Liaâ€™s ability to interpret word problems, solve linear and systems of equations, apply exponent rules, work with quadratics and functions, use proportional reasoning, approach geometry problems, analyze data, and apply mixed punctuation rules. She has also shown great progress in using Desmos to solve problems quickly and accurately. This consistent improvement has been evident in every session that we have together._x000a_Seeing Liaâ€™s progress so far, I recommend we continue with our two 60-minute sessions per week until the March SAT. After that, we can change the plan depending on the results. The overall goal remains 1500+ on the SAT. In the coming weeks, we will focus on passages, Grammar, and using time well in the SAT._x000a_Please let me know if you have any questions or if there are any adjustments you would like to make to our plan. Iâ€™m happy to schedule a time to talk by phone if that would be helpful. I look forward to supporting Lia in her continued academic journey._x000a_Best regards,_x000a__x000a_Jesse S._x000a_jesse.squires@revolutionprep.com_x000a_+19704330744"/>
    <n v="5"/>
    <s v="Recommends continuing with two 60-minute sessions per week until March SAT."/>
  </r>
  <r>
    <n v="10953284"/>
    <d v="2026-01-22T00:00:00"/>
    <x v="122"/>
    <s v="Team Haase-Alvey"/>
    <n v="98705"/>
    <s v="Kayleigh Hall"/>
    <s v="Dear Elle,_x000a_I hope you are having a New Year. Itâ€™s been great working with you and Kayleigh over the past couple of months. I wanted to touch base to share some of the progress weâ€™ve made so far and share my thoughts on the plan moving forward._x000a_I have seen significant improvements in Kayleighâ€™s ability to solve linear equations, work with systems of equations, apply exponent rules, analyze functions, use proportional reasoning, interpret data, and approach geometry problems. She has also shown incredible growth in solving complex problems quickly using Desmos. This consistent improvement has been evident in every session we have together, and in her most recent practice test, which improved by 70 points!_x000a_Seeing Kayleigh's fast progress so far, I recommend we continue with our current 1â€“2 weekly 90-minute sessions until the March SAT. From there, we can adjust the plan as needed. The overall goal remains getting a 1400+ on the SAT. In the coming weeks, we will focus on more advanced math, algebra, and ways to use Desmos, along with Grammar._x000a_Please let me know if you have any questions or if there are any adjustments you would like to make to our plan. Iâ€™m happy to schedule a time to talk by phone if that would be helpful. I look forward to supporting Kayleigh in her continued academic journey. She has been a pleasure to work with!_x000a_Best regards,_x000a__x000a_Jesse S._x000a_jesse.squires@revolutionprep.com_x000a_+19704330744"/>
    <n v="5"/>
    <s v="Recommends continuing with current 1–2 weekly 90-minute sessions until March SAT."/>
  </r>
  <r>
    <n v="10953287"/>
    <d v="2026-01-22T00:00:00"/>
    <x v="122"/>
    <s v="Team Haase-Alvey"/>
    <n v="98154"/>
    <s v="Lily Harness"/>
    <s v="Dear Beth,_x000a_I hope you are having a great holiday season. Itâ€™s been great working with you and Lily over the past couple of months. I wanted to touch base to share some of the progress weâ€™ve made so far and share my thoughts on the plan moving forward._x000a_I have seen significant improvements in Lilyâ€™s ability to solve linear equations, work with systems of equations, apply proportional reasoning, approach geometry problems, analyze functions and quadratics, apply exponent rules, work with constants, and apply mixed punctuation rules. She has also shown consistent progress in using Desmos to solve difficult problems. This consistent improvement has been evident in every session that we have together and in her steadily increasing practice test scores._x000a_Based on Lilyâ€™s goals, I recommend we continue with our current 1â€“2 weekly 90-minute sessions until the March test, along with a practice test around every three weeks. After the March SAT, we can adjust the plan as needed. The overall goal remains getting a 1400+ on the upcoming SAT, and her current score is a 1290. In the coming weeks, we will focus on constants, passages, and more grammar rules._x000a_Please let me know if you have any questions or if there are any adjustments you would like to make to our plan. Iâ€™m happy to schedule a time to talk by phone if that would be helpful. I look forward to supporting Lily in her continued academic journey._x000a_Best regards,_x000a__x000a_Jesse S._x000a_jesse.squires@revolutionprep.com_x000a_+19704330744"/>
    <n v="5"/>
    <s v="Recommends continuing with current 1–2 weekly 90-minute sessions until March test."/>
  </r>
  <r>
    <n v="10953295"/>
    <d v="2026-01-22T00:00:00"/>
    <x v="20"/>
    <s v="Team Cross"/>
    <n v="82117"/>
    <s v="Thiago Mariano"/>
    <s v="Dear Karina, _x000a__x000a_I hope you are having a great winter. Itâ€™s been great working with you and Thiago over the past few months. I wanted to touch base again to share some of the progress weâ€™ve made thus far and share my thoughts on the plan moving forward. _x000a__x000a_Since the last progress update, I have seen significant improvements in Thiago's abilities to identify key details from informational texts, utilize the RACE writing strategy to answer reading comprehension questions, determine the authorâ€™s purpose from different passages, describe the main functions of the beginning, middle and end of a story, as well as identify the three narrative perspectives, the usage of figurative language in a text, and text structures within different reading passages. He has continued to show consistent progress in utilizing the strategies we've been covering so far in our sessions to strengthen both his reading and writing skills. This consistent improvement has been evident in the completion of assignments during our sessions. _x000a__x000a_Our current short-term goals for Thiago include reinforcing the ELA topics that Thiago is currently learning about in school while increasing his confidence with the material. The overall goal remains to strengthen Thiagoâ€™s reading and writing skills. Since Thiago is achieving his goals thus far, I recommend we continue with our one 60-minute class per week through the school year. _x000a__x000a_Please let me know if you have any questions or if there are any adjustments you would like to make to our plan. Iâ€™m happy to schedule a time to talk by phone if that would be helpful. I look forward to supporting Thiago in his continued academic journey. _x000a__x000a_Best regards, _x000a__x000a_Colin C._x000a_colin.cody@revolutionprep.com_x000a_+19785187882"/>
    <n v="5"/>
    <s v="Recommends continuing with one 60-minute class per week through school year."/>
  </r>
  <r>
    <n v="10953306"/>
    <d v="2026-01-22T00:00:00"/>
    <x v="30"/>
    <s v="Team Plamondon"/>
    <n v="94683"/>
    <s v="Frank Ye"/>
    <s v="Dear Tao and Amber,_x000a__x000a_I hope you are having a great week. I wanted to touch base with you about a couple of items related to my work with Frank._x000a__x000a_First, Frank has improved immensely on his reading comprehension skills over the last semester._x000a__x000a_Second, Frank still needs to study vocabulary terms, words in context, and phrasal verbs._x000a__x000a__x000a_Based on this information, I recommend that we resume Frank's sessions if necessary in Fall 2026 for two 60-minute sessions per week, as well as potentially setting up sessions with non-academic hours for the PSAT. This plan will best set Frank up for success moving forward._x000a__x000a_Please let me know if you have any questions. Iâ€™m happy to schedule a time to talk by phone if that would be helpful. I look forward to supporting Frank in their continued academic journey._x000a_Best regards,_x000a__x000a_Armand Brouty_x000a__x000a__x000a__x000a__x000a_Armand B._x000a_armand.brouty@revolutionprep.com_x000a_+15129107232"/>
    <n v="3"/>
    <s v="Recommends resuming sessions in Fall 2026 if necessary."/>
  </r>
  <r>
    <n v="10953313"/>
    <d v="2026-01-22T00:00:00"/>
    <x v="30"/>
    <s v="Team Plamondon"/>
    <n v="80712"/>
    <s v="Sarah Kornfeld"/>
    <s v="Dear Howard,_x000a__x000a_I hope you are having a great week. I wanted to touch base with you about a couple of items related to my work with Sarah._x000a__x000a_First, Sarah has improved her SAT score from an 1170 on the first practice test to a 1270 on her most recent. As of right now, while she is studying for her Spanish 3 midterm, she has been good at remembering most grammatical concepts and has received a 95 on the speaking portion of that exam!_x000a__x000a_Second, for the SAT, Sarah has to work on not feeling intimidated by problems on the test and also reading problems more carefully for small details. for Spanish, she has to continue to work on past participles and reading comprehension for the midterm._x000a__x000a_Since Sarah is achieving their goals, I recommend we continue with our two 60 minute classes per week through the school year. _x000a__x000a_Based on this information, I recommend we keep going with two 60-minute sessions per week at least through the March SAT, if not through the end of the school year for Spanish. This plan will best set [Student's Name] up for success moving forward._x000a__x000a_Please let me know if you have any questions. Iâ€™m happy to schedule a time to talk by phone if that would be helpful. I look forward to supporting Sarah in their continued academic journey._x000a_Best regards,_x000a__x000a_Armand Brouty_x000a__x000a__x000a__x000a__x000a_Armand B._x000a_armand.brouty@revolutionprep.com_x000a_+15129107232"/>
    <n v="5"/>
    <s v="Recommends continuing with two 60 minute classes per week through school year."/>
  </r>
  <r>
    <n v="10953321"/>
    <d v="2026-01-22T00:00:00"/>
    <x v="87"/>
    <s v="Team Milner"/>
    <n v="91926"/>
    <s v="Shannon Connaughton"/>
    <s v="Hi Suzanne,_x000a__x000a_It's been great working with Shannon on her physics class material!Â _x000a__x000a_I was glad to hear that she got an 88 on the forces and tension test at the end of last year. This is a notoriously tricky unit, and some of the practice questions her teacher gave were very nasty with some strange ways of describing force directions so she wasn't feeling great going into it._x000a__x000a_Then in the new year,Â  she was able to understand the material for her centripetal forces test. Additionally, she was in a good spot going into the midterm this week! I look forward to hearing how those tests landed.Â _x000a__x000a_Moving forwards, there are about 3 and a half hours left on the account, so we can so a couple shorter meetings or a longer one if there is a unit that is giving her trouble. I recommend a weekly meeting (of half an hour to an hour) to make sure she is keeping up with the new material. Otherwise, if she is feeling confident, I'm okay with her reaching out before tests to review and clarify any last-minute questions.Â _x000a__x000a_Please let me know if you have any questions, comments, or concerns.Â _x000a__x000a_Cheers!Â _x000a_Christian C._x000a_christian.collins@revolutionprep.com_x000a_+13035190358"/>
    <n v="4"/>
    <s v="Recommends a weekly meeting (half hour to an hour)."/>
  </r>
  <r>
    <n v="10953322"/>
    <d v="2026-01-22T00:00:00"/>
    <x v="144"/>
    <s v="Team Cross"/>
    <n v="87654"/>
    <s v="Arya Ramanan"/>
    <s v="Hi Priya,_x000a__x000a_I am reaching out with a formal progress update for Arya. As a reminder, I send these roughly every six weeks to help keep families informed._x000a__x000a_Aryaâ€™s scores have been steadily increasing since his initial starting score of 870 in March. His most recent official exam in December came back at a 1230, which represents an overall improvement of 360 points since he began studying. This is an incredible achievement, and he should feel very proud of the progress he has made._x000a__x000a_His most recent practice exam from November, along with the December official test, shows that he has closed many of the gaps in algebra and advanced math. Geometry and problem solving, however, continue to be areas of challenge. Since we had been focusing primarily on algebra and advanced math, we are now pivoting our attention to those other two categories. So far, Arya has been doing very well with the geometry and problem solving work I have given him, which is very encouraging._x000a__x000a_In English, his performance across topics is relatively even. I am continuing to push him to apply punctuation rules more strictly, and we are currently working through additional grammar rules related to verbs and pronouns. To support reading comprehension, we are also covering one to two reading topics at a time, focusing both on strategies for specific question types and on improving overall comprehension. I expect that the increased strictness with grammar on his homework will help close the remaining gap in Standard English Conventions. Since there are fewer reading comprehension question types overall, we can afford to move a bit more slowly and thoroughly through those skills._x000a__x000a_I have asked Arya to take another practice test on the weekend of January 31st as a check-in point. At this time, my recommendation is to continue tutoring at two hours per week through the March exam as scheduled, as this plan seems to be working very well for him._x000a__x000a_Please let me know if you have any questions or concerns. I am always happy to discuss Aryaâ€™s progress in more detail._x000a__x000a_Kindly,_x000a_Kiersten G._x000a_kiersten.guetlein@revolutionprep.com_x000a_+15413576952"/>
    <n v="5"/>
    <s v="Recommends continuing tutoring at two hours per week through March exam."/>
  </r>
  <r>
    <n v="10953330"/>
    <d v="2026-01-22T00:00:00"/>
    <x v="20"/>
    <s v="Team Cross"/>
    <n v="97262"/>
    <s v="Serene Soliman"/>
    <s v="Dear Youssef, _x000a__x000a_I hope you are having a great winter. Itâ€™s been great working with you and Serene over the past few weeks. I wanted to touch base to share some of the progress weâ€™ve made so far and share my thoughts on the plan moving forward. _x000a__x000a_I have seen significant improvements in Serene's abilities to follow a series of instructions, determine priorities, organize her backpack using a checklist, categorize different objects by nature and color, strengthen her memory, solve puzzles as well as identify different letters of the alphabet! She has shown consistent progress in utilizing each of the strategies weâ€™ve been covering in our sessions to strengthen her skills in executive functioning. This consistent improvement has been evident in the completion of assignments and activities during our sessions. _x000a__x000a_Our current short-term goal for Serene includes her explaining her thought process when asked different questions. The overall goal remains to increase Sereneâ€™s executive functioning skills in order to prepare her for her future schooling career. Since Serene is achieving her goals, I recommend we continue with our two-three 30-minute classes per week through the school year. _x000a__x000a_Please let me know if you have any questions or if there are any adjustments you would like to make to our plan. Iâ€™m happy to schedule a time to talk by phone if that would be helpful. I look forward to supporting Serene in her continued academic journey. _x000a__x000a_Best regards, _x000a__x000a_Colin C._x000a_colin.cody@revolutionprep.com_x000a_+19785187882"/>
    <n v="5"/>
    <s v="Recommends continuing with two-three 30-minute classes per week through school year."/>
  </r>
  <r>
    <n v="10953361"/>
    <d v="2026-01-22T00:00:00"/>
    <x v="44"/>
    <s v="Team Plamondon"/>
    <n v="94472"/>
    <s v="Bhavya Ketineni"/>
    <s v="Dear Tiramula Kishore,_x000a__x000a_Itâ€™s been great working with you and Bhavya over the past couple of months. As we prepare for Bhavya's upcoming final, I wanted to share some updates and information about what to expect._x000a__x000a_I have seen significant improvements in Bhavya's understanding of domains and ranges for all function types she has been working with. She has shown consistent progress in using all of the tools she has learned throughout the semester to try different methods of problem solving to get answers. This consistent improvement has been evident in her success on her review sheets this past week._x000a__x000a_For this exam, our goal is to maintain/raise her current grade. While we cannot guarantee a specific score, we have worked diligently towards this goal through reviewing notes from class, practicing concepts and discussing the &quot;why&quot; behind topics. It's important to consider the impact of the test zone on Bhavya's performance. Ensuring a good night's sleep throughout the week leading up to the test is crucial, as just the night before isn't enough. We have also discussed strategies to manage test anxiety, which can impact scores._x000a__x000a_I am looking forward to hearing how Bhavya performs on this test. Looking ahead, I recommend if she would like additional math help next semester you schedule that now. We have 2 future sessions scheduled, but nothing after that. In the spring I get quite busy, and it will be difficult to schedule sessions March-May if they are not done well in advance._x000a__x000a_Please let me know if you have any questions or if there are any adjustments you would like to make to our plan. Iâ€™m also able to schedule a time to talk by phone if that would be helpful. I am happy to support Bhavya in her continued academic journey._x000a__x000a_Best regards,_x000a_James F._x000a_james.falconer@revolutionprep.com_x000a_+12076156458"/>
    <n v="3"/>
    <s v="Recommends scheduling additional math help next semester now."/>
  </r>
  <r>
    <n v="10953364"/>
    <d v="2026-01-22T00:00:00"/>
    <x v="44"/>
    <s v="Team Plamondon"/>
    <n v="96059"/>
    <s v="Eva Gedrich"/>
    <s v="Dear Zoya,_x000a__x000a__x000a_I hope you are having a great start of 2026. Itâ€™s been great working with you and Eva over the past couple of months. I wanted to touch base to share some of the progress weâ€™ve made so far and share my thoughts on the plan moving forward._x000a__x000a_I have seen significant improvements in Eva's understanding of ACT specific math concepts like Law of Sines and Cosines as well as matrices. She has shown consistent progress in understanding how to solve these problems and know how to use formulas associated with these concepts. This consistent improvement has been evident in her success on her math practice tests._x000a__x000a_Our current short-term goals for Eva include reviewing ACT Reading and English strategies as well as bolstering her success on data problems on the ACT. The overall goal remains to keep her prepared to score highly on the upcoming ACT, and then the SAT afterwards. Based on Eva's progress, I recommend we keep meeting twice a week for 60 minutes. She works hard during our sessions and is doing quite well. Meeting twice a week is definitely a great way to maximize concepts for these upcoming exams._x000a__x000a_Please let me know if you have any questions or if there are any adjustments you would like to make to our plan. Iâ€™m happy to schedule a time to talk by phone if that would be helpful. I look forward to supporting Eva in her continued academic journey._x000a__x000a_Best regards,_x000a_James F._x000a_james.falconer@revolutionprep.com_x000a_+12076156458"/>
    <n v="4"/>
    <s v="Recommends keeping meeting twice a week for 60 minutes."/>
  </r>
  <r>
    <n v="10953365"/>
    <d v="2026-01-22T00:00:00"/>
    <x v="30"/>
    <s v="Team Plamondon"/>
    <n v="95770"/>
    <s v="Aaron Julian"/>
    <s v="Dear Maria,_x000a__x000a_I hope you are having a great week. I wanted to touch base with you about a couple of items related to my work with Aaron._x000a__x000a_First, Aaron has shown a positive attitude during session and has increasingly refamiliarized himself with both math and reading/writing questions since we resumed after the December exam. He has improved especially on math questions and strategies._x000a__x000a_Second, overall, weâ€™re not seeing the score increase I had hoped to see for Aaron by this point, especially with the official SAT exam score of 1200. There are many reasons this could be the case, but from my observations and previous experience, I think this is likely related to higher levels of stress and/or lessened recall of strategies during the official exam_x000a__x000a__x000a__x000a_Based on this information, I recommend that we continue with one 60-minute session through the March SAT, and, depending on how Aaron is doing, expand that to either one 90-minute session or two 60-minute sessions per week if needed.. This plan will best set Aaron up for success moving forward._x000a__x000a_Please let me know if you have any questions. Iâ€™m happy to schedule a time to talk by phone if that would be helpful. I look forward to supporting Aaron in their continued academic journey._x000a_Best regards,_x000a__x000a_Armand Brouty_x000a__x000a__x000a__x000a__x000a_Armand B._x000a_armand.brouty@revolutionprep.com_x000a_+15129107232"/>
    <n v="5"/>
    <s v="Recommends continuing with one 60-minute session through March SAT."/>
  </r>
  <r>
    <n v="10953366"/>
    <d v="2026-01-22T00:00:00"/>
    <x v="147"/>
    <s v="Team Haase-Alvey"/>
    <n v="95698"/>
    <s v="Nate Li"/>
    <s v="Dear Kristin,_x000a__x000a_As we recently completed ten more hours of SAT Prep, I wanted to take a moment to share some updates about Nateâ€™s progress and outline our plans moving forward._x000a__x000a_Over the past couple months, I have seen great progress in Nateâ€™s application of SAT strategies and content knowledge. In particular, he has shown improvement with reading and writing topics like sentence boundaries, pronouns, and rhetorical synthesis, as well as math topics like advanced algebra, systems of equations, rewriting equations, and geometry, specifically prisms and triangles. His last practice test was excellentâ€”he scored a 1400! _x000a__x000a_Our current short-term goal for Nate is to take practice tests regularly, to complete all SAT homework, and to continue to work on his content knowledge and strategy application. We will continue working on reading topics like text structure and purpose, central ideas and details, and command of textual evidence. We will also study math topics like geometry, trigonometry, nonlinear functions, and exponential functions. The overall goal remains preparing him so that he can reach his goal score on his next official SAT test in March._x000a__x000a_Based on Nateâ€™s progress, I recommend continuing with one to two 60-minute SAT sessions per week. Nate has been working hard in session and has been keeping up with his independent study work, but will need to prioritize practice tests. Leading up to the March test, he will be taking only Bluebook Practice Tests, which are closer to the official test, so there may be some fluctuation in his scores. _x000a__x000a_It sounds like weâ€™ll need to move to one session per week when soccer season starts, which means he will need to do more independent work. If he ever needs support with academics, please donâ€™t hesitate to reach out. Looking ahead, it would be great to start sessions for college essay writing over the summer, if possible._x000a__x000a_We currently have 25 more sessions scheduled through 4/20/2026, which is fantastic! We can consider adding more later in the semester._x000a__x000a_Please let me know if you have any questions or if there are any adjustments you would like to make to our plan. I would be happy to schedule a time to talk by phone if that would be helpful. Iâ€™m looking forward to continuing to work with Nate in these next steps of his SAT journey!_x000a__x000a_All the best,_x000a_Allison_x000a__x000a_allison.peck@revolutionprep.com_x000a_+19164020475"/>
    <n v="5"/>
    <s v="Recommends continuing with one to two 60-minute SAT sessions per week."/>
  </r>
  <r>
    <n v="10953369"/>
    <d v="2026-01-22T00:00:00"/>
    <x v="15"/>
    <s v="Team Haase-Alvey"/>
    <n v="97122"/>
    <s v="Ema Parra-Grisolia"/>
    <s v="Dear Thaisabel,_x000a__x000a_I hope you're having a great day! It's been great working with you and Ema over the past several weeks. Now that we've completed the 6 hours from our initial plan, I wanted to reach out to share some observations on Ema's progress so far and share my thoughts on our plan moving forward._x000a__x000a_We primarily focused on various types of reading comprehension questions, since that was where Ema had the most trouble on her practice SAT. She's making excellent progress with identifying the main idea of a text, making text-supported inferences, describing the structure and purpose of a text, and finding evidence to support authors' claims, as well as using the iCARE strategy to help with each of these question types. This progress has been shown in her strong performance on problems in our sessions and on homework._x000a__x000a_After she takes her second practice SAT, I'll have a better sense of what to recommend moving forward. For now, I recommend continuing 3 hours per week of tutoring, with 3 hours per week of homework, leading up to the March SAT. I know that this is a large commitment, but this will give us the best chance of moving towards Ema's ambitious score goal. Alternatively, many students like to focus more intensively on SAT prep during the summer, when they have fewer time commitments. Please let me know your thoughts! I'm looping in your Advisor, Jennifer, if you'd like to discuss additional hours. _x000a__x000a_Please let me know if you have any questions or if you'd like to set up a time to talk about a plan moving forward. Thank you so much for your partnership!_x000a__x000a_Margaret W._x000a_margaret.webb@revolutionprep.com_x000a_+15127457572"/>
    <n v="5"/>
    <s v="Recommends continuing 3 hours per week tutoring/homework leading to March SAT."/>
  </r>
  <r>
    <n v="10953387"/>
    <d v="2026-01-22T00:00:00"/>
    <x v="147"/>
    <s v="Team Haase-Alvey"/>
    <n v="93954"/>
    <s v="James Quan"/>
    <s v="Dear Jaime,_x000a__x000a_As we recently completed another two weeks of college art portfolio prep, I wanted to take a moment to share some updates about Jamesâ€™ progress and outline our plans moving forward._x000a__x000a_In recent sessions, James has made progress with learning figure drawing and completing new pieces. He has been practicing figure drawing both on his own and in session; it is great to see how dedicated he is to improving his skills. He has also been working hard to finish components for the CalArts Application, including his Sketchbook Video and Introduction Video. He still needs to complete 6-8 more figure drawings in order to submit his application for CalArts. Luckily, the program is still open and receiving applications, but we need to finish this portfolio as soon as possible. _x000a__x000a_Our current short-term goal for James is to have him finish his CalArts application. Our medium-term goal is to continue honing his skills in life drawing and character drawing. The overall goal for James going forward is to prepare him for his college art program._x000a__x000a_Based on Jamesâ€™ progress, I recommend continuing with one 2-hour session or two 90-minute sessions per week once we finish the CalArts application. We are getting closer to submitting his application, but he still needs a lot of technical instruction to finish his figure drawings. Figure drawing is a very difficult artistic pursuit because the human body is so complex, and it takes years to learn. Itâ€™s commendable that James is so committed to learning the figure since it is essential for character animation: understanding anatomy, weight, and movement allows animated characters to feel believable._x000a__x000a_Currently, we have four more sessions scheduled through 2/4/2026. It would be great to add 20-30 more hours so we can schedule out his sessions for the semester. This will allow us to continue art tutoring to help prepare him for college._x000a__x000a_Please let me know if you have any questions or if there are any adjustments you would like to make to our plan. Iâ€™m happy to schedule a time to talk by phone if that would be helpful. Iâ€™m looking forward to continuing to work with James in these next steps of his creative and professional journey!_x000a__x000a_Warm regards,_x000a_Allison_x000a__x000a_allison.peck@revolutionprep.com_x000a_+19164020475"/>
    <n v="5"/>
    <s v="Recommends continuing with one 2-hour or two 90-minute sessions per week."/>
  </r>
  <r>
    <n v="10953403"/>
    <d v="2026-01-22T00:00:00"/>
    <x v="65"/>
    <s v="Team De Groot"/>
    <n v="81662"/>
    <s v="Desmond Kim"/>
    <s v="Dear team Desmond!_x000a__x000a_I hope you are having a great January!_x000a__x000a_Itâ€™s been great working with you over the past couple of months. I wanted to touch base to share some of the progress weâ€™ve made so far and share my thoughts on the plan moving forward._x000a__x000a_I have seen significant improvements in Desmond's confidence with his math assignments. While, the subjects are quite varied in this pre-algebra context, Desmond moves, dexterously between mechanical calculations like long division and percent change and more thought-provoking work like factoring and finding common factors. Desmond's biggest challenge is boredom, I think! He frequently doubts his ability to remember material or complete problems, which I think is just a feeling of impatience for waiting for his learning to present itself on its own timeline. Remember, learning takes time!_x000a__x000a_Since we are meeting our goals, I recommend we continue meeting for 2 60 minute sessions until the end of the year. We do not have any meetings scheduled next week at the moment, please confirm that you are aware!_x000a__x000a_Please let me know if you have any questions or if there are any adjustments you would like to make to our plan. Iâ€™m happy to schedule a time to talk by phone if that would be helpful. I look forward to supporting you in your continued academic journey._x000a__x000a_Best regards,_x000a__x000a_Elliot E._x000a_elliot.emadian@revolutionprep.com_x000a_+15409682458"/>
    <n v="5"/>
    <s v="Recommends continuing meeting for 2 60 minute sessions until end of year."/>
  </r>
  <r>
    <n v="10953460"/>
    <d v="2026-01-22T00:00:00"/>
    <x v="93"/>
    <s v="Team Haase-Alvey"/>
    <n v="95014"/>
    <s v="Emma Guertin"/>
    <s v="Dear Jennifer,_x000a__x000a_I hope this email finds you well. I wanted to touch base regarding Emma's recent progress and discuss a plan moving forward._x000a__x000a_First, I have seen significant improvements in Emma's application of key SAT strategies, including the iCARE, TRAP, and MAPS strategies. Each session, Iâ€™ve seen Emma make progress in one or another of these strategies as we work on them, and recently, especially the iCARE strategy. This progress is definitely great to see!_x000a__x000a_However, overall, weâ€™re not seeing the score increase I had hoped to see for Emma by this point. There are many reasons this could be the case, but from my observations and previous experience, I think this is likely related to a need to complete more challenging and diverse homework assignments. _x000a__x000a_As a reminder, our long-term goal is for Emma to score a 1300, and addressing the homework issue is crucial for Emma to reach this goal. We have discussed super-scoring the March SAT with a later SAT (either May or June), which I think is a great strategy to take. To work towards that long term goal, I would like us to prioritize the short-term goal of getting a 650-700 on the March SAT. With that in mind, I recommend Emma do the following: (1) complete 15-20 questions from a section of the SAT each weekday (e.g., complete 15 Central Idea and Detail Problems on Monday, then 15 Standard English Convention problems on Tuesday, etc.), (2) complete a full length practice SAT every two weeks._x000a__x000a_For the moment, I recommend maintaining our current velocity of one 60-minute session per week leading up to the March SAT, and I want to emphasize homework more than in-session work, since this is likely where Emma will get the most benefit._x000a__x000a_Please let me know if you have any questions or if you have any additional insights that might be helpful for me to consider in my work with Emma. Iâ€™m happy to schedule a time to talk by phone as well. I am committed to helping Emma work towards her long-term goals._x000a__x000a_Best,_x000a_Carina S._x000a_carina.shanahan@revolutionprep.com_x000a_+15702932582"/>
    <n v="5"/>
    <s v="Recommends maintaining current velocity of one 60-minute session per week."/>
  </r>
  <r>
    <n v="10953480"/>
    <d v="2026-01-22T00:00:00"/>
    <x v="33"/>
    <s v="Team Plamondon"/>
    <n v="99263"/>
    <s v="Reagan McGraw"/>
    <s v="Hi Reagan and Terry,_x000a__x000a_I hope you are having a great week. It was great working with Reagan this week! I have included a short video that I would like you to watch. The video covers some key highlights from our session this week and the homework. Feel free to reach out if you have any questions or requests, and if there is anything else I can do to help. You can always contact me directly by text message or email._x000a__x000a_video link: https://revolutionprep.zoom.us/rec/play/3CY0aFuUsSFeC4Zw0IGyA8BV3VfE526QnkbCOUHvq9IzWhttVTs0QCFDpgzRz2SY3rktdjCsD-laq00p.-sNBCVBi585uJ5g-_x000a__x000a_It has been wonderful working with you and Reagan over the past couple of months, and I wanted to share an update on the progress they are making along with my recommendations moving forward. I have seen clear improvements in Reaganâ€™s ability to apply the MAPS strategy, interpret algebraic structures involving constants, identify the number of solutions in systems of equations, and use calculator tools like Desmos more strategically. They have shown steady progress in their SAT math objectives, especially in understanding how constants behave in equations, recognizing the conditions for no solution versus one solution in a system, and using the discriminant to determine the nature of solutions. This progress has also shown up in their confidence, their accuracy during practice problems, and their willingness to ask clarifying questions to deepen understanding._x000a__x000a_During our most recent session, Reagan and I worked through several SAT-style algebra problems. They practiced recognizing when a system has no solution by comparing slopes and intercepts and identifying constants that make two equations parallel. They also worked through a quadratic system where they set two equations equal and used the discriminant to determine when the system has exactly one solution. We reinforced that a discriminant of zero corresponds to one solution and discussed how graphing can confirm the result, even though the discriminant is more efficient on timed assessments. Reagan also practiced percentage increase problems by reframing them as multiplying by a value that combines both the original and the percent change. They continued practicing calculator strategies on Desmos, including using sliders to test values, graph circles, and check statistical measures._x000a__x000a_Our actionable goals for the upcoming week include finishing the Algebra Level 2 homework, continuing daily SAT vocabulary and the Question of the Day, using Desmos for graphing practice, and reviewing constants ahead of the next module. The overall goal remains achieving a 1300 on the March SAT. Based on Reaganâ€™s progress and their goal score, I recommend two 60 minute sessions per week or one 90 minute session per week until the March exam so they can surpass their goal score with confidence._x000a__x000a_Please let me know if there is anything you would like to adjust or if you would like to schedule time to talk by phone. I look forward to continuing to support Reagan in their academic growth._x000a__x000a_Best regards,_x000a__x000a__x000a_Diana H._x000a_diana.hoyer@revolutionprep.com_x000a_+12106391241"/>
    <n v="5"/>
    <s v="Recommends two 60 min or one 90 min session per week until March exam."/>
  </r>
  <r>
    <n v="10953485"/>
    <d v="2026-01-22T00:00:00"/>
    <x v="65"/>
    <s v="Team De Groot"/>
    <n v="94042"/>
    <s v="Ella Lindner"/>
    <s v="Hi team Ella!_x000a__x000a_It was great working with Ella this week. I wanted to send along a progress update since we have a 10 day gap before our next session. Our notes from yesterday are below._x000a__x000a_Notes: https://drive.google.com/drive/folders/1Vv4kPHU06k6r05woZDMgWzUYKtes8jNi?usp=sharing_x000a_Probability: https://kami.app/6ar-Wwr-SGG-qQF_x000a__x000a_Ella is progressing well with her preparation for the ECT. She is applying her work in her current pre-calculus class and her biology class to help her make the most out of the math and science section. We've also reviewed strategies like iCARE, TRAP, SMILE, and MAPS, in order to build up confidence when answering unfamiliar questions in each section. Ella took her first practice test and scored comfortably at the 24 range. Ella reports that she needs at least a 26 in order to get her scholarship. While we cannot guarantee a score, I am confident that Ella will be able to develop the tools and familiarity that she needs by the February test._x000a__x000a_In particular, I have shared a probability review above that will be very important. Additionally, she has agreed that practicing grammar questions on a platform like one prep.XYZ will be useful. Lastly, she has been reviewing all of the math questions from her practice tests to see old information. Alice should continue to practice reading in science questions, including being more diligent about recruiting the eye care strategy when stock or caught between two answers. This will help her reinforce that these test taking strategies are functional when she needs them._x000a__x000a_I've asked Ella to take a test between now and the next time I see her in addition to whatever preparation she feels able to do. Please keep up with daily practice in order to maintain consistency as we've prepared for the February test date._x000a__x000a_Our velocity is to continue at about two sessions per week until the date of the test. After that point, Ella can reach out with any questions about any of her academic courses._x000a__x000a_Please let me know if you'd like to make any adjustments to this plan. I'm happy to make time for a phone or Zoom chat if you would like. It's a pleasure to continue working with you on Alice's academic journey._x000a__x000a_Elliot E._x000a_elliot.emadian@revolutionprep.com_x000a_+15409682458"/>
    <n v="5"/>
    <s v="Velocity to continue at about two sessions per week until test date."/>
  </r>
  <r>
    <n v="10953512"/>
    <d v="2026-01-22T00:00:00"/>
    <x v="106"/>
    <s v="Team De Groot"/>
    <n v="86281"/>
    <s v="Mia Gates"/>
    <s v="Dear Team Mia,_x000a__x000a_Itâ€™s always a pleasure working with Mia, and Iâ€™m looking forward to helping her prepare for the May SAT. While we havenâ€™t met much since the fall, Mia and I are now scheduled to resume consistent weekly 60-minute sessions, which will allow us to rebuild momentum and sharpen skills in both Reading/Writing and Math._x000a__x000a_Our plan is to reestablish a structured routine leading into the May test, revisiting core grammar and punctuation concepts, transitions, and evidence-based reading strategies, while also reviewing higher-level math topics and pacing techniques. Mia's math score has historically been very high, and she made excellent progress last yearâ€”her improvement in both accuracy and confidence stood outâ€”and Iâ€™m confident that with steady weekly work, sheâ€™ll be able to pick up right where she left off._x000a__x000a_Recommendations and Next Steps:_x000a__x000a_Continue one 60-minute session per week starting in March through the May SAT_x000a__x000a_Resume targeted review of grammar, transitions, and data analysis_x000a__x000a_Begin incorporating timed section practice in March_x000a__x000a_Schedule three full-length practice tests before the official exam_x000a__x000a_Iâ€™m excited to get back into a consistent rhythm with Mia and to help her reach her highest potential on the upcoming test. Please feel free to reach out if youâ€™d like to confirm additional sessions or discuss scheduling leading up to May._x000a__x000a_Warm regards,_x000a__x000a_Sean U._x000a_sean.ulfik@revolutionprep.com_x000a_+18455412219"/>
    <n v="5"/>
    <s v="Continue one 60-minute session per week starting March through May SAT."/>
  </r>
  <r>
    <n v="10953539"/>
    <d v="2026-01-22T00:00:00"/>
    <x v="106"/>
    <s v="Team De Groot"/>
    <n v="83999"/>
    <s v="Luke Jordan"/>
    <s v="Dear Team Luke,_x000a__x000a_Itâ€™s been such a pleasure working with Luke this semester and seeing how much progress heâ€™s made across both English and Math. His focus, curiosity, and positive attitude in sessions have been outstanding, and heâ€™s making steady, meaningful strides toward his academic goals._x000a__x000a_In Geometry, Luke has shown impressive growth in both conceptual understanding and procedural accuracy. Weâ€™ve covered angles, triangles, the Rule of 180, and geometric reasoning, and heâ€™s become much more confident in identifying relationships between shapes and applying properties to solve problems. His ability to explain his thinking aloud has improved significantly, which shows strong conceptual grasp. Luke is also gaining comfort with multi-step geometry problems and has been doing an excellent job connecting diagrams to equationsâ€”a key skill for long-term math success._x000a__x000a_In English and Literature, Lukeâ€™s progress has been equally strong. Weâ€™ve worked extensively on grammar, punctuation, and sentence structure, including distinguishing between complete sentences and fragments, and reviewing nouns, sentence parts, and punctuation rules. Luke has also been applying these skills through reading comprehension and literary analysis. Heâ€™s reading more attentively, identifying main ideas and supporting evidence, and developing more nuanced interpretations of texts. His writing has become clearer and more organized, and heâ€™s showing more confidence in editing his own work for grammar and clarity._x000a__x000a_Our lessons have been aligned to ensure that his coursework fulfills the necessary English and Math requirements for any diploma option he chooses._x000a__x000a_Recommendations and Next Steps:_x000a__x000a_Continue 6 hours of weekly instruction (currently scheduled through June)_x000a__x000a_Maintain focus on Geometry problem-solving and review of key theorems_x000a__x000a_Continue English grammar, punctuation, and composition practice, integrating reading comprehension_x000a__x000a_Begin light review of NYS diploma requirements once finalized, to confirm academic alignment_x000a__x000a_Keep up steady, structured practice to reinforce retention and mastery_x000a__x000a_Lukeâ€™s progress has been remarkable, and his consistency in attending sessions and engaging thoughtfully with new material has made a clear difference. With the strong structure we already have in placeâ€”6 hours per week, scheduled through Juneâ€”heâ€™s well-positioned to continue building on this success and finish the school year with confidence and academic momentum._x000a__x000a_Warm regards,_x000a__x000a_Sean U._x000a_sean.ulfik@revolutionprep.com_x000a_+18455412219"/>
    <n v="5"/>
    <s v="Continue 6 hours of weekly instruction (scheduled through June)."/>
  </r>
  <r>
    <n v="10953574"/>
    <d v="2026-01-22T00:00:00"/>
    <x v="19"/>
    <s v="Team Haase-Alvey"/>
    <n v="92256"/>
    <s v="Phoebe St Louis"/>
    <s v="Greetings All, _x000a__x000a_As January comes to a close, and we get into full swing of 2026, I wanted to take a moment discuss our progress together and where we place to go moving forward. Phoebe has shown great progress with addition and subtraction of large numbers as well as reading comprehension. I recommend 3 30-minute sessions a week. This time will be utilized learning place value so we can begin borrowing and regrouping. _x000a_Feel free to reach out if you have any questions or requests, and if there is anything else I can do to help. You can always contact me directly by text message or e-mail. _x000a__x000a_I hope you are having a wonderful day! _x000a__x000a_Tyler G._x000a_tyler.greer@revolutionprep.com_x000a_+17085895029"/>
    <n v="4"/>
    <s v="Recommends 3 30-minute sessions a week."/>
  </r>
  <r>
    <n v="10953589"/>
    <d v="2026-01-22T00:00:00"/>
    <x v="106"/>
    <s v="Team De Groot"/>
    <n v="95334"/>
    <s v="Alexander Zirkelbach"/>
    <s v="Dear Team Alexander,_x000a__x000a_Itâ€™s been great continuing to work with Alexander these past few months and seeing his consistent effort and growth, especially in Reading and Writing. His most recent practice test showed a 60-point increase in the Reading and Writing section, which reflects his improving command of grammar, punctuation, and passage comprehension. While his Math score dipped slightly, this is very normal as students adjust to new question types and pacingâ€”overall, Alexanderâ€™s trajectory remains solidly upward._x000a__x000a_In English and Reading, weâ€™ve focused on identifying main ideas and transitionsâ€”skills that are essential not only for the SAT but also for academic writing in general. Alexander and I worked on categorizing transitions into four major types (contrast, addition, cause-and-effect, and sequence) and applying them to both reading passages and editing exercises. Weâ€™ve also practiced rhetorical synthesis questions, which require integrating ideas across multiple texts or paragraphs. In grammar, Alexander has been reinforcing rules for run-on sentences, punctuation, commas, colons, and dashes, with noticeable improvement in accuracy._x000a__x000a_In Math, our sessions have combined SAT problem-solving with support for Pre-Calculus coursework, including polygons, trigonometric ratios (sin/cos/tan), geometry, and the sum of angles in polygons. Heâ€™s learning to balance conceptual understanding with procedural precisionâ€”an important step in reaching higher scores on the SAT Math section._x000a__x000a_To build endurance and maintain progress, I recommend that Alexander take a full-length SAT practice test every two weeks. Regular testing is one of the most effective ways to strengthen pacing, build stamina, and reinforce familiarity with question styles. Additionally, completing 5â€“10 minutes of Khan Academy review each night, particularly in grammar and algebra topics, will greatly improve retention and long-term recall._x000a__x000a_I recommend that we continue meeting for two hours per week until the March SAT, maintaining our mix of Reading/Writing and Math review. Iâ€™d also suggest that Alexander register for the June or August SAT. Taking an SAT during the busy school year can be challengingâ€”students are often juggling heavy course loads, exams, and extracurricular commitments, which makes it harder to maintain consistent test prep. Sitting for an additional test in summer ensures a clear schedule, higher focus, and the best chance to reach a personal best score - not to mention the chance to Superscore!_x000a__x000a_Alexanderâ€™s effort, focus, and willingness to learn have been excellent. His upward progress in Reading/Writing and growing confidence in Math show that heâ€™s on the right path. With continued consistency and the recommended practice schedule, Iâ€™m confident heâ€™ll be ready to perform at his very best on the March testâ€”and even stronger in the months that follow._x000a__x000a_Warm regards,_x000a__x000a_Sean U._x000a_sean.ulfik@revolutionprep.com_x000a_+18455412219"/>
    <n v="5"/>
    <s v="Recommends continuing meeting for two hours per week until March SAT."/>
  </r>
  <r>
    <n v="10953591"/>
    <d v="2026-01-22T00:00:00"/>
    <x v="87"/>
    <s v="Team Milner"/>
    <n v="100184"/>
    <s v="Jacinta Heuser"/>
    <s v="Hi Javier,Â _x000a__x000a_I wanted to reach out to discuss the plan for Jacinta's ACT attempt in February and how things have been going with the CLT._x000a__x000a_I spoke with Jacinta about this quite a bit, but I wanted to loop you in.Â _x000a__x000a_The CLT is a really difficult test compared to the SAT or ACT because of the material that it tests on and the fact that students are not allowed to use a calculator on the math section. Her CLT practice test score from Tuesday morning was a 38, which is roughly the equivalent of an 810 on the SAT (so much lower than her 1100 from the fall tests). I figured this test would give her trouble compared to the SAT or ACT, but it was worse than I expected.Â  Jacinta has expressed some desire to only take the CLT, but I do not think this is in her best interest. She really needs the next two weeks to work hard at increasing her scores.Â _x000a__x000a_Because of this, we have been working on strategies for each of the sections and then reviewing math and grammar concepts that can be applied to both tests. I still haven't gotten an ACT practice test score from her yet, (I assigned it two weeks ago but she hasn't finished) so I do not have a good idea of where she is at on that exam, but in my experience her score should be much more similar to her SAT score from earlier.Â _x000a__x000a_Moving forwards, we need to shift focus to the ACT, right after the CLT test on Saturday. Sunday, she should take a full ACT practice test on our website and work through all of the questions that she missed in the error log. This will give us a great idea of what topics we need to work on next. _x000a__x000a_Then, if she can start doing her homework consistently, I think she still has a good shot at the ACT.Â For the ACT, she will have more time to prepare and she can cancel the score after taking the test, if it doesn't feel like it went well._x000a__x000a_I should also mention that she has regularly been 10 -15 minutes late to this week's meetings, she late-cancelled the meeting at 3:30 today and we scheduled an additional meeting at 6pm to make up for it. She also has had problems completing homework this week and is a bit combative in our meetings. I am assigning quite a bit of homework, so I do understand that it is hard to get it all done, but she hasn't been close to getting to getting it done yet. _x000a__x000a_She has gotten a bit better in our meetings lately, but she refuses to do an update video clip at the end of the meeting, which we normally send to let parents know what we are working on and the homework. It is not a big deal, we would have discussed that we worked on math and English questions strategies as well as reviewed a number of math topics. Then for homework, she needs to do a 2nd practice test tonight (I assigned it last night for homework), then she should do another one tomorrow night. If she is really just going to take the CLT, she needs to drastically increase the amount of work she is doing over the next two nights. _x000a__x000a_Please let me know a good time to further discuss any of these points. As soon as she is done with the ACT practice test, I'll be able to make a good plan for the next two weeks, so let me know when she completes that practice test after her CLT this weekend._x000a__x000a_Best,_x000a_Â _x000a_Christian C._x000a_christian.collins@revolutionprep.com_x000a_+13035190358"/>
    <n v="3"/>
    <s v="Shift focus to ACT"/>
  </r>
  <r>
    <n v="10953620"/>
    <d v="2026-01-22T00:00:00"/>
    <x v="123"/>
    <s v="Team Cross"/>
    <n v="83257"/>
    <s v="Stella Vyas"/>
    <s v="Dear Juliana,_x000a__x000a_I hope you are having a great winter. Itâ€™s been great working with you and Stella over the past couple of months. I wanted to touch base to share some of the progress weâ€™ve made so far and share my thoughts on the plan moving forward._x000a__x000a_I have seen significant improvements in Stella's understanding of grammar and punctuation rules. They have shown consistent progress in using their knowledge of clauses and punctuation to determine how to separate independent-dependent and independent-independent sentence constructions. This consistent improvement has been evident in her performance during class and the kinds of problems she reports struggling with (or not) on the homework._x000a__x000a_Our current short-term goals for Stella include improving her understanding of past and present participles and solidifying her understanding of when to use desmos. The overall goal remains boosting her SAT score as a whole. Based on Stella's progress, I recommend continuing at the same pace of 2 hour-long sessions a week._x000a__x000a_Please let me know if you have any questions or if there are any adjustments you would like to make to our plan. Iâ€™m happy to schedule a time to talk by phone if that would be helpful. I look forward to supporting Stella in their continued academic journey._x000a__x000a_Best regards,_x000a__x000a_Clark H._x000a_clark.howard@revolutionprep.com_x000a_+17035682060"/>
    <n v="4"/>
    <s v="Recommends continuing at same pace of 2 hour-long sessions a week."/>
  </r>
  <r>
    <n v="10953625"/>
    <d v="2026-01-22T00:00:00"/>
    <x v="123"/>
    <s v="Team Cross"/>
    <n v="92701"/>
    <s v="Lane Schino"/>
    <s v="Dear Kerri,_x000a__x000a_I hope you are having a great winter. Itâ€™s been great working with you and Lane over the past couple of months. I wanted to touch base to share some of the progress weâ€™ve made so far and share my thoughts on the plan moving forward._x000a__x000a_I have seen significant improvements in Lane's ability to algebraically rearrange linear equations. They have shown consistent progress in being able to use reciprocals to solve equations for x. This consistent improvement has been evident in the types of problems he can solve during class and the questions he asks during our sessions._x000a__x000a_Our current short-term goals for Lane include helping him retain this algebraic expertise, as well as expanding it to include higher powers of x. The overall goal remains improving Lane's understanding and confidence in math. Based on Lane's progress, I recommend continuing at the same pace of 2 30-minute sessions a week.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Lane in their continued academic journey._x000a__x000a_Best regards,_x000a__x000a_Clark H._x000a_clark.howard@revolutionprep.com_x000a_+17035682060"/>
    <n v="5"/>
    <s v="Recommends continuing at same pace of 2 30-minute sessions a week"/>
  </r>
  <r>
    <n v="10953629"/>
    <d v="2026-01-22T00:00:00"/>
    <x v="19"/>
    <s v="Team Haase-Alvey"/>
    <n v="89481"/>
    <s v="Sophia St Firmin"/>
    <s v="Greetings All,_x000a__x000a_As January comes to a close, and we get into full swing of 2026, I wanted to take a moment discuss our progress together and where we place to go moving forward. Sophia has made great progress with fractions, regarding both adding/subtracting and multiplying and dividing. I recommend two 30-minute sessions a week to reinforce any classroom curriculum. I plan to drive home the relationship between fraction, decimals, percents, and probability. _x000a_Feel free to reach out if you have any questions or requests, and if there is anything else I can do to help. You can always contact me directly by text message or e-mail._x000a__x000a_I hope you are having a wonderful day!_x000a__x000a_Tyler G._x000a_tyler.greer@revolutionprep.com_x000a_+17085895029"/>
    <n v="4"/>
    <s v="Recommends two 30-minute sessions a week."/>
  </r>
  <r>
    <n v="10953630"/>
    <d v="2026-01-22T00:00:00"/>
    <x v="123"/>
    <s v="Team Cross"/>
    <n v="92691"/>
    <s v="Aaron Knupp"/>
    <s v="Dear Elizabeth,_x000a__x000a_I hope you are having a great winter. Itâ€™s been great working with you and Aaron over the past couple of months. I wanted to touch base to share some of the progress weâ€™ve made so far and share my thoughts on the plan moving forward._x000a__x000a_I have seen significant improvements in Aaron's understanding of mandatos and his abilities with using direct and indirect object pronouns. They have shown consistent progress in being able to combine their vocabulary knowledge with all the different verb forms they've been learning (imperfecto, pretÃ©rito, mandatos, el subjuntivo). This consistent improvement has been evident in his performance during sessions and his commitment to speaking Spanish in-session._x000a__x000a_Our current short-term goals for Aaron include improving the ease with which he can recall especially the irregular mandatos, as well as expanding his vocabulary in general. The overall goal remains improving his confidence in Spanish and his love of the language. Based on Aaron's progress, I recommend continuing at the same pace of 1 hour-long session a week._x000a__x000a_Please let me know if you have any questions or if there are any adjustments you would like to make to our plan. Iâ€™m happy to schedule a time to talk by phone if that would be helpful. I look forward to supporting Aaron in their continued academic journey._x000a__x000a_Best regards,_x000a__x000a_Clark H._x000a_clark.howard@revolutionprep.com_x000a_+17035682060"/>
    <n v="4"/>
    <s v="Recommends continuing at same pace of 1 hour-long session a week."/>
  </r>
  <r>
    <n v="10953634"/>
    <d v="2026-01-22T00:00:00"/>
    <x v="146"/>
    <s v="Team Cross"/>
    <n v="95686"/>
    <s v="Brian Philp"/>
    <s v="Hello Orla, _x000a__x000a_I hope youâ€™re having a great winter. Itâ€™s been wonderful working with Brian over the past couple of months, and I wanted to share an update on his progress and the plan moving forward._x000a__x000a_Iâ€™ve seen significant improvement in Brianâ€™s confidence and ownership of his learning. Since our last update, weâ€™ve covered:_x000a_- Balancing equations: Setting up atom counts systematically and checking conservation quickly._x000a_- Electromagnetic spectrum: Relating wavelength, frequency, and energy; connecting trends to real-world examples._x000a_- Ions &amp;amp; isotopes: Distinguishing charge vs. mass number; writing ion symbols and calculating neutrons accurately._x000a_- Periodic trends: Explaining trends in radius, ionization energy, and electronegativity with clear reasoning._x000a_- Naming compounds: Applying ionic/covalent/acid naming conventions and writing formulas from names._x000a__x000a_Heâ€™s shown consistent progress toward our objective of accurate setup + clear justification on problems. This has been evident in his recent quiz results and a noticeable boost in confidence. He should be proud (I am!)._x000a__x000a_To keep momentum and ensure support during heavier weeks, I recommend we reserve two sessions per week (60 minutes each) through the school year. Brian can cancel as needed, but holding two standing times secures the slots that match his availability as my schedule fills._x000a__x000a_Our short term goals going forward will be to:_x000a_- Cement stoichiometry (mole ratios, limiting reactant, percent yield) as we extend balancing into quantitative problems._x000a_- Maintain an error log to track and reduce recurring slips (units, significant figures, sign/charge)._x000a__x000a_The overall goal remains to ensure Brian gets a passing grade and feels confident with the material. Let know if you have any questions or if we should align sessions with upcoming tests. Brian is on a great trajectory, and Iâ€™m excited to keep building on his recent wins._x000a__x000a_Warmly,_x000a_Nayely R._x000a_nayely.rolongomez@revolutionprep.com_x000a_+13237404878"/>
    <n v="5"/>
    <s v="Recommends reserving two sessions per week (60 mins) through school year."/>
  </r>
  <r>
    <n v="10953636"/>
    <d v="2026-01-22T00:00:00"/>
    <x v="123"/>
    <s v="Team Cross"/>
    <n v="97025"/>
    <s v="Sofia Fluker"/>
    <s v="Dear Mara,_x000a__x000a_I hope you are having a great winter. Itâ€™s been great working with you and Sofia over the past couple of months. I wanted to touch base to share some of the progress weâ€™ve made so far and share my thoughts on the plan moving forward._x000a__x000a_I have seen significant improvements in Sofia's understanding of verb conjugations in the present and preterite tenses, including with stem-changing verbs. They have shown consistent progress in being able to construct sentences using her vocabulary and these conjugations. This consistent improvement has been evident in the kinds of sentences she can translate and her performance in class overall._x000a__x000a_Our current short-term goals for Sofia include improving the ease of her recall of the most-used vocabulary in her lexicon, as well as her understanding of direct and indirect object pronouns and where to put them. The overall goal remains improving her understanding and appreciation for Spanish in general. Based on Sofia's progress, I recommend continuing the current pace of 2 1-hour-long sessions a week._x000a__x000a_If you'd like to continue working together on achieving these goals, you can redeem more credits through your Bright Horizon's portal. After you redeem your credits, you will receive an email from Revolution Prep to add the hours to your account._x000a__x000a_Please let me know if you have any questions or if there are any adjustments you would like to make to our plan. Iâ€™m happy to schedule a time to talk by phone if that would be helpful. I look forward to supporting Sofia in their continued academic journey._x000a__x000a_Best regards,_x000a__x000a_Clark H._x000a_clark.howard@revolutionprep.com_x000a_+17035682060"/>
    <n v="5"/>
    <s v="Recommends continuing current pace of 2 1-hour-long sessions a week"/>
  </r>
  <r>
    <n v="10953642"/>
    <d v="2026-01-22T00:00:00"/>
    <x v="148"/>
    <s v="Team Haase-Alvey"/>
    <n v="83669"/>
    <s v="Mazzy Gonzalez"/>
    <s v="Greetings,_x000a__x000a_It was great working with Mazzy!  Sorry to hear that she dropped the course, but I wish you all the best with the remainder of the school year!_x000a__x000a_Kind regards,_x000a_Jimmy_x000a__x000a_Jimmy W._x000a_jimmy.works@revolutionprep.com_x000a_+14109266111"/>
    <n v="1"/>
    <s v="Student dropped course."/>
  </r>
  <r>
    <n v="10953643"/>
    <d v="2026-01-22T00:00:00"/>
    <x v="123"/>
    <s v="Team Cross"/>
    <n v="98038"/>
    <s v="Musah Mehmood"/>
    <s v="Dear Samreen,_x000a__x000a_I hope you are having a great winter. Itâ€™s been great working with you and Musah over the past couple of months. I wanted to touch base to share some of the progress weâ€™ve made so far and share my thoughts on the plan moving forward._x000a__x000a_I have seen significant improvements in Musah's understanding of exponents and radicals. They have shown consistent progress in being able to simplify and change the forms of both. This consistent improvement has been evident in the ease with which he completes problems during class and his ready responses to my follow-up questions._x000a__x000a_Our current short-term goals for Musah include improving his retention of how to rewrite radicals into exponent form to help him decide how to simplify certain radical expressions, as well as improving his recall of perfect squares and cubes. The overall goal remains improving Musah's understanding of math as a whole. Based on Musah's progress, I recommend continuing at the same pace of 3 half-hour sessions a week._x000a__x000a_Please let me know if you have any questions or if there are any adjustments you would like to make to our plan. Iâ€™m happy to schedule a time to talk by phone if that would be helpful. I look forward to supporting Musah in their continued academic journey._x000a__x000a_Best regards,_x000a__x000a_Clark H._x000a_clark.howard@revolutionprep.com_x000a_+17035682060"/>
    <n v="4"/>
    <s v="Recommends continuing at same pace of 3 half-hour sessions a week."/>
  </r>
  <r>
    <n v="10953661"/>
    <d v="2026-01-22T00:00:00"/>
    <x v="19"/>
    <s v="Team Haase-Alvey"/>
    <n v="97869"/>
    <s v="Mason Vanner"/>
    <s v="Greetings All,_x000a__x000a_As January comes to a close, and we get into full swing of 2026, I wanted to take a moment discuss our progress together and where we place to go moving forward. Mason has progressed well in several topics over several disciplines. He has shown great working knowledge of graphs and transformations as well as trig and the unit circle. I recommend one 1-hour session a week to ensure he is caught up with his curriculum as well as get ahead on sine and cosine laws._x000a_Feel free to reach out if you have any questions or requests, and if there is anything else I can do to help. You can always contact me directly by text message or e-mail._x000a__x000a_I hope you are having a wonderful day!_x000a__x000a_Tyler G._x000a_tyler.greer@revolutionprep.com_x000a_+17085895029"/>
    <n v="4"/>
    <s v="Recommends one 1-hour session a week."/>
  </r>
  <r>
    <n v="10953701"/>
    <d v="2026-01-22T00:00:00"/>
    <x v="148"/>
    <s v="Team Haase-Alvey"/>
    <n v="94615"/>
    <s v="Adria Rothfield"/>
    <s v="Hello Brette,_x000a__x000a__x000a_I hope this message finds you doing well! I wanted to share a brief update on Adriaâ€™s progress to start the new year._x000a__x000a__x000a_Strengths:_x000a__x000a__x000a_In Reading &amp;amp; Writing, Adria is progressing well with craft and structure, information and ideas, text structure and purpose, central ideas and details, sentence boundaries, and expression of ideas. She is also using the Eliminate-3 strategy more effectively._x000a__x000a__x000a_In Math, she is demonstrating strong progress with problem-solving and data analysis, systems of equations, functions, algebra, and identifying questions that can be efficiently solved using Desmos._x000a__x000a__x000a_Areas of Focus:_x000a__x000a__x000a_We will continue to work on words in context, command of evidence, standard English conventions, transitions, and rewriting equivalent expressions. In Math, upcoming sessions will focus on setting up equations, linear and nonlinear functions, advanced math concepts, geometry, and consistent Desmos usage. She has a lot of room for improvement, but we must stay the course. _x000a__x000a__x000a_Next Steps:_x000a__x000a__x000a_We will continue to reinforce high-yield strategies, strengthen foundational concepts, and build Adria's confidence as she prepares for the upcoming March 14, 2026 SAT exam. _x000a__x000a__x000a_Session Structure &amp;amp; Frequency: We are currently meeting weekly for one 60 or 90 minute session. This structure has been highly effective in supporting Adriaâ€™s steady progress; however, I recommend extending our program plan for the remainder of the school year and possibly summer. To accommodate the extended program plan, I recommend adding at least 10 hours to the account._x000a_Notable Data:_x000a__x000a__x000a_December 6 SAT: 1180 (640 Reading &amp;amp; Writing, 540 Math)_x000a__x000a__x000a_Adria is making encouraging progress, and I am proud of her effort. With continued focus, I am confident she will continue to improve her scores._x000a__x000a__x000a_Please feel free to reach out with any questions or to discuss next steps!_x000a__x000a__x000a_Jimmy W._x000a_jimmy.works@revolutionprep.com_x000a_+14109266111"/>
    <n v="5"/>
    <s v="Recommends extending program"/>
  </r>
  <r>
    <n v="10953731"/>
    <d v="2026-01-22T00:00:00"/>
    <x v="19"/>
    <s v="Team Haase-Alvey"/>
    <n v="84272"/>
    <s v="Martina Catino"/>
    <s v="Greetings All,_x000a__x000a_As January comes to a close, and we get into full swing of 2026, I wanted to take a moment discuss our progress together and where we place to go moving forward. Martina has made great progress with divisibility rules, radicals, factorials and polynomials! I recommend one 1-hour session a week. This time would be spent ensuring she is excelling in her coursework as well as refining our understanding of set notation and number sets. Martina is very talented mathematically and I look forward to our journey!_x000a_Feel free to reach out if you have any questions or requests, and if there is anything else I can do to help. You can always contact me directly by text message or e-mail._x000a__x000a_I hope you are having a wonderful day!_x000a__x000a_Tyler G._x000a_tyler.greer@revolutionprep.com_x000a_+17085895029"/>
    <n v="4"/>
    <s v="Recommends one 1-hour session a week."/>
  </r>
  <r>
    <n v="10953740"/>
    <d v="2026-01-22T00:00:00"/>
    <x v="19"/>
    <s v="Team Haase-Alvey"/>
    <n v="84366"/>
    <s v="Kelsey Watler"/>
    <s v="Greetings All,_x000a__x000a_As January comes to a close, and we get into full swing of 2026, I wanted to take a moment discuss our progress together and where we place to go moving forward. It has been wonderful getting to know Kelsey and in our brief time together she has already shown great progress with multiplying double digits and long division with remainders. She quickly catches on to patterns. I recommend one 30-minute session a week to ensure she excels in her coursework. I expect to cover long division without remainders as well as fractions and their properties in the upcoming sessions._x000a_Feel free to reach out if you have any questions or requests, and if there is anything else I can do to help. You can always contact me directly by text message or e-mail._x000a__x000a_I hope you are having a wonderful day!_x000a__x000a_Tyler G._x000a_tyler.greer@revolutionprep.com_x000a_+17085895029"/>
    <n v="4"/>
    <s v="Recommends one 30-minute session a week."/>
  </r>
  <r>
    <n v="10953742"/>
    <d v="2026-01-22T00:00:00"/>
    <x v="37"/>
    <s v="Team Milner"/>
    <n v="73829"/>
    <s v="Casey Blatz"/>
    <s v="Hello Daryl and John,_x000a__x000a_Hope all is well. Itâ€™s been a pleasure, as always, working with Casey these past several weeks._x000a__x000a_He continues to approach Calculus with an excellent work ethic. He tackles his homework with enthusiasm and care, and one of the biggest areas of growth is that heâ€™s now willing to consult his class notes when he gets stuck. This is a meaningful step forward for Casey._x000a__x000a_Casey will continue to benefit from prioritizing strong note-taking in class. Since lecture is the first point of contact with new material, absorbing instruction in real time gives him the best chance to apply concepts accurately when working independently. Any effort he makes to focus on note-taking during class time will pay dividends, and weâ€™ll work on specific strategies in the coming weeks to support this._x000a__x000a_I recommend we continue meeting each week for 90 minutes. As always, Iâ€™m happy to chat further anytime._x000a__x000a_All best,_x000a_Brian C._x000a_brian.cohen@revolutionprep.com_x000a_(734) 945-3810"/>
    <n v="4"/>
    <s v="Recommends continuing meeting each week for 90 minutes."/>
  </r>
  <r>
    <n v="10953760"/>
    <d v="2026-01-22T00:00:00"/>
    <x v="19"/>
    <s v="Team Haase-Alvey"/>
    <n v="98844"/>
    <s v="Mahirah Syed"/>
    <s v="Greetings All,_x000a__x000a_As January comes to a close, and we get into full swing of 2026, I wanted to take a moment discuss our progress together and where we place to go moving forward. It has been a pleasure working with Mahirah. She has already progress quite far with rational numbers, fractional operations, multiplying decimals and more. I recommend one 1-hour session a week. This would be to ensure she excels in her current curriculum as well as get an early start on more decimal operations as well as ratios and probability. _x000a__x000a_Feel free to reach out if you have any questions or requests, and if there is anything else I can do to help. You can always contact me directly by text message or e-mail._x000a__x000a_I hope you are having a wonderful day!_x000a_Tyler G._x000a_tyler.greer@revolutionprep.com_x000a_+17085895029"/>
    <n v="4"/>
    <s v="Recommends one 1-hour session a week."/>
  </r>
  <r>
    <n v="10953775"/>
    <d v="2026-01-22T00:00:00"/>
    <x v="19"/>
    <s v="Team Haase-Alvey"/>
    <n v="98480"/>
    <s v="Maya Subramanian"/>
    <s v="Greetings All,_x000a__x000a_As January comes to a close, and we get into full swing of 2026, I wanted to take a moment discuss our progress together and where we place to go moving forward. It has been wonderful working with Maya, and she has shown great progress with pronouns, verbs, mixed punctuation, and sentence boundaries! I recommend one 1-hour session a week then ramping up once the test date gets closer. This time will be spent on constants, exponents and quadratics as we try to make headway in mathematics in our upcoming sessions. Maya will need to take a practice exam on revolution next week. I will remind her in session as well._x000a_Feel free to reach out if you have any questions or requests, and if there is anything else I can do to help. You can always contact me directly by text message or e-mail._x000a__x000a_I hope you are having a wonderful day!_x000a_Tyler G._x000a_tyler.greer@revolutionprep.com_x000a_+17085895029"/>
    <n v="4"/>
    <s v="Recommends one 1-hour session a week then ramping up closer to test."/>
  </r>
  <r>
    <n v="10953789"/>
    <d v="2026-01-22T00:00:00"/>
    <x v="113"/>
    <s v="Team Marino"/>
    <n v="94572"/>
    <s v="Aiden Nowak"/>
    <s v="Dear Erika, _x000a__x000a_I hope you are having a great winter. It was great working with you and Aiden last week. I wanted to touch base to share some of the progress we made. _x000a__x000a_I saw significant improvements in Aiden's ability to solve problems involving logarithmic functions and using their properties. They have shown consistent progress in understanding the algebra II curriculum, which has been evident in their ability to complete their homework. _x000a__x000a_The overall goal remains Aiden being able to get at least a B in algebra II. Based on Aiden's progress, I recommend he continues with one 60 minute class per week through the school year. _x000a__x000a_Please let me know if you have any questions or if there are any adjustments you would like to make to our plan. I'm happy to schedule a time to talk by phone if that would be helpful. _x000a__x000a_Best regards, _x000a__x000a_Karleigh A._x000a_karleigh.arrington@revolutionprep.com_x000a_+15705786904"/>
    <n v="5"/>
    <s v="Recommends continuing with one 60 minute class per week through school year."/>
  </r>
  <r>
    <n v="10953796"/>
    <d v="2026-01-22T00:00:00"/>
    <x v="37"/>
    <s v="Team Milner"/>
    <n v="84754"/>
    <s v="Shane Hale"/>
    <s v="Hi Mark,_x000a__x000a_I hope youâ€™re doing well! It has been a pleasure working with Shane these past few months, as always._x000a__x000a_Shane is doing an excellent job applying reading comprehension strategies to practice test questions. Heâ€™s learning to read each question carefully and has implemented a technique that allows his cursor to follow along as he reads, which is helping him process information more thoroughly than before. Kudos to Shane for adopting this approach._x000a__x000a_Heâ€™s also done a nice job working independently on math concept review. As we get closer to the March exam, weâ€™ll begin increasing our cadence with practice tests to help Shane build the endurance the test requires. This will mean devoting more time and energy to test prep in the coming weeks, but I believe Shane is capable and ready to do so._x000a__x000a_I recommend we continue meeting once a week for an hour leading up to the March exam._x000a__x000a_Please feel free to reach out with any questions or if youâ€™d like to discuss further â€” always happy to connect._x000a__x000a_All best,_x000a_Brian_x000a_brian.cohen@revolutionprep.com_x000a_(734) 945-3810"/>
    <n v="5"/>
    <s v="Recommends continuing meeting once a week for an hour leading up to March."/>
  </r>
  <r>
    <n v="10953807"/>
    <d v="2026-01-22T00:00:00"/>
    <x v="37"/>
    <s v="Team Milner"/>
    <n v="98367"/>
    <s v="Sylvester Rosenfeld"/>
    <s v="Hi Diego,_x000a__x000a_I hope youâ€™re doing well! It has been a pleasure working with Sylvester these past several weeks._x000a__x000a_Sylvester is doing an excellent job applying grammar and punctuation rules to practice test questions. Heâ€™s learning to read each question carefully and identify fine details in both questions and answer choices, which is essential for increasing accuracy. Heâ€™s eager to learn and motivated to make progress â€” kudos to him for embracing this approach._x000a__x000a_One important factor to monitor is sleep. Sylvesterâ€™s performance in session and his ability to retain information appear to be closely tied to how well-rested he is. On days when he hasnâ€™t gotten enough sleep, thereâ€™s a noticeable impact on recall and on his ability to apply previously learned concepts to new problems. Managing sleep, stress, and time will be crucial to his success, and I plan to check in with him regularly on these fronts._x000a__x000a_I know Sylvester is eager to move quickly through the SAT material, but this process canâ€™t be rushed simply for the sake of covering everything. The priority is ensuring he truly absorbs and retains what weâ€™re working on, rather than finishing test prep by an arbitrary deadline._x000a__x000a_I recommend we continue meeting once a week for an hour leading up to the March exam._x000a__x000a_Please feel free to reach out with any questions or if youâ€™d like to discuss further â€” Iâ€™m always happy to connect._x000a__x000a_All best,_x000a_Brian_x000a_734.945.3810"/>
    <n v="5"/>
    <s v="Recommends continuing meeting once a week for an hour leading up to March."/>
  </r>
  <r>
    <n v="10953825"/>
    <d v="2026-01-22T00:00:00"/>
    <x v="87"/>
    <s v="Team Milner"/>
    <n v="53473"/>
    <s v="Eliana Forsyth"/>
    <s v="Hi Doug,Â _x000a__x000a_It's been great working with Eliana to keep up with her math and biology class!_x000a__x000a_I wanted to recap the end of the semester, lessons learned, and then the plan moving forward.Â _x000a__x000a_In her biology class, she had a bit of trouble with the first exam, where she wasn't sure how in depth she should answer the open response question. After that, she got the system down and it was great to hear that she got an A- on the final and an A overall for the term.Â _x000a__x000a_Her math class has been a bit trickier for her in general.Â  It sounds like the teacher is a bit all over the place, but it was great to see her test grades generally trend upwards throughout the semester. On the first test, she got a 789, then an 86, then a 90, and the last test before the final was an 80. Speaking with her about this test, it sounds like it was a crazy day and she missed a whole page worth of questions related to function notation. There is a strange aspect of this class where every question on the test is part of the homework and classwork. Early on this resulted in Eliana trying to just memorize about 150 problems to reproduce about 20 of them on the test. Since then, we have been focusing quite a bit more on things to check for each type of problem, and error checking as if the test questions are going to be new. This seems to be working pretty well for her.Â _x000a__x000a_Finals season in December was pretty stressful for Eliana. I'm not sure that I've ever seen her so tired. She had a good head start on studying for her math and biology finals, but she had quite a few big projects and papers that week, resulting in a long weekend and then quite a few very late nights. Some of this could be due to some procrastination, but this was also her busiest finals season by far. I think this definitely affected her math test at the end of the week, quite a bit more than tests earlier in the week.Â  I'm not sure that Eliana can avoid a huge rush at the end of some semesters, so our best course of action is to try to prepare as much as possibleÂ  well before exams that she knows are coming up and pad her grades starting early in the semester to avoid as much stress.Â _x000a__x000a_Moving forward, I recommend we keep our schedule of 2x1 hour meetings a week leading up to the month of finals, then we should ramp up to 3x a week to help prepare starting about 3 weeks out.Â  She has plenty of hours for this, and I'll work with her to schedule them, so no action is needed on your part.Â _x000a__x000a_Please let me know if you have any questions or would like to further discuss any of this,_x000a__x000a_Cheers!Â _x000a_Christian C._x000a_christian.collins@revolutionprep.com_x000a_+13035190358"/>
    <n v="5"/>
    <s v="Recommends keeping 2x1 hour weekly schedule"/>
  </r>
  <r>
    <n v="10953828"/>
    <d v="2026-01-22T00:00:00"/>
    <x v="20"/>
    <s v="Team Cross"/>
    <n v="82079"/>
    <s v="Roshan Athivilli"/>
    <s v="Dear Raviprasad, _x000a__x000a_I hope you are having a great winter. Itâ€™s been great working with you and Roshan over the past few weeks. I wanted to touch base to share some of the progress weâ€™ve made so far and share my thoughts on the plan moving forward. _x000a__x000a_I have seen significant improvements in Roshan's abilities to determine the main ideas from different paragraphs, identify prepositions and prepositional phrases, as well as solve reading comprehension questions. He has shown consistent progress in utilizing each of the strategies weâ€™ve been discussing in our sessions to strengthen his skills in both reading and writing. This consistent improvement has been evident in the completion of assignments during our sessions. _x000a__x000a_Our current short-term goals for Roshan include increasing Roshanâ€™s reading comprehension and writing skills. The overall goal remains to advance Roshanâ€™s knowledge of these subjects beyond his current grade level. Since Roshan is achieving his goals, I recommend we continue with our two 30-minute classes per week through the school year. _x000a__x000a_Please let me know if you have any questions or if there are any adjustments you would like to make to our plan. Iâ€™m happy to schedule a time to talk by phone if that would be helpful. I look forward to supporting Roshan in his continued academic journey. _x000a__x000a_Best regards, _x000a__x000a_Colin C._x000a_colin.cody@revolutionprep.com_x000a_+19785187882"/>
    <n v="5"/>
    <s v="Recommends continuing with two 30-minute classes per week through school year."/>
  </r>
  <r>
    <n v="10953844"/>
    <d v="2026-01-22T00:00:00"/>
    <x v="26"/>
    <s v="Team Haase-Alvey"/>
    <n v="99178"/>
    <s v="Olivia Levine"/>
    <s v="Dear Rebecca,_x000a__x000a__x000a_I'm excited to reach out to celebrate Oliviaâ€™s amazing progress. Olivia has worked diligently, and as a result, she has achieved a score of 1260 on the practice SAT. I am so proud of Olivia!_x000a__x000a__x000a_While we want to celebrate this success, we also know there is still work to do to prepare for the SAT. I am looking forward to continuing to work with Olivia towards further improvements. I recommend continuing to meet for two 60-minute sessions every week in order to continue her progress towards her next goals. During our upcoming sessions, I plan to continue working on reviewing math concepts from Algebra 1 and Geometry as well as craft and structure questions from the reading and writing sections of the SAT._x000a__x000a_Please let me know if you have any questions. Iâ€™m happy to schedule a time to talk by phone if that would be helpful. I am always available to support Olivia in her continued academic journey._x000a__x000a_Best regards,_x000a__x000a_Cheyanne J._x000a_cheyanne.jones@revolutionprep.com_x000a_+17193935674"/>
    <n v="5"/>
    <s v="Recommends continuing to meet for two 60-minute sessions every week until March test."/>
  </r>
  <r>
    <n v="10953906"/>
    <d v="2026-01-22T00:00:00"/>
    <x v="36"/>
    <s v="Team Cross"/>
    <n v="88964"/>
    <s v="Tulip Bhatia"/>
    <s v="Dear Ashish,_x000a__x000a_I hope you are having a great day. Itâ€™s been wonderful continuing to work with Tulip, and I wanted to share an updated snapshot of her progress along with my thoughts on next steps._x000a__x000a_Tulip and I have been focused on strengthening her foundational math skills while steadily extending her understanding into more advanced applications. In recent sessions, weâ€™ve worked on developing multiplication table fluency using mixed multiplication strategies, which has helped her approach problems more flexibly and efficiently. Weâ€™ve also continued building her skills with dividing decimals by whole numbers, multiples of ten, and other decimals, with a growing emphasis on accuracy and confidence. In addition, we recently introduced the coordinate plane, where Tulip has begun practicing plotting points._x000a__x000a_I recommend continuing at our current pace of one hour per week to reinforce these skills and allow time to build connections between topics. _x000a__x000a_Our short-term goals include continuing to solidify multiplication fluency and developing a strong foundation with the coordinate plane. The overall goal remains to build strong foundations and confidence while extending her understanding wherever possible._x000a__x000a_Please let me know if you have any questions or if youâ€™d like to adjust our plan in any way. Iâ€™m always happy to schedule time to talk by phone if that would be helpful. I look forward to continuing to support Tulipâ€™s learning._x000a__x000a_Best regards,_x000a_Casey Y._x000a_casey.young@revolutionprep.com_x000a_+17272512559"/>
    <n v="4"/>
    <s v="Recommends continuing at current pace of one hour per week."/>
  </r>
  <r>
    <n v="10953910"/>
    <d v="2026-01-22T00:00:00"/>
    <x v="36"/>
    <s v="Team Cross"/>
    <n v="93994"/>
    <s v="Arayna Rastogi"/>
    <s v="Dear Shikha,_x000a__x000a_I hope you are having a great day. It has been wonderful working with Arayna, and I wanted to share a brief overview of her progress along with my thoughts on our plan moving forward._x000a__x000a_Arayna and I have been focusing on building foundational math skills, particularly around money concepts and word problems. Over the past several weeks, she has made steady progress identifying coin denominations, counting combinations of coins, and solving simple word problems. We have worked with pennies, nickels, and dimes, and she is becoming increasingly comfortable recognizing their values and applying them in context._x000a__x000a_Arayna has been doing a terrific job with mixed addition and subtraction word problems. She is engaged, consistently drawing pictures to represent problems, and showing growing independence when explaining her thinking. This week, it was also great to see her feeling better and getting her energy back after being sick._x000a__x000a_I recommend continuing at our current pace so we can keep strengthening her understanding of money concepts, improve accuracy when adding coins, and continue developing her word problem skills. Our short-term goals include building fluency with counting mixed coins and applying those skills more consistently within money word problems. The overall goal remains to solidify foundational math skills while supporting her confidence, problem-solving abilities, and lifelong love of learning._x000a__x000a_Please feel free to reach out if you have any questions or would like to discuss Araynaâ€™s progress further. Iâ€™m always happy to connect by phone if that would be helpful. I look forward to continuing to support Araynaâ€™s learning._x000a__x000a_Warm regards,_x000a_Casey Y._x000a_casey.young@revolutionprep.com_x000a_+17272512559"/>
    <n v="3"/>
    <s v="Recommends continuing at current pace (vague on specifics)."/>
  </r>
  <r>
    <n v="10953912"/>
    <d v="2026-01-22T00:00:00"/>
    <x v="36"/>
    <s v="Team Cross"/>
    <n v="96239"/>
    <s v="Allison Kim"/>
    <s v="Dear Michelle,_x000a__x000a_I hope you are having a great day. It has been wonderful working with Allison, and I wanted to share a brief overview of her progress so far along with my thoughts on our plan moving forward._x000a__x000a_Allison is a very bright and thoughtful student, and she consistently brings a strong sense of curiosity and motivation to our sessions. We have been focusing primarily on decoding and solving word problems across a range of topics, including division, fractions, and mixed operations. To support her learning, we regularly have Allison read problems aloud and highlight (sometimes color-coding) the most important information. This approach has been effective in helping her organize her thinking and focus on what the problem is really asking._x000a__x000a_Allison always makes a strong effort and demonstrates intrinsic motivation to understand the material, which has been a major strength of hers throughout our work together. Most recently, we focused on fraction word problems and practiced identifying which pieces of information are essential when a problem includes a lot of extra or distracting details._x000a__x000a_I recommend continuing at our current pace of 60 minutes per week so we can keep strengthening these problem-solving strategies while applying them to increasingly challenging content. Our short-term goals include improving accuracy and efficiency with fraction and mixed-operation word problems and continuing to build confidence in selecting relevant information. The overall goal remains to support Allison in developing strong, flexible problem-solving skills while honoring the strategies that help her learn best._x000a__x000a_Allison currently has one hour of session time remaining. If you'd like to continue working together toward these goals, you can redeem more credits through your Bright Horizons portal. After redeeming credits, you will receive an email from Revolution Prep to add the hours to your account._x000a__x000a_Please feel free to reach out if you have any questions or would like to discuss Allisonâ€™s progress further. Iâ€™m always happy to connect by phone if that would be helpful. I look forward to continuing to support Allisonâ€™s learning._x000a__x000a_Warm regards,_x000a_Casey Y._x000a_casey.young@revolutionprep.com_x000a_+17272512559"/>
    <n v="5"/>
    <s v="Recommends continuing at current pace of 60 mins/week"/>
  </r>
  <r>
    <n v="10953913"/>
    <d v="2026-01-22T00:00:00"/>
    <x v="78"/>
    <s v="Team Haase-Alvey"/>
    <n v="97198"/>
    <s v="Harmony Luna"/>
    <s v="Hello Yadira,_x000a__x000a_Every once in a while I provide a deeper overview of how students have been doing. Here I'll tell you more about what we've been working on and what the plan will be going forward._x000a__x000a_Harmony has been working on improving her understanding of AP Physics 2. She was reasonably satisfied with her performance in class prior to starting tutoring but wanted to make sure that she really understood the concepts. I agree with this idea of her, since a lot of future classes can be based on the current concepts. This will also be helpful in preparing for the AP exam in May, where there will be even more concepts mixed together. _x000a__x000a_Recently, we've been working on understanding the behavior of charges and their forces (electrostatics) and of electricity in circuits and how to use the various equations. We also worked on her understanding of vectors, which are prevalent in physics and other science classes. Harmony has learned how to simplify complex circuits into simple ones, how to calculate forces based on Coulomb's law, and how to use geometry to add and subtract non-linear components, among many other skills._x000a__x000a_Going forward, after we've sufficiently reviewed any previous areas needed, which will likely be some alternate aspects of electrostatics to the ones we've already covered, I plan in the upcoming months for us to move on to magnetism and electromagnetism, geometric optics, and waves (including sound). It will continue to be important that Harmony practice the concepts that we work on, on her own. She has done a great job of this so far. Success in physics comes from practice more than one might expect: it's akin to learning a language, with many different ways to accomplish something, and as a result trying a few different ways to approach a problem type and seeing which work and which do not is important to mastery._x000a__x000a_Best regards,_x000a_Joyraj D._x000a_joyraj.d'souza@revolutionprep.com_x000a_+15174024183"/>
    <n v="1"/>
    <s v="Focus on concepts"/>
  </r>
  <r>
    <n v="10953914"/>
    <d v="2026-01-22T00:00:00"/>
    <x v="78"/>
    <s v="Team Haase-Alvey"/>
    <n v="93121"/>
    <s v="Ariana Murshed"/>
    <s v="Hello Farzana,_x000a__x000a_I'd like to update you with some more depth on what we have been working on in tutoring._x000a__x000a_Ariana has been working on improving her understanding in Biology. Together, we've worked on improving her understanding of cellular respiration, photosynthesis, taxonomy, biochemistry, and more. Recently, we've focused on preparing her for her midterm exam._x000a__x000a_One challenge has been the consistency between the provided lessons and the exam content. There's a lot that is covered in her class that ends up not making it to the exam. We are continuing to aim to make sure that Ariana has a solid understanding of the material as would be relevant to any biology curriculum in _x000a_addition to the specific particulars that her teachers have added in. Another challenge has been that her main teacher was out for some time and is the one who writes the tests, but another teacher was substituting, making it more difficult to ascertain what was important in terms of coverage. Going forward, I will continue to make sure that Ariana's understanding of the concepts is solid first before we try to work out some of the complexities that her material presents that often don't end up being tested._x000a__x000a_Going forward, we'll plan to work more on gene expression and regulation, mechanisms of evolution, and biodiversity concepts related to population biology. I will continue to be important for Ariana to complete self-study on this class between our sessions to make sure that we can start off with new material each time. _x000a__x000a_Joyraj D._x000a_joyraj.d'souza@revolutionprep.com_x000a_+15174024183"/>
    <n v="1"/>
    <s v="Focus on concepts"/>
  </r>
  <r>
    <n v="10953915"/>
    <d v="2026-01-23T00:00:00"/>
    <x v="116"/>
    <s v="Team Milner"/>
    <n v="63479"/>
    <s v="Ethan Huang"/>
    <s v="Dear Susan,_x000a__x000a_I wanted to share a quick progress update on Ethan. Over the last few months, weâ€™ve continued working together on AP Computer Science, and overall his progress has been strong. Last week, Ethan prepared for a computer science test, and he shared afterward that he felt it went very well. I was happy to hear that, as it sounded like the preparation and work weâ€™ve been doing together paid off!_x000a__x000a_In our most recent session, we shifted gears and worked on some calculus practice. That flexibility to move between computer science and calculus has been very helpful for him. Since he had just completed his computer science test the day before our session, there wasnâ€™t a lot of new material yet, but we did take time to preview the upcoming unit so that he could get a head start and feel confident going in._x000a__x000a_Looking back over the past few months, Ethan has made steady and consistent progress. While he did mention hitting a small hiccup on a test right before the holiday break, he has rebounded nicely, and his most recent results reflect that recovery. He continues to show strong effort, responsibility, and focus, and as long as he maintains that mindset through the rest of his senior year, I have no doubt heâ€™ll continue to do well._x000a__x000a_Ethan is a pleasure to work with. Heâ€™s engaged, respectful, and always willing to put in the effort needed to improve. Iâ€™m very pleased with how things are going and look forward to continuing to support him as needed._x000a__x000a_Please feel free to reach out if you have any questions!_x000a__x000a_Sincerely,_x000a_Tim Schlotzhauer"/>
    <n v="2"/>
    <s v="Look forward to continuing to support as needed."/>
  </r>
  <r>
    <n v="10953964"/>
    <d v="2026-01-23T00:00:00"/>
    <x v="64"/>
    <s v="Team Haase-Alvey"/>
    <n v="93169"/>
    <s v="CC Carr"/>
    <s v="Dear Stacey,_x000a_I hope you are having a great winter. It has been great working with you and CC over the past couple of months. I wanted to touch base to share some of the progress weâ€™ve made so far and share my thoughts on the plan moving forward._x000a__x000a_I have seen improvements in CC's overall approach to the math section, solving difficult probability problems, matrix math, and paying close attention to the question stem for certain English section problems that require it. This consistent improvement has been evident in her recent practice score of 33, with her highest math score yet of 31._x000a__x000a_The overall goal remains achieving a 31-32 on the upcoming February ACT. Based on CC's progress, I recommend we continue with our one 60-minute class per week through the ACT. Although I canâ€™t guarantee any specific score, I think CC has a great chance of achieving her goal on this official exam. If her score falls short of her goals, I recommend adding the April ACT and continuing our 60-minute class per week through that test. It would give us an opportunity to focus on any section she wants to improve to increase her superscore. We can wait for those official results to make any decisions on that._x000a__x000a_Please let me know if you have any questions or if there are any adjustments you would like to make to our plan. Iâ€™m happy to schedule a time to talk by phone if that would be helpful. I look forward to supporting CC in their continued academic journey._x000a__x000a_Cheers,_x000a_Zack _x000a_zack.robertson@revolutionprep.com_x000a_+15098598579"/>
    <n v="5"/>
    <s v="Recommends continuing with one 60-minute class per week through ACT."/>
  </r>
  <r>
    <n v="10953966"/>
    <d v="2026-01-23T00:00:00"/>
    <x v="64"/>
    <s v="Team Haase-Alvey"/>
    <n v="97717"/>
    <s v="Dylan Gay"/>
    <s v="Dear Wendy,_x000a_I hope you are having a great winter. It has been great working with you and Dylan over the past couple of months. I wanted to touch base to share some of the progress weâ€™ve made so far and share my thoughts on the plan moving forward._x000a__x000a_I have seen significant improvements in Dylan's use of the Desmos calculator to efficiently solve complex constants problems, properly punctuating sentences using punctuation rules, and identifying the subject for proper subject-verb agreement. This consistent improvement has been evident in our in-session practice problems and his most recent Bluebook practice score of 1270, which was 80 points higher than his previous practice test score. _x000a__x000a_Since Dylan is progressing towards achieving their goals, I recommend we continue with our one 60 minute class per week through his official SAT test date._x000a__x000a_Please let me know if you have any questions or if there are any adjustments you would like to make to our plan. Iâ€™m happy to schedule a time to talk by phone if that would be helpful. I look forward to supporting Dylan in their continued academic journey._x000a__x000a_Cheers,_x000a_Zack _x000a_zack.robertson@revolutionprep.com_x000a_+15098598579"/>
    <n v="5"/>
    <s v="Recommends continuing with one 60-minute class per week through official SAT date."/>
  </r>
  <r>
    <n v="10953984"/>
    <d v="2026-01-23T00:00:00"/>
    <x v="91"/>
    <s v="Team Plamondon"/>
    <n v="87135"/>
    <s v="Daniel DeFay"/>
    <s v="Good morning!_x000a__x000a_I hope youâ€™re having a wonderful week! This message is intended to detail Danielâ€™s progress through the program. If you have any questions about anything here, feel free to email me at your convenience!_x000a__x000a_PROGRAM INFORMATION_x000a__x000a_Program Focus: Academics--Algebra II_x000a_Hours in Program Bank: 5 hours total (all scheduled)_x000a_Last Scheduled Session: Monday, February 23_x000a__x000a_Current Goals: To gain confidence and depth of understanding for math concepts in his class_x000a__x000a_Student Notes: Daniel is great in session. He is eager to work, and ready to learn as soon as we start. I really like having him as a student._x000a__x000a_Progress Notes: Daniel has gotten better with some complicated concepts recently. Whether it is working with trigonometry ratios or learning how to work with radians and degrees, he consistently shows that he is able and willing to learn and adapt. It's been challenging, but he's always risen to the occasion. _x000a__x000a_Recommendation: I recommend we maintain our current schedule of once a week for 60 minutes because he doesn't require extensive support in his math class, so once a week is a good check in._x000a__x000a_If you would like to schedule a phone call or Zoom meeting to discuss anything in this progress report, please let me know and we can find a time that suits our schedules!_x000a__x000a_As always, I appreciate your involvement in Danielâ€™s education, and I am grateful to play a role in it. _x000a__x000a__x000a_Elijah R._x000a_elijah.ramirez@revolutionprep.com_x000a_+13614629743"/>
    <n v="4"/>
    <s v="Recommends maintaining current schedule of once a week for 60 minutes."/>
  </r>
  <r>
    <n v="10953989"/>
    <d v="2026-01-23T00:00:00"/>
    <x v="91"/>
    <s v="Team Plamondon"/>
    <n v="84466"/>
    <s v="Tristan Milano"/>
    <s v="Good morning!_x000a__x000a_I hope youâ€™re having a wonderful week! This message is intended to detail Tristanâ€™s progress through the program. If you have any questions about anything here, feel free to email me at your convenience!_x000a__x000a_PROGRAM INFORMATION_x000a__x000a_Program Focus: Test Prep--ACT_x000a_Hours in Program Bank: 7.75 hours (.75 hours unscheduled, 7 hours scheduled)_x000a_Last Scheduled Session: Wednesday, February 18_x000a__x000a_Current Goals:_x000a__x000a_Student Notes: Tristan is always great in session. He is eager to learn and ready to work whenever he joins. I am very happy to have him as a student._x000a__x000a_Progress Notes: Tristan has done well with our sessions since coming off break. We have covered some difficult but rare trigonometry question types and reviewed our strategies for intermediate problems as well. He adjusted well to both, and as we look forward to a practice test, we will see how to help him create a cohesive test approach to reach his highest potential._x000a__x000a_Recommendation: I recommend we maintain our current schedule of twice a week for 60 minutes each session because it seems to fit nicely into Tristan's schedule. We can revisit this velocity as we get into the busier parts of the year, but currently, I believe it works out well for him._x000a__x000a_I do recommend that we extend some of our sessions to use up the .75 unscheduled hours. I will discuss with Tristan about the best ways to do this._x000a__x000a_If you would like to schedule a phone call or Zoom meeting to discuss anything in this progress report, please let me know and we can find a time that suits our schedules!_x000a__x000a_As always, I appreciate your involvement in Tristanâ€™s education, and I am grateful to play a role in it. _x000a__x000a__x000a_Elijah R._x000a_elijah.ramirez@revolutionprep.com_x000a_+13614629743"/>
    <n v="4"/>
    <s v="Recommends maintaining current schedule of twice a week for 60 minutes."/>
  </r>
  <r>
    <n v="10954040"/>
    <d v="2026-01-23T00:00:00"/>
    <x v="68"/>
    <s v="Team Plamondon"/>
    <n v="98775"/>
    <s v="Kaia Lucas"/>
    <s v="Dear Shawn,_x000a__x000a_I hope you are having a great week! As we prepare for Kaia's upcoming practice test, I wanted to share some updates and information about what to expect._x000a__x000a_I have seen significant improvements in Kaia's  application of the MAPS math strategy and the iCARE and TRAP strategies for English. I have also seen her improve so much as she works on math problems.  When we first started our tutoring sessions, she was very nervous and unsure how to solve math problems; but now she has much more confidence.  She is able to work through the steps.  I saw improvement as we went through the linear equation practice problems in her ability to solve them. _x000a__x000a_While we are working towards overall score improvement, we have also set a goal around successfully utilizing the strategies and skills they have been working on. It's important to remember that the score might go down on the next practice test, which is perfectly normal. Students often experience a drop in scores as they are learning to apply new strategies. This adjustment period can cause them to rush or not finish a section._x000a__x000a_To be set up for long-term success, it's crucial for Kaia to replicate official test day conditions as closely as possible when taking their practice test. They should find a quiet place and take the test in one sitting._x000a__x000a_After the practice test, I will review the results and discuss the test experience with Kaia to determine our focus moving forward, and Iâ€™ll follow up with you on takeaways, improvements, and next steps in my next parent update._x000a__x000a__x000a_I recommend that she keep doing 1 and half hour sessions with me weekly.  Right now she only has one more lesson scheduled so we need to get more lessons scheduled for her until her March test._x000a__x000a__x000a_ACADEMICS OR PRIVATE TUTORING FAMILIES: I suggest adding the below to your account to ensure we stay on track._x000a__x000a_â€¢ 5 Hours of Advanced Tutoring for Kaia Lucas with Jill Watson_x000a__x000a_If you'd like to continue working together on achieving these goals, you can easily use this link to add the hours to your account today: https://my.revolutionprep.com/s/NndipHjdRh._x000a__x000a_Please let me know if you have any questions or if there are any adjustments you would like to make to our plan. Iâ€™m happy to schedule a time to talk by phone if that would be helpful. I am excited to continue supporting [Student's Name] in reaching their goals._x000a__x000a_Best regards,_x000a__x000a_Jill W._x000a_jill.watson@revolutionprep.com_x000a_+19032491379"/>
    <n v="5"/>
    <s v="Recommends keeping 1.5 hour sessions weekly"/>
  </r>
  <r>
    <n v="10954063"/>
    <d v="2026-01-23T00:00:00"/>
    <x v="136"/>
    <s v="Team Haase-Alvey"/>
    <n v="94950"/>
    <s v="Rory Joshu"/>
    <s v="Dear Wesley,_x000a__x000a_I hope this email finds you well. I wanted to discuss Roryâ€™s preparation for our tutoring sessions and share some insights and our plan moving forward._x000a__x000a_Firstly, I want to acknowledge that Rory has shown great progress in her use  of the TRAP method to solve all types of punctuation problems, her understanding of strategies used to solve constants problems, and her use of factoring to solve quadratic problems. Rory has consistently demonstrated improvement in her consistency when working on algebra questions, which I am really happy to see!_x000a__x000a_As you know, our goal is improving Roryâ€™s SAT score. However, Rory has been unable to complete work outside of the session which limits the potential growth significantly. It is crucial that they come to sessions with completed homework._x000a__x000a_Based on Roryâ€™s needs, I recommend increasing Roryâ€™s hours from one 60 minute session per week to two 60 minute sessions per week.. This adjustment will help by ensuring that Rory is able to make progress with less work outside of class. She will still need to take monthly practice tests in order to gauge her progress, but she will not have to do as much work outside of the sessions._x000a__x000a_I suggest adding 12 Hours of Advanced Tutoring for Rory Joshu with Tyler Thornton in order to continue Roryâ€™s improvements on the SAT_x000a__x000a_If you'd like to continue working together on achieving these goals, you can easily use this link to add the hours to your account today: https://my.revolutionprep.com/s/z8grsGF28O._x000a__x000a_Please feel free to reach out with any questions or concerns. I am happy to discuss further and adjust our approach as needed to support Roryâ€™s success. We can also schedule a time to talk by phone if that would be helpful._x000a__x000a_Thank you for your continued partnership._x000a__x000a_Best regards,_x000a_Tyler Thornton_x000a_tyler.thornton@revolutionprep.com_x000a_+14108024728"/>
    <n v="5"/>
    <s v="Recommends increasing to two 60 minute sessions per week"/>
  </r>
  <r>
    <n v="10954064"/>
    <d v="2026-01-23T00:00:00"/>
    <x v="84"/>
    <s v="Team Plamondon"/>
    <n v="87255"/>
    <s v="Reid Brookins"/>
    <s v="Dear Lisa,_x000a__x000a_Since Reid is finishing his first semester this week, I thought it would be a good opportunity to send you an update of his progress over the past couple of weeks. As always, I am enjoying working with Reid. He is keeping up with the homework and practice tests, besides an occasional forgotten assignment. _x000a__x000a_Reid has made good improvements on translating word problems into expressions and identifying expressions that could represent a word problem. I encourage Reid to read slowly and carefully through the word problem to help avoid missing important details. We also had a good review of punctuation rules this week and identifying complete sentences in passages. Going forward, I plan to switch between reading and math every other weekend. I'd like to review geometry, trigonometry, rhetorical synthesis, and transition reading questions. Reid shared that he plans to take the March SAT, and Iâ€™ll plan to assign him a practice test once his midterms are over. _x000a__x000a_Our once weekly sessions are working well for us. Please let me know if you have any questions or concerns or if you would like to talk further on the phone, we can set up a time._x000a__x000a_Sincerely, _x000a__x000a_Melinda M._x000a_melinda.mergendahl@revolutionprep.com_x000a_+16083975309"/>
    <n v="3"/>
    <s v="States once weekly sessions are working well."/>
  </r>
  <r>
    <n v="10954087"/>
    <d v="2026-01-23T00:00:00"/>
    <x v="21"/>
    <s v="Team Cross"/>
    <n v="79538"/>
    <s v="Robert Praczuk"/>
    <s v="Hi Aggie! It's time for a progress update again! (Time flies!)_x000a__x000a_Since we last talked, we have been working towards intentionally reading through the book Front Desk together, discussing details as we read, as well as broader ideas such as themes of the book. As we have read, we have practiced writing short response answers. For the short response questions, we have focused on two sentences: One that restates the question along with his and answer, and one to give more information about his answer. As well as continuing to work in different methods of intentionally reading, I would like to work towards Robbie writing outlines for his writing himself. _x000a__x000a_Robbie is doing well overall. When pushed, he does a great job of coming up with well worded sentences. Based on his progress, I recommend continuing with 1-2 hours of tutoring per week. _x000a__x000a_As always, if you have any questions or concerns, please feel free to reach out!_x000a__x000a_Mary L._x000a_mary.logan@revolutionprep.com_x000a_+16822312877"/>
    <n v="4"/>
    <s v="Recommends continuing with 1-2 hours of tutoring per week."/>
  </r>
  <r>
    <n v="10954174"/>
    <d v="2026-01-23T00:00:00"/>
    <x v="108"/>
    <s v="Team De Groot"/>
    <n v="76643"/>
    <s v="Dozie Enwereuzoh"/>
    <s v="Hello Chinenyeze,_x000a__x000a_I hope you and your family are having a great New Year so far. I wanted to touch base to update you on Dozieâ€™s progress over the last two months. Additionally, I would like to discuss plans for the upcoming months._x000a__x000a_Dozie has continued to make great progress in reading and math over the last two months. Our reading sessions have focused on reading comprehension and descriptive writing. His reading comprehension is excellent. During writing sessions, he struggled a bit with expanding on his sentences and incorporating descriptive elements. With a little practice and guidance, he has made great progress with describing characters and settings and expanding on his sentences._x000a__x000a_During math, Dozie is doing very well. He has made amazing progress with fractions, multiple step word problems, long division, and multiplication. Recently, we started reviewing common denominators and lowest common multiples. He isnâ€™t able to find lowest common denominators on his own yet. However, he is doing really great with equivalent fractions and fraction addition/subtraction._x000a__x000a_The overall goals for Dozie in the next two months are to advance his writing, reading, and math abilities by building on what he knows and expanding on what he is learning in school. Feel free to send over any materials, test scores, or teacher instructions that may be helpful for planning our sessions. Based on Dozieâ€™s progress, I recommend continuing to meet about 2 days per week for 30 minutes each session._x000a__x000a_Please let me know if you have any questions or if there are any adjustments you would like to make to our plan. Iâ€™m happy to schedule a time to talk by phone if that would be helpful. I hope you have a great weekend!_x000a__x000a_Best regards,_x000a__x000a_Brenna Hubnik_x000a_Professional Tutor, Revolution Prep_x000a_brenna.hubnik@revolutionprep.com | www.revolutionprep.com_x000a_Customer Service: 877-738-7737 | Direct Line: 903-392-7703_x000a_Better Results. Less Stress._x000a_Please note my work days are Sunday, Monday, Wednesday, and Friday"/>
    <n v="4"/>
    <s v="Recommends continuing to meet about 2 days per week for 30 minutes."/>
  </r>
  <r>
    <n v="10954182"/>
    <d v="2026-01-23T00:00:00"/>
    <x v="106"/>
    <s v="Team De Groot"/>
    <n v="97082"/>
    <s v="Gavin Rossi"/>
    <s v="Dear Team Gavin,_x000a__x000a_Itâ€™s been a pleasure continuing to work with Gavin this semester and seeing how much confidence and understanding heâ€™s developed in both Algebra and Biology. He approaches new material with curiosity and patience, and his ability to apply previously learned concepts to new problems has grown noticeably stronger over the past several weeks._x000a__x000a_In Math, Gavin and I have focused primarily on reinforcing his Algebra skills, especially around exponents, the quotient and multiplication rules, and simplifying expressions. Weâ€™ve covered both negative and fractional exponents, practiced applying the full set of exponent rulesâ€”adding, subtracting, multiplying, dividing, and simplifyingâ€”and worked on quadratics, including the slide-and-divide method and factoring by grouping. These sessions have helped Gavin build procedural fluency and deeper algebraic reasoning, which will continue to serve him well across future math coursework and standardized testing._x000a__x000a_In Biology, Gavin has made equally strong progress. Weâ€™ve explored the cell cycle, including the G1, S, G2, and G0 phases, and discussed how stimulatory and inhibitory proteins regulate proper cell growth. He demonstrated clear understanding of how checkpoints maintain cellular health and prevent errors during replication. More recently, we studied pyruvate processing, glycolysis, and fermentation, connecting these to the broader process of cellular respiration. Gavin did an excellent job articulating how energy transfers between molecules and how these reactions fit into overall metabolic pathways. His ability to synthesize and explain these systems shows growing conceptual mastery._x000a__x000a_Although we havenâ€™t specifically focused on PSAT or SAT preparation, many of Gavinâ€™s math skillsâ€”particularly in algebraic manipulation and problem-solvingâ€”are directly transferable to those exams. Once his current coursework is more stable, we can consider light integration of test-style questions to strengthen endurance and applied reasoning._x000a__x000a_To continue building on this progress and ensure consistent support across both subjects, I recommend that Gavin and I continue meeting for two 60-minute sessions per week. This schedule provides the flexibility to review challenging material from class, preview upcoming concepts, and reinforce areas that require extra attention before exams. We are currently scheduled out through the end of May. Please let me know if you'd like additional sessions as finals approach!_x000a__x000a_Gavinâ€™s consistency, organization, and positive attitude continue to stand out. With his strong academic foundation and ongoing dedication, Iâ€™m confident heâ€™ll maintain excellent performance in both Algebra and Biology throughout the semester._x000a__x000a_Warm regards,_x000a__x000a_Sean U._x000a_sean.ulfik@revolutionprep.com_x000a_+18455412219"/>
    <n v="5"/>
    <s v="Recommends continuing meeting for two 60-minute sessions per week."/>
  </r>
  <r>
    <n v="10954185"/>
    <d v="2026-01-23T00:00:00"/>
    <x v="106"/>
    <s v="Team De Groot"/>
    <n v="89851"/>
    <s v="Haddon Doyle"/>
    <s v="Dear Team Haddon,_x000a__x000a_Itâ€™s been a pleasure continuing to work with Haddon this semester and seeing how his hard work and consistency are paying off. His most recent PSAT practice test score of 1350 marks a 60-point increase from his previous best, which translates to roughly a 1430â€“1470 range on the SAT scaleâ€”an excellent result that reflects real growth in both skill and test strategy._x000a__x000a_Over the past several weeks, weâ€™ve focused exclusively on SAT preparation, reviewing and reinforcing key Reading/Writing and Math concepts. In Reading and Writing, Haddon has strengthened his grasp of transitions, topic and conclusion sentences, and logical structure, showing clearer understanding of how authors build arguments. Heâ€™s also been refining grammar and punctuation accuracy, especially in commas, dashes, and colons, with fewer errors appearing in timed sections. His ability to spot redundant or irrelevant text has improved notablyâ€”a sign of strong verbal reasoning development._x000a__x000a_In Math, Haddon has continued to build on earlier progress with functions, percent change, systems of equations, and quadratics. Weâ€™ve also worked on word problems and data analysis, emphasizing how to translate language into equations efficiently. His pacing has improved, and heâ€™s learning to identify question types quickly, which helps reduce time pressure on the test._x000a__x000a_Given the steady upward trend in his performance, I recommend that Haddon take a full-length SAT practice test soonâ€”rather than another PSAT. While the content is nearly identical, the structure, timing, and scoring differ slightly, and practicing under official SAT conditions will give us a clearer measure of where he currently stands before the March test._x000a__x000a_We are currently meeting once per week for 60-minute sessions, which has been working well, and I recommend continuing this schedule through the March SAT. These sessions will focus on refining higher-level strategies, strengthening endurance with timed work, and reviewing any patterns of missed question types from his upcoming practice SAT._x000a__x000a_Haddonâ€™s improvement over the past few months has been impressive, and his recent practice results show that heâ€™s approaching a highly competitive score range. His effort, focus, and calm approach to problem-solving have been consistent strengths. With steady weekly practice and a few more official-style practice test before March, Iâ€™m confident heâ€™ll be ready to achieve his best result yet._x000a__x000a_Warm regards,_x000a__x000a__x000a_Sean U._x000a_sean.ulfik@revolutionprep.com_x000a_+18455412219"/>
    <n v="5"/>
    <s v="Recommends continuing this schedule [once per week] through March SAT."/>
  </r>
  <r>
    <n v="10954231"/>
    <d v="2026-01-23T00:00:00"/>
    <x v="108"/>
    <s v="Team De Groot"/>
    <n v="87710"/>
    <s v="Salvatore Baudo"/>
    <s v="Hello Kateryna,_x000a__x000a_I hope you and your family are having a great New Year so far. I wanted to reach out to update you on Salvatoreâ€™s progress over the last two months. Additionally, I would like to discuss plans for the upcoming months._x000a__x000a_Salvatore has continued to make great progress in reading and math over the last two months. Our reading sessions have focused on reading comprehension, reading fluency, verb tenses, and sight words. His reading comprehension is improving. He recalls details better when we answer questions throughout the reading rather than waiting until the end. His fluency has improved significantly. He needs help with multiple syllable words, but he is getting much better at sight word recognition and blending. Verb tenses are still challenging for him. However, he made great progress during our last session._x000a__x000a_During math, Salvatore has learned how to add totals and count money, multiply using repeated addition, divide into equal groups, and solve two step word problems. He understands multiplication well. Division is a little difficult for him, but he is making good progress. He has made wonderful progress with counting and adding money. Two step word problems are difficult for Salvatore, and he usually needs help deciding which step to do first. However, he is improving. _x000a__x000a_The overall goals for Salvatore in the next two months are to advance his reading and math abilities by building on what he knows and expanding on what he is learning in school. Feel free to send over any materials, test scores, or teacher instructions that may be helpful for planning our sessions. Based on Salvatoreâ€™s progress, I recommend continuing to meet about 1 day per week for 1 to 1.5 hours each session._x000a__x000a_Please let me know if you have any questions or if there are any adjustments you would like to make to our plan. Iâ€™m happy to schedule a time to talk by phone if that would be helpful. I hope you have a great weekend!_x000a__x000a_Best regards,_x000a__x000a_Brenna Hubnik_x000a_Professional Tutor, Revolution Prep_x000a_brenna.hubnik@revolutionprep.com | www.revolutionprep.com_x000a_Customer Service: 877-738-7737 | Direct Line: 903-392-7703_x000a_Better Results. Less Stress._x000a_Please note my work days are Sunday, Monday, Wednesday, and Friday"/>
    <n v="4"/>
    <s v="Recommends continuing to meet about 1 day per week for 1-1.5 hours."/>
  </r>
  <r>
    <n v="10954249"/>
    <d v="2026-01-23T00:00:00"/>
    <x v="108"/>
    <s v="Team De Groot"/>
    <n v="97283"/>
    <s v="Mallory Bartlett"/>
    <s v="Hello Melissa,_x000a__x000a_I hope you and your family are having a great New Year so far. I wanted to reach out to update you on Malloryâ€™s progress over the last two months. Additionally, I would like to discuss plans for the upcoming months._x000a__x000a_Over the last two months, our sessions have been focused on building Malloryâ€™s foundational skills in multiplication, division, fractions, and decimals. Mallory has made great progress with multiplication and division. Decimals and fractions are challenging for her. However, she has come a long way with decimals. She has a good understanding of decimal place value and operations. She sometimes needs reminders for how to line up decimals for addition and subtraction, but she is doing great overall. _x000a__x000a_We recently started reviewing fraction concepts like equivalent fraction and common denominators. She is making good progress so far. She isnâ€™t quite able to solve fraction operations independently, but she is getting there. In our upcoming sessions, we will continue to work on fraction concepts and improving her understanding of how fractions relate to whole numbers and division._x000a__x000a_For the upcoming months, the overall goals for Mallory are to advance her math abilities by building on what she knows and expanding on what she is learning in school. Feel free to send over any materials, test scores, or teacher instructions that may be helpful for planning our sessions. Based on Malloryâ€™s progress, I recommend continuing to meet about 1 day per week for 1 hour each session._x000a__x000a_Please let me know if you have any questions or if there are any adjustments you would like to make to our plan. Iâ€™m happy to schedule a time to talk by phone if that would be helpful. I hope you have a great weekend!_x000a__x000a_Best regards,_x000a__x000a_Brenna Hubnik_x000a_Professional Tutor, Revolution Prep_x000a_brenna.hubnik@revolutionprep.com | www.revolutionprep.com_x000a_Customer Service: 877-738-7737 | Direct Line: 903-392-7703_x000a_Better Results. Less Stress._x000a_Please note my work days are Sunday, Monday, Wednesday, and Friday"/>
    <n v="4"/>
    <s v="Recommends continuing to meet about 1 day per week for 1 hour."/>
  </r>
  <r>
    <n v="10954353"/>
    <d v="2026-01-23T00:00:00"/>
    <x v="39"/>
    <s v="Team Haase-Alvey"/>
    <n v="95096"/>
    <s v="Lorenzo Currea"/>
    <s v="Hi Luisa Fernanda,_x000a__x000a_I hope youâ€™re having a great start to 2026! It has been fantastic working with Lorenzo, and I wanted to share an update on his progress and our plan moving forward._x000a__x000a_Over the past few sessions, we have covered a wide range of essential SAT strategies across the math and reading sections. In math, we have reviewed the IESME problem-solving framework, backsolving, and how to strategically use Desmos for algebra, systems of equations, and quadratics. We also addressed common pitfalls to reduce careless errors. For grammar, we conducted a thorough review of key rules, including subject-verb agreement, pronoun clarity, and sentence structure. Most recently, in reading, we focused on central idea and detail questions, practicing how to annotate passages, predict answers, and systematically eliminate choices based on evidence from the text._x000a__x000a_Lorenzo has demonstrated excellent growth, particularly in his analytical thinking and his ability to match the right strategy to each problem type. His use of tools like Desmos for complex algebra has become much more efficient, and he shows strong comprehension when breaking down reading passages. The main area we are continuing to refine is speed and consistency, especially on the most challenging algebra questions and when distinguishing between subtle answer choices in reading. Our short-term goal is to solidify these skills under timed conditions to boost both his accuracy and confidence._x000a__x000a_To maintain this positive momentum, I recommend that Lorenzo continue with weekly tutoring sessions. Consistent practice and guided strategy application will be key as we move closer to his test date. Please let me know if you have any questions or if you would like to discuss his progress in more detail. I look forward to continuing to support Lorenzo in reaching his SAT goals._x000a__x000a_Best regards,_x000a__x000a_Kristen F._x000a_kristen.fox@revolutionprep.com_x000a_+18636516566"/>
    <n v="3"/>
    <s v="Recommends continuing with weekly tutoring sessions."/>
  </r>
  <r>
    <n v="10954368"/>
    <d v="2026-01-23T00:00:00"/>
    <x v="84"/>
    <s v="Team Plamondon"/>
    <n v="81997"/>
    <s v="Andrew Wiemeyer"/>
    <s v="Dear Kim,_x000a__x000a_Since Drew is taking his midterms this week, I thought it would be a good opportunity to send you an update of his progress over the past couple of weeks. As always, I am enjoying working with Drew. He is always prepared for our sessions and puts in his full effort._x000a__x000a_Drew shared that he is satisfied with his grades going into the midterms with high Bs or low As in his classes. We have mostly been focusing on reviewing for Drew's AP Precalculus midterm over the past couple of weeks, and he has made improvements identifying asymptotes and holes in rational expressions, working with inflection points, and identifying regression models. We continue to fit an SAT review session in about once a month, and Drew has made progress working with command of evidence reading and identifying the authorâ€™s claim. Going forward, I plan to revisit punctuation rules and cover strategies for text structure and purpose reading questions. _x000a__x000a_Our once weekly sessions are working well for us. Please let me know if you have any questions or concerns or if you would like to talk further on the phone, we can set up a time._x000a__x000a_Sincerely, _x000a__x000a_Melinda M._x000a_melinda.mergendahl@revolutionprep.com_x000a_+16083975309"/>
    <n v="3"/>
    <s v="States once weekly sessions are working well."/>
  </r>
  <r>
    <n v="10954372"/>
    <d v="2026-01-23T00:00:00"/>
    <x v="39"/>
    <s v="Team Haase-Alvey"/>
    <n v="96669"/>
    <s v="Hajune Lee"/>
    <s v="Hi Maggie,_x000a__x000a_I hope youâ€™re having a great start to the semester! It has been a pleasure working with Hajune, and Iâ€™m writing to share an update on the progress heâ€™s made in his writing._x000a__x000a_Recently, we have focused on advanced composition skills through two substantial projects. Hajune first applied his research and organizational abilities to an informational article about animal adaptations, expertly analyzing source material and structuring his ideas into clear, well-defined sections. Building on that foundation, we transitioned to a persuasive essay about Mars colonization, where he has been learning to construct compelling arguments with claims, evidence, and counterarguments. Throughout these sessions, he has also sharpened his academic style by revising vague language, strengthening transitions, and refining his use of quotations._x000a__x000a_I have seen improvements in Hajune's ability to synthesize complex information and structure sophisticated arguments. He consistently demonstrates strong comprehension of challenging texts and has grown more confident in developing detailed outlines that serve as effective roadmaps for his writing. His progress is evident in the increased depth of his reasoning and the thoughtful selection of evidence he now incorporates into each paragraph._x000a__x000a_Our current short-term goals are to solidify the connection between evidence and reasoning in his arguments and to continue expanding his use of precise, vivid vocabulary. The overall goal remains to cultivate his exceptional writing talent into consistently polished, persuasive, and impactful work. Based on Hajune's excellent engagement and the advanced level of material he is mastering, I recommend continuing with weekly sessions. This consistent support is ideal for providing the focused guidance he needs to refine his skills on an accelerated path._x000a__x000a_Please let me know if you have any questions or if you would like to discuss his writing journey in more detail. I am truly excited to continue supporting Hajune as he develops into an even more accomplished and confident writer._x000a__x000a_Best regards,_x000a__x000a_Kristen F._x000a_kristen.fox@revolutionprep.com_x000a_+18636516566"/>
    <n v="4"/>
    <s v="Recommends continuing with weekly sessions."/>
  </r>
  <r>
    <n v="10954375"/>
    <d v="2026-01-23T00:00:00"/>
    <x v="84"/>
    <s v="Team Plamondon"/>
    <n v="73618"/>
    <s v="Coco Serrio"/>
    <s v="Dear Marley,_x000a__x000a_Since Coco is finishing up her first semester this week, I thought it would be a good opportunity to send you an update of her progress over the past couple of weeks. As always, I am enjoying working with Coco. She is always prepared for our sessions and puts in her full effort._x000a__x000a_We have been focusing our sessions mostly on calculus and Coco has made improvements applying the rules of definite integrals. She has also improved on approximating the area under a curve using Riemann sum calculations. Coco shared that she is feeling satisfied with where her grades are at. She said she believes she has mostly As or high Bs and that she scored 95 on her last English essay. Great work!_x000a__x000a_Our once weekly sessions are working well for us. Please let me know if you have any questions or concerns or if you would like to talk further on the phone, we can set up a time. We only have one session remaining, so please let us know if youâ€™d like to add additional hours. _x000a__x000a_Sincerely, _x000a__x000a_Melinda M._x000a_melinda.mergendahl@revolutionprep.com_x000a_+16083975309"/>
    <n v="3"/>
    <s v="States once weekly sessions working well"/>
  </r>
  <r>
    <n v="10954384"/>
    <d v="2026-01-23T00:00:00"/>
    <x v="39"/>
    <s v="Team Haase-Alvey"/>
    <n v="96751"/>
    <s v="Hannah Lee"/>
    <s v="Hi Maggie,_x000a__x000a_I hope youâ€™re having a great start to the semester! I truly enjoy my time with Hannah, and Iâ€™m reaching out today to highlight the thoughtful work she has been doing to strengthen her reading and phonics skills._x000a__x000a_Throughout our recent sessions, Hannah has enthusiastically engaged with a wide range of foundational literacy concepts. Weâ€™ve practiced specific sound patterns like the &quot;ch&quot; and &quot;sh&quot; digraphs, explored rhyming and word families such as &quot;-all&quot; and &quot;-ing,&quot; and worked on applying these skills to read short, engaging stories. Each week, she shows growing courage in sounding out words, and she is beginning to recognize and self-correct when a word doesnâ€™t look or sound quite right. It's been wonderful to see her apply new strategies, whether matching words to pictures or reading through a full decodable passage._x000a__x000a_I have seen significant improvements in Hannah's ability to blend sounds together to read unfamiliar words and in her confidence when approaching new reading material. Her engagement during activities like word pyramids and matching words to pictures has been excellent, and she shows increasing persistence when sounding out longer or more complex terms. This consistent effort is evident in her growing ability to read full sentences and short stories with greater independence._x000a__x000a_Our current short-term goals are to solidify her grasp of challenging consonant blends like &quot;spr-&quot; and &quot;str-,&quot; increase automaticity with common sight words, and continue building reading fluency through progressively more advanced decodable texts. The overall goal remains to develop Hannah into a confident, joyful reader who possesses a strong and reliable toolkit for decoding any word she encounters. Given the foundational nature of these skills and the excellent momentum she has established, I highly recommend continuing our sessions twice per week. This frequent, consistent practice is ideal for reinforcing new patterns and building the automaticity that leads to lasting reading success._x000a__x000a_If you would like to schedule additional sessions, please use the Revolution Prep platform. Please don't hesitate to reach out if you have any questions or would like to discuss Hannah's progress in more detail. I am so excited to continue supporting her on this important literacy journey._x000a__x000a_Best regards,_x000a__x000a_Kristen F._x000a_kristen.fox@revolutionprep.com_x000a_+18636516566"/>
    <n v="4"/>
    <s v="Highly recommends continuing sessions twice per week."/>
  </r>
  <r>
    <n v="10954387"/>
    <d v="2026-01-23T00:00:00"/>
    <x v="8"/>
    <s v="Team Plamondon"/>
    <n v="97534"/>
    <s v="Baron Smith"/>
    <s v="Dear Joel,_x000a__x000a_I hope youâ€™re having a great week. Itâ€™s been great working with Baron over the past couple of months, and I wanted to touch base to share an update on the progress weâ€™ve made so far and outline my thoughts on the plan moving forward._x000a__x000a_Over our recent sessions, Iâ€™ve seen strong progress in Baronâ€™s approach to SAT preparation. We began by reviewing his PSAT performance (1380 overall) and setting a long-term goal of a 1500+ SAT score, with schools such as UVA and Notre Dame in mind. Since then, Baron has shown consistent improvement in how he approaches questions across sections, particularly by using structured strategies rather than relying on instinct alone._x000a__x000a_In Reading and Writing, Baron has been working on identifying question types and applying strategies such as iCARE for reading comprehension and TRAP for grammar and expression-of-ideas questions. He has also improved in areas such as main idea questions, rhetorical synthesis, transitions, and interpreting information from charts and graphs. In Math, Baron has been applying the MAPS strategy along with Plug-and-Chug and Back-Solving, and weâ€™ve used recent practice tests to identify and address gaps in higher-difficulty content, particularly in Math Module 2. This work has included linear and quadratic equations, systems of equations, triangles, geometry, and introductory trigonometry, as well as efficient use of Desmos._x000a__x000a_This consistent improvement has been evident in Baronâ€™s increasing familiarity with the digital SAT format, stronger pacing decisions, and more thoughtful error analysis following practice tests. Our current short-term goal is to continue improving accuracy and consistency across sections while closing the remaining gaps identified through practice data. The overall goal remains steady score growth leading into Baronâ€™s official SAT in April._x000a__x000a_Based on Baronâ€™s progress and goals, I recommend continuing with one 60-minute tutoring session per week. This schedule will allow us to maintain momentum, reinforce strategies, and continue targeted practice as the test approaches._x000a__x000a_Please feel free to reach out if you have any questions or if youâ€™d like to discuss Baronâ€™s progress or plan in more detail. Iâ€™m happy to schedule a phone call if that would be helpful. I look forward to continuing to support Baron in his SAT preparation._x000a__x000a_Best regards,_x000a_Cristina A._x000a__x000a_cristina.ascenzipettenuzzo@revolutionprep.com_x000a_+17863092063"/>
    <n v="4"/>
    <s v="Recommends continuing with one 60-minute tutoring session per week."/>
  </r>
  <r>
    <n v="10954392"/>
    <d v="2026-01-23T00:00:00"/>
    <x v="8"/>
    <s v="Team Plamondon"/>
    <n v="76069"/>
    <s v="Hannah Chong"/>
    <s v="Dear Susan,_x000a__x000a_I hope youâ€™re having a great week. Itâ€™s been great working with Hannah over the past couple of months, and I wanted to touch base to share an update on the progress weâ€™ve made so far and outline my thoughts on the plan moving forward._x000a__x000a_Over our recent sessions, Iâ€™ve seen strong progress in Hannahâ€™s understanding of advanced math topics, particularly in trigonometry and proof-based problems. She has been working on writing proofs by induction, including setting up base cases and clearly structuring inductive steps. In addition, weâ€™ve spent significant time on trigonometric concepts such as inverse trigonometric functions, sum and difference identities, and proving trigonometric identities. Hannah has shown improvement in breaking down multi-step problems and applying identities strategically rather than relying on memorization alone._x000a__x000a_More recently, Hannah has been working on higher-level trigonometric identity proofs and advanced problem solving, including using double-angle and sum-to-product identities, factoring trigonometric expressions, and combining algebra with trigonometry to solve complex systems. This consistent improvement has been evident in her growing confidence with multi-step problems and her ability to explain her reasoning more clearly._x000a__x000a_Our short-term goal is to continue reinforcing these concepts and ensuring Hannah feels confident applying them on quizzes and exams as they come up. The overall goal remains staying on top of course content and maintaining strong performance as the material becomes more cumulative and challenging._x000a__x000a_Based on Hannahâ€™s progress and the pace of the course, I recommend continuing with one 60-minute tutoring session per week, with the option to add additional sessions as tests or quizzes approach. This flexibility will allow us to increase support when needed while maintaining steady momentum throughout the term._x000a__x000a_Please feel free to reach out if you have any questions or would like to discuss Hannahâ€™s progress in more detail. Iâ€™m happy to schedule a phone call if that would be helpful. I look forward to continuing to support Hannah in her math course._x000a__x000a_Best regards,_x000a_Cristina A._x000a__x000a_cristina.ascenzipettenuzzo@revolutionprep.com_x000a_+17863092063"/>
    <n v="4"/>
    <s v="Recommends continuing with one 60-minute tutoring session per week."/>
  </r>
  <r>
    <n v="10954395"/>
    <d v="2026-01-23T00:00:00"/>
    <x v="8"/>
    <s v="Team Plamondon"/>
    <n v="90910"/>
    <s v="Carly Schilb"/>
    <s v="Dear Brian,_x000a__x000a_I hope youâ€™re having a great week. Itâ€™s been great working with Carly over the past couple of months, and I wanted to touch base to share an update on the progress weâ€™ve made so far and outline my thoughts on the plan moving forward._x000a__x000a_Over our recent sessions, Iâ€™ve seen consistent progress in Carlyâ€™s understanding of AP Chemistry content, particularly as topics have become more cumulative and conceptually demanding. She has been working through kinetics, thermochemistry, gas laws, and equilibrium, and has shown strong performance on free-response questions that require multi-step reasoning and clear setup. Her current chemistry grade is an 87%, reflecting steady improvement, including a 79% on her most recent unit test, where she performed especially well on the FRQ portion._x000a__x000a_More recently, weâ€™ve focused on equilibrium, including setting up and solving ICE tables, converting between Kp and Kc, calculating equilibrium quantities, and applying Le ChÃ¢telierâ€™s Principle. Carly earned an A on her first equilibrium quiz, and while the second quiz was more challenging, we used it as a learning opportunity to clarify pressureâ€“concentration relationships and equilibrium shifts. She now has a clearer framework for approaching these problems and is preparing for a retake, as well as upcoming quizzes and exams._x000a__x000a_This progress has been evident in Carlyâ€™s growing confidence with problem setup and her ability to connect concepts across units, particularly when transitioning between thermochemistry, kinetics, and equilibrium. Our short-term goal is to continue strengthening consistency on multiple-choice questions while reinforcing key concepts ahead of tests and quizzes. The overall goal remains maintaining a strong course grade and building a solid foundation as the material becomes more advanced._x000a__x000a_Based on Carlyâ€™s progress and the pace of the course, I recommend continuing with a minimum of one 60-minute tutoring session per week, with the option to add additional sessions as needed for more challenging topics or before tests and quizzes. This approach will help ensure she stays on top of content and feels well supported during heavier assessment periods._x000a__x000a_Please feel free to reach out if you have any questions or would like to discuss Carlyâ€™s progress in more detail. Iâ€™m happy to schedule a phone call if that would be helpful. I look forward to continuing to support Carly in her chemistry course._x000a__x000a_Best regards,_x000a_Cristina A._x000a__x000a_cristina.ascenzipettenuzzo@revolutionprep.com_x000a_+17863092063"/>
    <n v="4"/>
    <s v="Recommends continuing with minimum one 60-minute tutoring session per week."/>
  </r>
  <r>
    <n v="10954423"/>
    <d v="2026-01-23T00:00:00"/>
    <x v="23"/>
    <s v="Team De Groot"/>
    <n v="99423"/>
    <s v="Michael Pesola"/>
    <s v="Thank you for speaking with me today!_x000a__x000a_As per our conversation, it would be wise for Mikey to investigate/participate in one or more of the Robotics or Computer Clubs at his school. In addition, it would be great to participate in CLEO (sp?) -- the Elderly Computer Support. If you have limited time, I suppose I would prioritize the Elderly Computer volunteerism. Research has shown that students gain tremendous self worth from helping others from time to time._x000a__x000a_Based on our brief college discussion:_x000a__x000a_1. Mikey has a robust college &quot;wish list&quot; -- Notre Dame, Purdue, Michigan, Illinois, Maryland, GT, VT and others! [All of these schools are winners]_x000a_2. I recommend attending any college fair where a rep from these schools attends. Shaking this reps hand and following up with friendly emails (interest)._x000a_3. Like as many social media posts for these schools that you can find._x000a_4. Do some Youtube College Dorm Walkthrough research [not all schools are modernized or equal]_x000a_5. Early Action may give Mikey an advantage on his favorite schools without the binding financial burden of claiming Early Decision (pre-scholarship notice)._x000a_6. Mikey's Track Consistency and Eagle Scout work is impressive and to be applauded._x000a_7. Exploration of these clubs and CLEO (sp?) will be assigned as homework, going forward._x000a__x000a_Based on Mikey's homework proficiency, we can maintain our current session velocity. I hope he has a safe Scouting Camp Out this weekend, and I look forward to hearing about it in our next session._x000a__x000a_Thanks for discussing his college plans with me. _x000a__x000a_You are welcome to reach out with further questions. I'd also be interested to learn what his new high school counselor recommends._x000a__x000a_Kindest regards,_x000a__x000a_Chris P._x000a_chris.prouty@revolutionprep.com_x000a_+13108710081"/>
    <n v="2"/>
    <s v="States current session velocity can be maintained."/>
  </r>
  <r>
    <n v="10954455"/>
    <d v="2026-01-23T00:00:00"/>
    <x v="72"/>
    <s v="Team Haase-Alvey"/>
    <n v="97232"/>
    <s v="Nikhil Nagaraj"/>
    <s v="Dear Vandana,_x000a__x000a_I hope you are having a great week! As we prepare for Nikhilâ€™s first Bluebook Practice SAT this weekend, I wanted to share a brief update on his progress and what to expect._x000a__x000a_Nikhil has been making steady progress in SAT Reading and Writing. Over our recent sessions, he has improved his ability to identify an authorâ€™s claim, avoid common â€œtrapâ€ answers, and use close reading and annotation strategies to improve accuracy on Text Structure and Purpose questions. He has also begun applying the ICARE strategy more consistently on Cross-Text Connections questions, which has helped with both organization and efficiency._x000a__x000a_As we move into this practice test, our goal is not only score improvement, but also evaluating how well Nikhil is able to apply these strategies under timed conditions. Itâ€™s completely normal if his score does not immediately reflect all of his progressâ€”students often experience a temporary dip when they begin actively applying new strategies across a full-length test._x000a__x000a_To get the most useful results, Nikhil should try to replicate official test-day conditions as closely as possible by taking the exam in one sitting in a quiet environment. After he completes the test, I will review his results carefully and talk with him about the testing experience so we can determine our priorities moving forward. Iâ€™ll follow up with you afterward with key takeaways and next steps._x000a__x000a_Based on Nikhilâ€™s goals and current progress, I recommend continuing with one 60-minute session per week to reinforce reading strategies and expand our work on Command of Quantitative Evidence, Transitions, and Rhetorical Synthesis as he builds confidence across all question types._x000a__x000a_Please feel free to reach out if you have any questions or would like to discuss the plan further. Iâ€™m looking forward to continuing to support Nikhil as he prepares for the SAT._x000a__x000a_Best,_x000a_Ana H._x000a_ana.heiser@revolutionprep.com_x000a_+14695703730"/>
    <n v="4"/>
    <s v="Recommends continuing with one 60-minute session per week."/>
  </r>
  <r>
    <n v="10954464"/>
    <d v="2026-01-23T00:00:00"/>
    <x v="39"/>
    <s v="Team Haase-Alvey"/>
    <n v="96828"/>
    <s v="Yuna Hartsfield"/>
    <s v="Hi You-Kyung_x000a__x000a_I hope youâ€™re having a great start to the semester! It has been a true pleasure working with Yuna, and Iâ€™m writing to share a detailed update on the progress she has made in her reading journey._x000a__x000a_Over the past several weeks, we have systematically explored a wide range of foundational phonics skills. Yuna has worked diligently on mastering vowel patterns, beginning with the silent 'e' rule and moving through key vowel teams like EA, AI, OA, OO, OU, and OW. More recently, we have focused on r-controlled vowels (ar, er, ir, or, ur) and the vowel diphthongs OI/OY. This sequential practice has now blossomed into work with two-syllable words, where Yuna is learning to segment, blend, and spell more complex vocabulary like &quot;backpack,&quot; &quot;pumpkin,&quot; and &quot;sandwich.&quot;_x000a__x000a_I have seen significant improvements in Yuna's decoding ability and her growing confidence when encountering unfamiliar words. She consistently applies the phonics rules she has learned to sound out new vocabulary, and her willingness to persevere through challenging multisyllabic words is impressive. This consistent effort is clearly paying off, as evidenced by her increased accuracy in matching words to pictures and her success in reading short, decodable stories with greater independence._x000a__x000a_Our current short-term goals are to solidify her accuracy with the most challenging vowel diphthongs (OI vs. OU) and to build automaticity in spelling two-syllable words with correct medial vowels. The overarching goal remains to develop Yuna into a fluent, confident reader who can seamlessly apply her phonics toolkit to any text. Given the foundational importance of these skills and the excellent momentum she has built, I recommend continuing our weekly sessions. This consistent, guided practice is essential for reinforcing these complex patterns and transitioning her skills into effortless reading fluency._x000a__x000a_To schedule our ongoing sessions, please use the Revolution Prep platform. Please feel free to reach out if you have any questions or would like to discuss her reading progress in more detail. I am so excited to continue supporting Yuna as she blossoms into an even more skilled and enthusiastic reader._x000a__x000a_Best regards,_x000a__x000a_Kristen F._x000a_kristen.fox@revolutionprep.com_x000a_+18636516566"/>
    <n v="3"/>
    <s v="Recommends continuing weekly sessions."/>
  </r>
  <r>
    <n v="10954491"/>
    <d v="2026-01-23T00:00:00"/>
    <x v="32"/>
    <s v="Team Haase-Alvey"/>
    <n v="98721"/>
    <s v="Yuvi Singh"/>
    <s v="Dear Yuvi and Family,_x000a__x000a_I hope this email finds you well. It was a pleasure working with Yuvi this week now that he is feeling better, and we were able to use our time quite productively to prepare for his upcoming Calculus and Physics midterms. In the Calculus portion of our session, we reviewed essential derivative applications and formulas. I have provided him with access to 5 Steps to a 5, which contains multiple practice problems and conceptual reviews that will be vital for his independent study as he prepares for the exam._x000a__x000a_In Physics, we focused on the forces unit, specifically revisiting &quot;niche&quot; topics like Atwood machines. Yuvi used this practice time effectively, as he hadn't encountered that specific topic in a while, and he quickly regained his proficiency in calculating the acceleration of multi-body systems using Newton's Second Law, Fnetâ€‹=ma. We also reviewed Kinematics and Work and Energy, and I shared an MIT workbook with him to provide more rigorous practice problems for those sections. He seems much more prepared and confident in his setup for these problems now._x000a__x000a_To ensure he continues to perform well in both of these demanding STEM classes, I recommend we maintain a velocity of at least one hour a week. This consistent schedule will help us stay ahead of new curriculum while reinforcing the foundational concepts from earlier in the year. I look forward to seeing his results and continuing our work together._x000a__x000a_Christian S._x000a_christian.steiner@revolutionprep.com_x000a_+13056077323"/>
    <n v="4"/>
    <s v="Recommends maintaining velocity of at least one hour a week."/>
  </r>
  <r>
    <n v="10954493"/>
    <d v="2026-01-23T00:00:00"/>
    <x v="32"/>
    <s v="Team Haase-Alvey"/>
    <n v="82309"/>
    <s v="Gabriel Jacobs"/>
    <s v="Dear Team Gabriel, _x000a__x000a_I hope this email finds you well. Gabriel and I have been diving into the new physics section on circular motion and simple harmonic motion, and I have seen genuine improvement in his ability to identify restoring forces and categorize various types of harmonic oscillators. He does an excellent job of integrating corrections and added context when they are provided, demonstrating that he has a strong grasp of the physical mechanics once we break down the initial setup of a problem involving forces like F=âˆ’kx._x000a__x000a_During our sessions, Iâ€™ve noticed that Gabriel can be quite hard on himself and sometimes has a difficult time asking for help when he is stuck. I am working to ensure he understands that our time together is a low-pressure space meant specifically for practice and clarification. He has all the necessary tools to succeed, and I want to encourage him to view our sessions as a collaborative resource where we can work through his assignments and master the &quot;why&quot; behind the concepts without any elevated pressure._x000a__x000a_To stay ahead of the curve as the class curriculum becomes more challenging, I recommend we maintain our velocity of one hour per week. This consistency will allow us to continue working through his assignments while prioritizing the short-term goal of building his confidence in tackling complex, multi-step problems. Please let me know if you have any additional insights into how I can best support Gabriel as we move forward._x000a__x000a_Best regards,_x000a__x000a_Christian Steiner_x000a_christian.steiner@revolutionprep.com_x000a_+13056077323"/>
    <n v="4"/>
    <s v="Recommends maintaining velocity of one hour per week."/>
  </r>
  <r>
    <n v="10954494"/>
    <d v="2026-01-23T00:00:00"/>
    <x v="32"/>
    <s v="Team Haase-Alvey"/>
    <n v="85360"/>
    <s v="George Barbounis"/>
    <s v="Dear George and Nancy,_x000a__x000a_George and I spent the last two sessions preparing for his Physics test on momentum. While the primary concepts of momentum are relatively accessible, the Free Response Questions (FRQs) require a cumulative understanding of everything he has learned so far, including energy, kinematics, and dynamics. We focused on deciphering these complex problems to determine exactly which physical laws apply to specific scenarios, such as distinguishing between elastic and inelastic collisions. I have seen significant improvement between our sessions; by the end of our most recent meeting, George fully understood the logic behind the problem-solving steps we used for his practice FRQs._x000a__x000a_George consistently brings high-quality questions to our sessions, which facilitates a deeper understanding of how these topics interconnect. As he moves into circular motion, the difficulty level of the course will likely increase due to the introduction of new rotational variables and centripetal forces. To ensure he remains confident and doesn't fall behind as the material becomes more abstract, I recommend we maintain our velocity of one 60-minute session per week. This will give us the necessary time to master circular motion while it is still fresh in his class lectures._x000a__x000a_Christian Steiner_x000a_christian.steiner@revolutionprep.com_x000a_+13056077323"/>
    <n v="4"/>
    <s v="Recommends maintaining velocity of one 60-minute session per week."/>
  </r>
  <r>
    <n v="10954495"/>
    <d v="2026-01-23T00:00:00"/>
    <x v="32"/>
    <s v="Team Haase-Alvey"/>
    <n v="95618"/>
    <s v="James Trinka"/>
    <s v="Dear James and Barbara,_x000a__x000a_James and I have spent the last few sessions navigating the transition into orbital mechanics and circular motion. It has been rewarding to watch his progress over the past few months; while the initial chapters of Physics can feel like a disorganized set of tools, he has truly gotten the hang of the &quot;physics way&quot; of thinking. We specifically focused on how celestial bodies maintain orbit by balancing gravitational pull with centripetal force. By setting the universal law of gravitation, Fgâ€‹=Gr2m1â€‹m2â€‹â€‹, equal to the centripetal force formula, Fcâ€‹=rmv2â€‹, James was able to derive orbital velocities and understand the &quot;why&quot; behind planetary motion rather than just memorizing a result._x000a__x000a_In Calculus, we are shifting from the world of derivatives into the realm of integration. While he is handling the introductory &quot;anti-derivative&quot; steps well, this is a significant conceptual pivot. Most students find the initial rules straightforward, but the difficulty curve spikes once we introduce u-substitution, which requires a high level of pattern recognition. We are proactively working on his ability to see an integral not just as a sum, but as the reverse of the Chain Rule, which will be vital for the more complex problems he will face in the coming weeks._x000a__x000a_To keep this momentum going, I recommend we maintain our velocity of one hour per week. This consistency has clearly paid off in his Physics performance, and having that dedicated time to &quot;muscle through&quot; the early stages of integration will prevent the upcoming, more abstract topics from becoming overwhelming. I look forward to seeing how he tackles these new challenges as the semester continues._x000a__x000a_Best regards,_x000a__x000a_Christian Steiner_x000a_christian.steiner@revolutionprep.com_x000a_+13056077323"/>
    <n v="4"/>
    <s v="Recommends maintaining velocity of one hour per week."/>
  </r>
  <r>
    <n v="10954570"/>
    <d v="2026-01-23T00:00:00"/>
    <x v="137"/>
    <s v="Team Cross"/>
    <n v="94417"/>
    <s v="Arnav Anand"/>
    <s v="Dear Vidhya, _x000a__x000a_I'm excited to reach out to celebrate Arnavâ€™s amazing progress. Arnav has worked diligently, and as a result, they have achieved an A for his English class in the last quarter. I am so proud of Arnav. _x000a__x000a_While we want to celebrate this success, we also know there is still work to do in English. I am looking forward to continuing to work with Arnav towards further improvements. I recommend maintaining our current velocity of thirty minutes per week in order to continue their progress towards their next goals. During our upcoming sessions, I plan to continue working on story elements and the authorâ€™s purpose._x000a__x000a_Please let me know if you have any questions. Iâ€™m happy to schedule a time to talk by phone if that would be helpful. I am always available to support Arnav in their continued academic journey. _x000a__x000a_Best regards, _x000a_Schon G._x000a_schon.gonzalez@revolutionprep.com_x000a_+16314806035"/>
    <n v="4"/>
    <s v="Recommends maintaining current velocity of thirty minutes per week."/>
  </r>
  <r>
    <n v="10954620"/>
    <d v="2026-01-23T00:00:00"/>
    <x v="94"/>
    <s v="Team St. Marie"/>
    <n v="90372"/>
    <s v="Christian Jensen"/>
    <s v="Hello!_x000a__x000a_It was a pleasure speaking with you today! Christian is off to an excellent start. I will send his first session video in a separate email shortly, so you can see each week what we work on and the assigned homework._x000a__x000a_We are all set for Thursdays at 4 pm. If anything ever comes up, the fastest way to reach me is via text._x000a__x000a_I look forward to more backsolving and algebra next week._x000a__x000a_Have a lovely weekend! Thanks! Ash_x000a__x000a__x000a_Ashley S._x000a_ashley.scorsone@revolutionprep.com_x000a_+19543031288"/>
    <n v="3"/>
    <s v="States set for Thursdays at 4 pm."/>
  </r>
  <r>
    <n v="10954625"/>
    <d v="2026-01-23T00:00:00"/>
    <x v="94"/>
    <s v="Team St. Marie"/>
    <n v="83597"/>
    <s v="Luke Lumsden"/>
    <s v="Hi,_x000a__x000a_I hope you are having a lovely start to your weekend. I can be available on Wednesday to chat. I have Luke around 8:30 am, then take a break before a student at noon EST. I am happy to make other windows if a specific time works better for you._x000a__x000a_Thanks! Ash_x000a__x000a_Ashley S._x000a_ashley.scorsone@revolutionprep.com_x000a_+19543031288"/>
    <n v="1"/>
    <s v="Logistics about availability."/>
  </r>
  <r>
    <n v="10954627"/>
    <d v="2026-01-23T00:00:00"/>
    <x v="94"/>
    <s v="Team St. Marie"/>
    <n v="83597"/>
    <s v="Luke Lumsden"/>
    <s v="I am coordinating with mom and dad to meet next Wednesday, when they are done traveling. Luke is back this semester, and I plan to encourage him to start his SAT journey. We discussed this as our plan at the end of last semester. _x000a__x000a_He gave me a last-minute no-show this week- just a text message the night before, so I hope to see what encouragement or motivation his parents can provide._x000a__x000a_Nothing to do here, just a heads up._x000a__x000a_Ashley S._x000a_ashley.scorsone@revolutionprep.com_x000a_+19543031288"/>
    <n v="1"/>
    <s v="Internal note about no-show."/>
  </r>
  <r>
    <n v="10954631"/>
    <d v="2026-01-23T00:00:00"/>
    <x v="94"/>
    <s v="Team St. Marie"/>
    <n v="95518"/>
    <s v="Natasha Deutch"/>
    <s v="Hi,_x000a__x000a_I hope you are having a great start to your weekend. I tried reaching out to Natasha Deutch's dad today. He texted me back. They don't have her ACT results yet. It sounds like &quot;if&quot; it isn't what she hoped for, they will have her try the May SAT._x000a__x000a_Ideally, we start that sooner than later. I think they want to see the score first. She has one hour left to use otherwise._x000a__x000a__x000a_Ashley S._x000a_ashley.scorsone@revolutionprep.com_x000a_+19543031288"/>
    <n v="2"/>
    <s v="Ideally starts sooner than later."/>
  </r>
  <r>
    <n v="10954633"/>
    <d v="2026-01-23T00:00:00"/>
    <x v="94"/>
    <s v="Team St. Marie"/>
    <n v="97904"/>
    <s v="Mackenzie Nepola"/>
    <s v="Hello! _x000a__x000a_Thank you for letting me brag about Mackenzie's progress so far! We are looking forward to more excellence as we master those standard English conventions and algebra concepts. I'm looking forward to her practice exam. Again, our goals will be based on those rule-based concepts we've covered. _x000a__x000a_We are scheduled for Wednesdays at 3 pm. I'd recommend planning for an additional session the week of test day. It is a good way to get in a final pep rally review. Let's plan to discuss it more when we catch up after the next practice exam._x000a__x000a_Have a lovely weekend! Thanks! Ash_x000a__x000a_Ashley S._x000a_ashley.scorsone@revolutionprep.com_x000a_+19543031288"/>
    <n v="3"/>
    <s v="Suggests planning for additional session week of test."/>
  </r>
  <r>
    <n v="10954641"/>
    <d v="2026-01-23T00:00:00"/>
    <x v="94"/>
    <s v="Team St. Marie"/>
    <n v="97144"/>
    <s v="Bella Murray"/>
    <s v="Hello!_x000a__x000a_I appreciate you taking the time to hear me brag about Bella's progress. She really is a very hard-working student. I appreciate her focus throughout the entire session._x000a__x000a_Bella didn't love her first practice test score, but our second pass went really well. We also had a couple of excellent review sessions -- Bella tackled some of the most challenging questions from a second-harder module in systems and lines. The goal will be to master lines and systems, or anything we can put into Desmos._x000a__x000a_We continue on our twice-a-week velocity on Mondays and Wednesdays. Bella will take an updated practice exam this weekend. It should give us a peek into her endurance._x000a__x000a_Have a lovely weekend! Thanks! Ash_x000a__x000a__x000a_Ashley S._x000a_ashley.scorsone@revolutionprep.com_x000a_+19543031288"/>
    <n v="4"/>
    <s v="States continuing on twice-a-week velocity."/>
  </r>
  <r>
    <n v="10954660"/>
    <d v="2026-01-23T00:00:00"/>
    <x v="94"/>
    <s v="Team St. Marie"/>
    <n v="86130"/>
    <s v="Trey Frear"/>
    <s v="Hello,_x000a__x000a_I hope you all are having a fantastic start to the weekend! _x000a__x000a_Trey has made such incredible progress in math, reading, and science. We are working now to blow the English out of the water! I've pulled out some of my favorite (and comprehensive) materials. The goal will be to complete the text over the next two weeks. English is primarily based on rules. The exam, of course, will lay traps out for students who read through too quickly. Partial sentences can very much make several answers look correct._x000a__x000a_I look forward to the next exam! We have a standing Sunday night meeting so as not interrupt Trey's busy sports schedule. It's been working out well. I recommend we plan for an extra &quot;pep rally&quot; session before the next exam day._x000a__x000a_Let me know if you have any questions or would like to hear me brag on his progress further! Thanks! Ash_x000a__x000a_Ashley S._x000a_ashley.scorsone@revolutionprep.com_x000a_+19543031288"/>
    <n v="4"/>
    <s v="Suggests planning for extra session"/>
  </r>
  <r>
    <n v="10954671"/>
    <d v="2026-01-23T00:00:00"/>
    <x v="94"/>
    <s v="Team St. Marie"/>
    <n v="95999"/>
    <s v="Jacqueline Durling"/>
    <s v="Hello,_x000a__x000a_I hope you all are enjoying a lovely start to the weekend. Any updates on Jacqueline's last exam? We are all out of hours, but I would like to share a recommendation._x000a__x000a_We should plan to continue at least one hour each week to stay on top of her assigned practice work and exams. Jacqueline does an excellent job with direct guidance. She takes no time to pick up on new techniques. I hope her level of understanding and success is on display in her exam results._x000a__x000a_Please let me know if you have time to chat more about my recommendation. I'll be available most of Monday and Tuesday between 12 and 3 pm._x000a__x000a_Have an amazing weekend! Thanks! Ash_x000a__x000a_Ashley S._x000a_ashley.scorsone@revolutionprep.com_x000a_+19543031288"/>
    <n v="4"/>
    <s v="Plan to continue at least one hour each week."/>
  </r>
  <r>
    <n v="10954690"/>
    <d v="2026-01-23T00:00:00"/>
    <x v="94"/>
    <s v="Team St. Marie"/>
    <n v="98271"/>
    <s v="Anastasia Canellos"/>
    <s v="Hello!_x000a__x000a_I hope you are having an excellent start to your weekend! I was hoping to catch up to brag about Anastasia's progress. She took her first practice exam. We aimed to earn &quot;perfect&quot; on the rule-based questions, like standard English conventions and the expression of ideas. There were a few mistakes, but nothing Anastasia couldn't correct after a brief review of the rules. _x000a__x000a_We are both looking forward to the next practice exam. Mastering rule-based questions will make the few remaining deep-reading questions even easier. She did great on those!_x000a__x000a_We continue to meet on Thursday evenings to practice the Reading/English works. I would not recommend any changes at this time._x000a__x000a_Please let me know if you have any questions. Have a lovely weekend! Thanks! Ash _x000a__x000a__x000a__x000a_Ashley S._x000a_ashley.scorsone@revolutionprep.com_x000a_+19543031288"/>
    <n v="4"/>
    <s v="Continue to meet on Thursday evenings."/>
  </r>
  <r>
    <n v="10954728"/>
    <d v="2026-01-23T00:00:00"/>
    <x v="8"/>
    <s v="Team Plamondon"/>
    <n v="95824"/>
    <s v="Alyssa Hill"/>
    <s v="Dear Alethea,_x000a__x000a_I hope youâ€™re having a great week. Itâ€™s been great working with Alyssa over the past couple of months, and I wanted to touch base to share an update on the progress weâ€™ve made so far and outline my recommendation moving forward._x000a__x000a_Over our recent sessions, Alyssa has been working through a range of core chemistry topics, including gas laws, stoichiometry, solution chemistry, and kinetics. She has practiced applying the ideal gas law, combined gas law, and Grahamâ€™s law to word problems, and weâ€™ve spent time reinforcing conceptual understanding through topics like the Boltzmann distribution. Leading up to her final exam, we completed a comprehensive review of stoichiometry, percent yield, empirical formulas, and molarity, which helped her approach the exam with a clearer strategy._x000a__x000a_More recently, our focus has shifted to kinetics. Alyssa has been learning to distinguish between differential and integrated rate laws, identify reaction order from graphs, apply first-order half-life equations, and recognize the correct units for rate constants. Weâ€™ve also worked on interpreting kinetics data when concentration is represented indirectly, such as through absorbance or pressure. These are conceptually challenging topics, and Alyssa has been engaging thoughtfully with the material and asking good questions as she builds confidence._x000a__x000a_Our short-term goal is to continue reinforcing kinetics concepts, particularly reaction mechanisms, activation energy, and reaction coordinate diagrams, as quizzes and assessments approach. The overall goal is to stay on top of course content and ensure Alyssa feels prepared as the material becomes more cumulative._x000a__x000a_Based on Alyssaâ€™s progress and the pace of the course, I recommend continuing with one 60-minute tutoring session per week. This consistent schedule will allow us to reinforce key concepts, address challenging topics as they arise, and provide additional support ahead of tests and quizzes when needed._x000a__x000a_Please feel free to reach out if you have any questions or would like to discuss Alyssaâ€™s progress in more detail. Iâ€™m happy to schedule a phone call if that would be helpful. I look forward to continuing to support Alyssa in her chemistry course._x000a__x000a_Best regards,_x000a_Cristina A._x000a__x000a_cristina.ascenzipettenuzzo@revolutionprep.com_x000a_+17863092063"/>
    <n v="4"/>
    <s v="Recommends continuing with one 60-minute tutoring session per week."/>
  </r>
  <r>
    <n v="10954790"/>
    <d v="2026-01-23T00:00:00"/>
    <x v="141"/>
    <s v="Team Plamondon"/>
    <n v="97971"/>
    <s v="Sydney-Grace Ntim"/>
    <s v="Dear Esther,_x000a__x000a_I hope you are having a great week. Itâ€™s been great working with you and Sydney-Grace over the past couple of months. I wanted to touch base to share some of the progress weâ€™ve made so far and outline my recommendations moving forward._x000a__x000a_I have seen strong improvements in Sydney-Graceâ€™s understanding of electron configuration and Lewis structures. She has shown great effort and focus as we worked through these topics together, particularly when reviewing them in a test-style format. _x000a__x000a_Over time, she has become more confident in identifying valence electrons and applying periodic table trends to build accurate structures. This consistent progress has been evident in her increased participation, problem-solving accuracy, and willingness to work through challenging questions._x000a__x000a__x000a_Sydney-Grace mentioned that she had a Chemistry test on January 15th, and I hope that when she received her results, they reflected the effort and preparation she has been putting in during our sessions._x000a__x000a_Velocity Recommendation:_x000a__x000a_For maintaining velocity and continued growth, I recommend one 60-minute session per week through the end of the school year. Consistent weekly sessions will allow us to stay aligned with classroom instruction, reinforce new concepts as they are introduced, and prevent gaps from forming before quizzes and exams._x000a__x000a_Our current short-term goal for Sydney-Grace is to strengthen her understanding of the periodic table, which I have already seen her begin to showcase during our sessions. The overall long-term goal remains for her to pass the class with an A. Based on her progress and work ethic, this goal is very attainable with continued consistency._x000a__x000a__x000a_Currently, Sydney-Grace has two hours remaining on her dashboard that are unscheduled._x000a__x000a_If youâ€™d like to continue working together on achieving these goals, you can redeem additional credits through your Bright Horizons portal. Once the credits are redeemed, you will receive an email from Revolution Prep to add the hours to Sydney-Graceâ€™s account._x000a__x000a_Please let me know if you have any questions or if youâ€™d like to make adjustments to this plan. Iâ€™m also happy to schedule a time to talk by phone if that would be helpful. I look forward to continuing to support Sydney-Grace in her academic journey._x000a__x000a__x000a_Best regards,_x000a_Akeema W._x000a_akeema.williams@revolutionprep.com_x000a_+17862749913"/>
    <n v="5"/>
    <s v="Recommends one 60-minute session per week through school year."/>
  </r>
  <r>
    <n v="10954795"/>
    <d v="2026-01-23T00:00:00"/>
    <x v="141"/>
    <s v="Team Plamondon"/>
    <n v="96637"/>
    <s v="Jamil Hijazi"/>
    <s v="Dear Sarah,_x000a__x000a_I hope you had a great winter season. Itâ€™s been great working with you and Jamil over the past couple of months. I wanted to touch base to share some of the progress weâ€™ve made so far and share my thoughts on the plan moving forward._x000a__x000a_During our sessions in November, we focused primarily on mole conversions, including converting between moles, mass, and particles. Jamil showed steady improvement in setting up dimensional analysis correctly and selecting appropriate conversion factors. We also worked on naming chemical compounds, where he made progress in identifying compound types and applying naming rules with greater accuracy. This growth was evident in his increased confidence and improved accuracy on practice problems._x000a__x000a__x000a_Our current short-term goal for Jamil has been catching up on naming compounds while continuing to strengthen his understanding of mole conversions. His long-term goal remains to end the class with an A, and with continued consistency and support, this goal is very achievable._x000a__x000a_Based on Jamilâ€™s progress, I recommend one 60-minute session per week through the end of the school year. Maintaining a consistent weekly session will allow us to reinforce new Honors Chemistry material as it is introduced, address challenges early, and ensure Jamil stays on pace with class expectations._x000a__x000a_Currently, Jamil has two unscheduled hours remaining on his dashboard._x000a_If you'd like to continue working together on achieving these goals, you can redeem additional credits through your Bright Horizons portal. After the credits are redeemed, you will receive an email from Revolution Prep to add the hours to Jamilâ€™s account._x000a__x000a_Please let me know if you have any questions or if there are any adjustments you would like to make to our plan. Iâ€™m happy to schedule a time to talk by phone if that would be helpful. I look forward to supporting Jamil in his continued academic journey._x000a__x000a_Best regards,_x000a_Akeema W._x000a_akeema.williams@revolutionprep.com_x000a_+17862749913"/>
    <n v="5"/>
    <s v="Recommends one 60-minute session per week through school year."/>
  </r>
  <r>
    <n v="10954809"/>
    <d v="2026-01-23T00:00:00"/>
    <x v="141"/>
    <s v="Team Plamondon"/>
    <n v="90941"/>
    <s v="Olami Mantzur"/>
    <s v="Dear Eleonora, _x000a__x000a_I hope you are having a great week. Itâ€™s been great working with you and Olami over the past couple of months. I wanted to touch base to share some of the progress weâ€™ve made so far and outline my recommendations moving forward._x000a__x000a_During our sessions, we focused on gas laws, with an emphasis on understanding the formulas used and when to apply each one. Olami demonstrated strong effort in learning how variables such as pressure, volume, temperature, and moles relate to one another. With guided practice, he became more comfortable selecting the correct formulas and working through multi-step problems. This progress was evident in his accuracy during practice questions._x000a__x000a_Our current short-term goal for Olami is to strengthen his understanding of the formulas used in Chemistry and how to apply them correctly in different problem types. His long-term goal is to end the class with a B or higher. As Chemistry courses progress, concepts tend to become more cumulative and challenging, so maintaining a strong foundation now is especially important for continued success later in the year._x000a__x000a_Olami currently has no session scheduled with me now. Based on Olamiâ€™s progress, I recommend one 60-minute session per week through the end of the school year. A consistent weekly session will allow us to reinforce new material as it is introduced, review formulas and concepts ahead of assessments, and address any difficulties early before they impact overall performance._x000a__x000a_If you'd like to continue working together on achieving these goals, you can redeem additional credits through your Bright Horizons portal. After the credits are redeemed, you will receive an email from Revolution Prep to add the hours to Olamiâ€™s account._x000a__x000a_Please let me know if you have any questions or if there are any adjustments you would like to make to our plan. Iâ€™m happy to schedule a time to talk by phone if that would be helpful. I look forward to continuing to support Olami in his academic journey._x000a__x000a_Best regards,_x000a_Akeema W._x000a_akeema.williams@revolutionprep.com_x000a_+17862749913"/>
    <n v="5"/>
    <s v="Recommends one 60-minute session per week through school year."/>
  </r>
  <r>
    <n v="10954811"/>
    <d v="2026-01-23T00:00:00"/>
    <x v="141"/>
    <s v="Team Plamondon"/>
    <n v="94812"/>
    <s v="Leilani Mesunas"/>
    <s v="Dear Chee,_x000a__x000a_I hope you had a great week. Itâ€™s been great working with you and Leilani. I wanted to touch base to share an update on the work weâ€™ve done so far and outline a plan as we move forward._x000a__x000a_During our previous sessions, we focused on chemical bonding and molecular structure, including identifying bond types, analyzing molecular geometry, and connecting structure to molecular properties. Leilani demonstrated a solid effort in engaging with these concepts and showed the ability to apply them to higher-level, AP-style questions with guidance. These sessions helped establish an early foundation for understanding how structure relates to behavior in Chemistry._x000a__x000a_Leilaniâ€™s long-term goal is to score well on the AP Chemistry exam, and as the course progresses and becomes increasingly cumulative, building and maintaining consistency will be especially important._x000a__x000a_Our next session is scheduled for February 21st, and we currently have six sessions scheduled through April 4th. In addition, Leilani has six unscheduled hours remaining on her dashboard, which can be scheduled as needed to support her AP exam preparation._x000a__x000a_Based on her goals and the approach of the AP exam,  I recommend maintaining a consistent schedule of two 60-minute sessions per week moving forward. One session can be used to support current class material and upcoming assessments, while the second can focus on AP exam preparation, including reviewing past AP questions, reinforcing core concepts, and developing effective problem-solving strategies. This structure will help rebuild momentum and support steady progress as the exam approaches._x000a__x000a_Please let me know if you have any questions or if there are any adjustments you would like to make to this plan. Iâ€™m happy to schedule a time to talk by phone if that would be helpful. I look forward to supporting Leilani as she continues her AP Chemistry journey._x000a__x000a_Best regards,_x000a_Akeema W._x000a_akeema.williams@revolutionprep.com_x000a_+17862749913"/>
    <n v="4"/>
    <s v="Recommends maintaining consistent schedule of two 60-minute sessions per week."/>
  </r>
  <r>
    <n v="10954813"/>
    <d v="2026-01-23T00:00:00"/>
    <x v="141"/>
    <s v="Team Plamondon"/>
    <n v="93774"/>
    <s v="Ameya Katari"/>
    <s v="Dear Praveena,_x000a__x000a_I hope you had a great winter season. Itâ€™s been great working with you and Ameya over the past couple of months. I wanted to touch base to share some of the progress weâ€™ve made so far and outline my recommendations moving forward._x000a__x000a_I have seen Ameya put forth strong effort in our sessions, particularly in breaking down and analyzing complex AP Chemistry questions. We have focused on topics including kinetics, rate laws, net ionic equations, and limiting reagents. She has demonstrated understanding of core concepts, but I still see some areas of opportunityâ€”particularly with limiting reagentsâ€”that occasionally cause confusion._x000a__x000a_Ameya mentioned that she did not score as well as she hoped on her last skill check. In addition to reviewing content during our sessions, I recommend she utilize Khan Academy and YouTube resources to practice breaking down questions independently. Consistent independent practice will help build her knowledge, confidence, and problem-solving skills in challenging areas, which will also support preparation for future skill checks and assessments. We will also be sure to revisit these areas in our sessions as well to assist her in gaining a better understanding._x000a__x000a_Our next sessions are scheduled through February 24th, with five sessions already planned. Ameya also has four unscheduled sessions remaining on her dashboard, which can be scheduled as needed to reinforce learning and target areas of opportunity._x000a__x000a_Based on Ameyaâ€™s goals and progress, I recommend two 60-minute sessions per week moving forward. One session can focus on reinforcing class material and current topics, while the second can concentrate on AP exam preparation, including reviewing past AP questions, strengthening conceptual understanding, and honing problem-solving strategies. This consistent schedule will help ensure steady progress and improved readiness for the AP Chemistry exam._x000a__x000a_If more hours are needed to continue working on these areas, you can redeem additional credits through your Bright Horizons portal. After the credits are redeemed, you will receive an email from Revolution Prep to add the hours to Ameyaâ€™s account._x000a__x000a_Please let me know if you have any questions or if there are any adjustments you would like to make to this plan. Iâ€™m happy to schedule a time to talk by phone if that would be helpful. I look forward to supporting Ameya in her continued AP Chemistry preparation._x000a__x000a_Best regards,_x000a_Akeema W._x000a_akeema.williams@revolutionprep.com_x000a_+17862749913"/>
    <n v="4"/>
    <s v="Recommends two 60-minute sessions per week moving forward."/>
  </r>
  <r>
    <n v="10954815"/>
    <d v="2026-01-23T00:00:00"/>
    <x v="141"/>
    <s v="Team Plamondon"/>
    <n v="88466"/>
    <s v="Annika Wooley"/>
    <s v="Dear Carl and Nishka,_x000a__x000a_I hope you are having a great winter season. Itâ€™s been a pleasure working with you and Annika as we focus on her Algebra 2 skills. I wanted to provide an update on her progress and outline recommendations moving forward._x000a__x000a_We have been covering concepts surrounding functions and polynomials, and I have seen Annika grow more confident in these areas as we progress through the material. Our last session focused on a polynomial midterm review in preparation for her test. While Annika demonstrated confidence with several topics, there were some areas of opportunityâ€”particularly identifying local maxima and minimaâ€”that still caused some challenges. We will continue addressing these concepts in upcoming sessions to strengthen her understanding and accuracy._x000a__x000a_I understand that students can have busy schedules, but it is important for them to practice independently outside of our sessions to maintain the strategies and tips we discuss. I recommend that Annika complete her homework consistently and supplement it by reviewing YouTube videos on concepts that continue to be challenging. Could you let me know how Annika did on her midterm? This will help guide our focus for the next sessions._x000a__x000a__x000a_Based on her progress and goals, I recommend continuing with two 60-minute sessions per week. This consistent schedule will provide dedicated time to reinforce class material, address challenging topics, and ensure that Annika is well-prepared for upcoming assessments. She currently has sessions scheduled through February 25th and six unscheduled sessions remaining on her dashboard, which can be scheduled as needed to maintain steady progress._x000a__x000a_Please let me know if you have any questions or would like to discuss adjustments to this plan. I look forward to continuing to support Annika as she strengthens her Algebra 2 skills._x000a__x000a_Best regards,_x000a_Akeema W._x000a_akeema.williams@revolutionprep.com_x000a_+17862749913"/>
    <n v="4"/>
    <s v="Recommends continuing with two 60-minute sessions per week."/>
  </r>
  <r>
    <n v="10954816"/>
    <d v="2026-01-23T00:00:00"/>
    <x v="141"/>
    <s v="Team Plamondon"/>
    <n v="93583"/>
    <s v="Krisha Sankurathri"/>
    <s v="Dear Raja,_x000a__x000a_I hope you are having a great day! I wanted to provide an updated progress report on Krishaâ€™s Algebra 1 work and share recommendations moving forward._x000a__x000a_In our sessions, Krisha has been focusing on graphing and slope-intercept form. She has shown growing confidence in plotting linear equations, identifying slopes and y-intercepts, and interpreting graphs in different contexts. While she has made progress, some areasâ€”such as applying slope-intercept skills to word problems and checking her work for accuracyâ€”still present opportunities for practice._x000a__x000a_I also want to note that consistency with her sessions is key. Krisha has missed a few appointments, particularly those scheduled on Thursdays. If Thursdays are not ideal, it may be worth considering moving these sessions to a day that better fits her schedule so she can maintain steady momentum and make the most of her time with tutoring._x000a__x000a_Based on her goal of ending with a B+ or higher, I recommend continuing with two 30-minute sessions per week. This schedule will provide regular reinforcement of key concepts, allow time to address challenging areas, and support continued progress in preparation for upcoming assessments. Krisha is currently scheduled through April 9th and still has six unscheduled sessions on her dashboard, which can be added as needed to provide additional support._x000a__x000a_Please let me know if you have any questions or would like to discuss adjustments to the plan. Iâ€™m happy to schedule a time to talk by phone if that would be helpful. I look forward to continuing to support Krisha as she strengthens her Algebra 1 skills._x000a__x000a_Best regards,_x000a_Akeema W._x000a_akeema.williams@revolutionprep.com_x000a_+17862749913"/>
    <n v="4"/>
    <s v="Recommends continuing with two 30-minute sessions per week."/>
  </r>
  <r>
    <n v="10954817"/>
    <d v="2026-01-23T00:00:00"/>
    <x v="141"/>
    <s v="Team Plamondon"/>
    <n v="91113"/>
    <s v="Ashritha Nayanala"/>
    <s v="Hello Bindu, _x000a__x000a_I hope you are having a great winter season. Itâ€™s been great working with you and Ashritha over the past couple of months. I wanted to touch base to share some of the progress weâ€™ve made so far and outline my recommendations moving forward._x000a__x000a_We have focused on alloys, periodic trends, and intermolecular forces in our sessions. Ashritha has demonstrated effort in applying these concepts to AP-style questions and analyzing problems carefully. This has been evident in her ability to work through multi-step questions and identify relevant principles._x000a__x000a_Ashrithaâ€™s long-term goal is to score well on the AP Chemistry exam. As AP Chemistry continues to become more cumulative and fast-paced, maintaining regular practice and reviewing past AP-style questions will be key for preparation. In addition to our sessions, I recommend that Ashritha utilize past AP Chemistry exams frequently, including both multiple-choice and free-response questions, to reinforce concepts, improve problem-solving speed, and build confidence in applying knowledge under exam conditions._x000a__x000a_Based on her progress, I recommend two 60-minute sessions per week moving forward. One session can focus on current class material and upcoming assessments, while the second session can concentrate on AP exam preparation, including reviewing past AP questions, reinforcing key concepts, and practicing problem-solving strategies. Maintaining this schedule will help ensure consistent preparation for the AP exam._x000a__x000a_Ashritha currently has 9 unscheduled sessions on her dashboard, which can be scheduled as needed to provide additional support._x000a__x000a_If you'd like to continue working together on achieving these goals, you can redeem additional credits through your Bright Horizons portal. After the credits are redeemed, you will receive an email from Revolution Prep to add the hours to Ashrithaâ€™s account._x000a__x000a_Please let me know if you have any questions or if there are any adjustments you would like to make to this plan. Iâ€™m happy to schedule a time to talk by phone if that would be helpful. I look forward to continuing to support Ashrithaâ€™s AP Chemistry preparation._x000a_Best regards,_x000a_Akeema W._x000a_akeema.williams@revolutionprep.com_x000a_+17862749913"/>
    <n v="4"/>
    <s v="Recommends two 60-minute sessions per week moving forward."/>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r>
    <m/>
    <m/>
    <x v="149"/>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7102569-8B70-4693-9349-A5B6A925A1EC}" name="PivotTable7"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K152" firstHeaderRow="1" firstDataRow="1" firstDataCol="1"/>
  <pivotFields count="9">
    <pivotField showAll="0"/>
    <pivotField showAll="0"/>
    <pivotField axis="axisRow" showAll="0">
      <items count="151">
        <item x="141"/>
        <item x="109"/>
        <item x="111"/>
        <item x="24"/>
        <item x="73"/>
        <item x="147"/>
        <item x="54"/>
        <item x="72"/>
        <item x="80"/>
        <item x="95"/>
        <item x="89"/>
        <item x="30"/>
        <item x="94"/>
        <item x="13"/>
        <item x="17"/>
        <item x="114"/>
        <item x="25"/>
        <item x="18"/>
        <item x="108"/>
        <item x="37"/>
        <item x="38"/>
        <item x="100"/>
        <item x="83"/>
        <item x="41"/>
        <item x="59"/>
        <item x="93"/>
        <item x="36"/>
        <item x="2"/>
        <item x="26"/>
        <item x="23"/>
        <item x="87"/>
        <item x="32"/>
        <item x="132"/>
        <item x="123"/>
        <item x="20"/>
        <item x="8"/>
        <item x="12"/>
        <item x="27"/>
        <item x="90"/>
        <item x="63"/>
        <item x="33"/>
        <item x="128"/>
        <item x="103"/>
        <item x="52"/>
        <item x="28"/>
        <item x="91"/>
        <item x="142"/>
        <item x="65"/>
        <item x="118"/>
        <item x="101"/>
        <item x="104"/>
        <item x="124"/>
        <item x="131"/>
        <item x="45"/>
        <item x="1"/>
        <item x="79"/>
        <item x="7"/>
        <item x="43"/>
        <item x="107"/>
        <item x="34"/>
        <item x="47"/>
        <item x="44"/>
        <item x="76"/>
        <item x="75"/>
        <item x="122"/>
        <item x="53"/>
        <item x="48"/>
        <item x="68"/>
        <item x="148"/>
        <item x="50"/>
        <item x="9"/>
        <item x="81"/>
        <item x="11"/>
        <item x="78"/>
        <item x="112"/>
        <item x="85"/>
        <item x="140"/>
        <item x="113"/>
        <item x="97"/>
        <item x="49"/>
        <item x="143"/>
        <item x="144"/>
        <item x="39"/>
        <item x="51"/>
        <item x="16"/>
        <item x="69"/>
        <item x="145"/>
        <item x="4"/>
        <item x="138"/>
        <item x="67"/>
        <item x="70"/>
        <item x="15"/>
        <item x="86"/>
        <item x="21"/>
        <item x="125"/>
        <item x="56"/>
        <item x="71"/>
        <item x="134"/>
        <item x="62"/>
        <item x="115"/>
        <item x="84"/>
        <item x="3"/>
        <item x="110"/>
        <item x="133"/>
        <item x="55"/>
        <item x="146"/>
        <item x="31"/>
        <item x="99"/>
        <item x="82"/>
        <item x="139"/>
        <item x="92"/>
        <item x="135"/>
        <item x="117"/>
        <item x="105"/>
        <item x="29"/>
        <item x="46"/>
        <item x="10"/>
        <item x="0"/>
        <item x="96"/>
        <item x="58"/>
        <item x="129"/>
        <item x="22"/>
        <item x="137"/>
        <item x="40"/>
        <item x="102"/>
        <item x="106"/>
        <item x="42"/>
        <item x="61"/>
        <item x="74"/>
        <item x="88"/>
        <item x="77"/>
        <item x="127"/>
        <item x="60"/>
        <item x="120"/>
        <item x="98"/>
        <item x="35"/>
        <item x="116"/>
        <item x="126"/>
        <item x="119"/>
        <item x="19"/>
        <item x="6"/>
        <item x="136"/>
        <item x="14"/>
        <item x="5"/>
        <item x="57"/>
        <item x="121"/>
        <item x="66"/>
        <item x="64"/>
        <item x="130"/>
        <item x="149"/>
        <item t="default"/>
      </items>
    </pivotField>
    <pivotField showAll="0"/>
    <pivotField showAll="0"/>
    <pivotField showAll="0"/>
    <pivotField showAll="0"/>
    <pivotField dataField="1" showAll="0"/>
    <pivotField showAll="0"/>
  </pivotFields>
  <rowFields count="1">
    <field x="2"/>
  </rowFields>
  <rowItems count="15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t="grand">
      <x/>
    </i>
  </rowItems>
  <colItems count="1">
    <i/>
  </colItems>
  <dataFields count="1">
    <dataField name="Average of AI Score" fld="7" subtotal="average" baseField="2"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2631"/>
  <sheetViews>
    <sheetView workbookViewId="0">
      <pane ySplit="1" topLeftCell="A1985" activePane="bottomLeft" state="frozen"/>
      <selection pane="bottomLeft" activeCell="C1973" sqref="C1973"/>
    </sheetView>
  </sheetViews>
  <sheetFormatPr baseColWidth="10" defaultColWidth="8.83203125" defaultRowHeight="15" x14ac:dyDescent="0.2"/>
  <cols>
    <col min="1" max="2" width="26.33203125" style="17" customWidth="1"/>
    <col min="3" max="7" width="19.33203125" style="20" customWidth="1"/>
    <col min="8" max="9" width="19.33203125" style="17" customWidth="1"/>
    <col min="10" max="10" width="13.33203125" style="22" bestFit="1" customWidth="1"/>
    <col min="11" max="13" width="19.33203125" customWidth="1"/>
  </cols>
  <sheetData>
    <row r="1" spans="1:13" ht="64" x14ac:dyDescent="0.2">
      <c r="A1" s="16" t="s">
        <v>0</v>
      </c>
      <c r="B1" s="16" t="s">
        <v>1</v>
      </c>
      <c r="C1" s="57" t="s">
        <v>2</v>
      </c>
      <c r="D1" s="57" t="s">
        <v>3</v>
      </c>
      <c r="E1" s="57" t="s">
        <v>4</v>
      </c>
      <c r="F1" s="57" t="s">
        <v>5</v>
      </c>
      <c r="G1" s="57" t="s">
        <v>6</v>
      </c>
      <c r="H1" s="16" t="s">
        <v>7</v>
      </c>
      <c r="I1" s="16" t="s">
        <v>8</v>
      </c>
      <c r="J1" s="50" t="s">
        <v>9</v>
      </c>
      <c r="K1" s="1" t="s">
        <v>10</v>
      </c>
      <c r="L1" s="1" t="s">
        <v>11</v>
      </c>
      <c r="M1" s="1" t="s">
        <v>12</v>
      </c>
    </row>
    <row r="2" spans="1:13" x14ac:dyDescent="0.2">
      <c r="A2" s="17" t="s">
        <v>13</v>
      </c>
      <c r="B2" s="17" t="s">
        <v>14</v>
      </c>
      <c r="C2" s="20">
        <v>1.2812999999999899</v>
      </c>
      <c r="D2" s="20">
        <v>1.1601999999999999</v>
      </c>
      <c r="E2" s="20">
        <v>1</v>
      </c>
      <c r="F2" s="20">
        <v>1</v>
      </c>
      <c r="G2" s="20">
        <v>0.90909090909090895</v>
      </c>
      <c r="H2" s="17">
        <v>3</v>
      </c>
      <c r="I2" s="18" t="s">
        <v>15</v>
      </c>
      <c r="J2" s="20">
        <v>0.5</v>
      </c>
      <c r="K2" t="e">
        <f>VLOOKUP(A2,MasterTutor!A:D,4,FALSE)</f>
        <v>#N/A</v>
      </c>
      <c r="L2" t="e">
        <f>VLOOKUP(A2,MasterTutor!A:D,3,FALSE)</f>
        <v>#N/A</v>
      </c>
      <c r="M2" t="e">
        <f>VLOOKUP(A2,MasterTutor!A:D,2,FALSE)</f>
        <v>#N/A</v>
      </c>
    </row>
    <row r="3" spans="1:13" x14ac:dyDescent="0.2">
      <c r="A3" s="17" t="s">
        <v>13</v>
      </c>
      <c r="B3" s="17" t="s">
        <v>16</v>
      </c>
      <c r="C3" s="20">
        <v>0.76</v>
      </c>
      <c r="D3" s="20">
        <v>0.78</v>
      </c>
      <c r="E3" s="20">
        <v>1</v>
      </c>
      <c r="F3" s="20">
        <v>1</v>
      </c>
      <c r="G3" s="20">
        <v>0.91</v>
      </c>
      <c r="H3" s="17">
        <v>1</v>
      </c>
      <c r="I3" s="21"/>
      <c r="J3" s="20"/>
      <c r="K3" t="e">
        <f>VLOOKUP(A3,MasterTutor!A:D,4,FALSE)</f>
        <v>#N/A</v>
      </c>
      <c r="L3" t="e">
        <f>VLOOKUP(A3,MasterTutor!A:D,3,FALSE)</f>
        <v>#N/A</v>
      </c>
      <c r="M3" t="e">
        <f>VLOOKUP(A3,MasterTutor!A:D,2,FALSE)</f>
        <v>#N/A</v>
      </c>
    </row>
    <row r="4" spans="1:13" x14ac:dyDescent="0.2">
      <c r="A4" s="17" t="s">
        <v>13</v>
      </c>
      <c r="B4" s="17" t="s">
        <v>17</v>
      </c>
      <c r="C4" s="20">
        <v>0.74</v>
      </c>
      <c r="D4" s="20">
        <v>0.9</v>
      </c>
      <c r="E4" s="20">
        <v>0.99</v>
      </c>
      <c r="F4" s="20">
        <v>1</v>
      </c>
      <c r="G4" s="20">
        <v>1</v>
      </c>
      <c r="H4" s="17">
        <v>10</v>
      </c>
      <c r="I4" s="18">
        <v>1</v>
      </c>
      <c r="J4" s="20">
        <f>I4</f>
        <v>1</v>
      </c>
      <c r="K4" t="e">
        <f>VLOOKUP(A4,MasterTutor!A:D,4,FALSE)</f>
        <v>#N/A</v>
      </c>
      <c r="L4" t="e">
        <f>VLOOKUP(A4,MasterTutor!A:D,3,FALSE)</f>
        <v>#N/A</v>
      </c>
      <c r="M4" t="e">
        <f>VLOOKUP(A4,MasterTutor!A:D,2,FALSE)</f>
        <v>#N/A</v>
      </c>
    </row>
    <row r="5" spans="1:13" x14ac:dyDescent="0.2">
      <c r="A5" s="17" t="s">
        <v>13</v>
      </c>
      <c r="B5" s="17" t="s">
        <v>18</v>
      </c>
      <c r="C5" s="20">
        <v>0.5</v>
      </c>
      <c r="D5" s="20">
        <v>0.81</v>
      </c>
      <c r="E5" s="20">
        <v>1</v>
      </c>
      <c r="F5" s="20">
        <v>0.93</v>
      </c>
      <c r="G5" s="20">
        <v>0.7</v>
      </c>
      <c r="H5" s="17">
        <v>2</v>
      </c>
      <c r="I5" s="18" t="s">
        <v>19</v>
      </c>
      <c r="J5" s="20">
        <v>0.67</v>
      </c>
      <c r="K5" t="e">
        <f>VLOOKUP(A5,MasterTutor!A:D,4,FALSE)</f>
        <v>#N/A</v>
      </c>
      <c r="L5" t="e">
        <f>VLOOKUP(A5,MasterTutor!A:D,3,FALSE)</f>
        <v>#N/A</v>
      </c>
      <c r="M5" t="e">
        <f>VLOOKUP(A5,MasterTutor!A:D,2,FALSE)</f>
        <v>#N/A</v>
      </c>
    </row>
    <row r="6" spans="1:13" x14ac:dyDescent="0.2">
      <c r="A6" s="17" t="s">
        <v>13</v>
      </c>
      <c r="B6" s="17" t="s">
        <v>20</v>
      </c>
      <c r="C6" s="20">
        <v>0.48</v>
      </c>
      <c r="D6" s="20">
        <v>0.5</v>
      </c>
      <c r="E6" s="20">
        <v>1</v>
      </c>
      <c r="F6" s="20">
        <v>1</v>
      </c>
      <c r="G6" s="20">
        <v>0.71</v>
      </c>
      <c r="H6" s="17">
        <v>3</v>
      </c>
      <c r="I6" s="18">
        <v>1</v>
      </c>
      <c r="J6" s="20">
        <f>I6</f>
        <v>1</v>
      </c>
      <c r="K6" t="e">
        <f>VLOOKUP(A6,MasterTutor!A:D,4,FALSE)</f>
        <v>#N/A</v>
      </c>
      <c r="L6" t="e">
        <f>VLOOKUP(A6,MasterTutor!A:D,3,FALSE)</f>
        <v>#N/A</v>
      </c>
      <c r="M6" t="e">
        <f>VLOOKUP(A6,MasterTutor!A:D,2,FALSE)</f>
        <v>#N/A</v>
      </c>
    </row>
    <row r="7" spans="1:13" x14ac:dyDescent="0.2">
      <c r="A7" s="17" t="s">
        <v>13</v>
      </c>
      <c r="B7" s="17" t="s">
        <v>21</v>
      </c>
      <c r="C7" s="20">
        <v>1.2</v>
      </c>
      <c r="D7" s="20">
        <v>1.24</v>
      </c>
      <c r="E7" s="20">
        <v>1</v>
      </c>
      <c r="F7" s="20">
        <v>1</v>
      </c>
      <c r="G7" s="20">
        <v>1</v>
      </c>
      <c r="H7" s="17">
        <v>4</v>
      </c>
      <c r="J7" s="20"/>
      <c r="K7" t="e">
        <f>VLOOKUP(A7,MasterTutor!A:D,4,FALSE)</f>
        <v>#N/A</v>
      </c>
      <c r="L7" t="e">
        <f>VLOOKUP(A7,MasterTutor!A:D,3,FALSE)</f>
        <v>#N/A</v>
      </c>
      <c r="M7" t="e">
        <f>VLOOKUP(A7,MasterTutor!A:D,2,FALSE)</f>
        <v>#N/A</v>
      </c>
    </row>
    <row r="8" spans="1:13" x14ac:dyDescent="0.2">
      <c r="A8" s="17" t="s">
        <v>13</v>
      </c>
      <c r="B8" s="17" t="s">
        <v>22</v>
      </c>
      <c r="C8" s="20">
        <v>1.06</v>
      </c>
      <c r="D8" s="20">
        <v>1.1000000000000001</v>
      </c>
      <c r="E8" s="20">
        <v>1</v>
      </c>
      <c r="F8" s="20">
        <v>0.97</v>
      </c>
      <c r="G8" s="20">
        <v>0.82</v>
      </c>
      <c r="H8" s="17">
        <v>6</v>
      </c>
      <c r="I8" s="18" t="s">
        <v>23</v>
      </c>
      <c r="J8" s="20">
        <v>1</v>
      </c>
      <c r="K8" t="e">
        <f>VLOOKUP(A8,MasterTutor!A:D,4,FALSE)</f>
        <v>#N/A</v>
      </c>
      <c r="L8" t="e">
        <f>VLOOKUP(A8,MasterTutor!A:D,3,FALSE)</f>
        <v>#N/A</v>
      </c>
      <c r="M8" t="e">
        <f>VLOOKUP(A8,MasterTutor!A:D,2,FALSE)</f>
        <v>#N/A</v>
      </c>
    </row>
    <row r="9" spans="1:13" x14ac:dyDescent="0.2">
      <c r="A9" s="17" t="s">
        <v>24</v>
      </c>
      <c r="B9" s="17" t="s">
        <v>14</v>
      </c>
      <c r="C9" s="20">
        <v>1.0916999999999999</v>
      </c>
      <c r="D9" s="20">
        <v>1.1117999999999999</v>
      </c>
      <c r="E9" s="20">
        <v>0.99259259259259203</v>
      </c>
      <c r="F9" s="20">
        <v>0.97916666666666596</v>
      </c>
      <c r="G9" s="20">
        <v>0.96153846153846101</v>
      </c>
      <c r="H9" s="17">
        <v>14</v>
      </c>
      <c r="I9" s="18" t="s">
        <v>25</v>
      </c>
      <c r="J9" s="20">
        <v>0.6</v>
      </c>
      <c r="K9" t="str">
        <f>VLOOKUP(A9,MasterTutor!A:D,4,FALSE)</f>
        <v>Advanced</v>
      </c>
      <c r="L9" t="str">
        <f>VLOOKUP(A9,MasterTutor!A:D,3,FALSE)</f>
        <v>Professional</v>
      </c>
      <c r="M9" t="str">
        <f>VLOOKUP(A9,MasterTutor!A:D,2,FALSE)</f>
        <v>Ian Plamondon</v>
      </c>
    </row>
    <row r="10" spans="1:13" x14ac:dyDescent="0.2">
      <c r="A10" s="17" t="s">
        <v>24</v>
      </c>
      <c r="B10" s="17" t="s">
        <v>16</v>
      </c>
      <c r="C10" s="20">
        <v>0.93</v>
      </c>
      <c r="D10" s="20">
        <v>0.96</v>
      </c>
      <c r="E10" s="20">
        <v>0.99</v>
      </c>
      <c r="F10" s="20">
        <v>0.97</v>
      </c>
      <c r="G10" s="20">
        <v>0.76</v>
      </c>
      <c r="H10" s="17">
        <v>11</v>
      </c>
      <c r="I10" s="21">
        <v>45664</v>
      </c>
      <c r="J10" s="20">
        <v>1.4285714285714286E-3</v>
      </c>
      <c r="K10" t="str">
        <f>VLOOKUP(A10,MasterTutor!A:D,4,FALSE)</f>
        <v>Advanced</v>
      </c>
      <c r="L10" t="str">
        <f>VLOOKUP(A10,MasterTutor!A:D,3,FALSE)</f>
        <v>Professional</v>
      </c>
      <c r="M10" t="str">
        <f>VLOOKUP(A10,MasterTutor!A:D,2,FALSE)</f>
        <v>Ian Plamondon</v>
      </c>
    </row>
    <row r="11" spans="1:13" x14ac:dyDescent="0.2">
      <c r="A11" s="17" t="s">
        <v>24</v>
      </c>
      <c r="B11" s="17" t="s">
        <v>257</v>
      </c>
      <c r="C11" s="20">
        <v>0.98</v>
      </c>
      <c r="D11" s="20">
        <v>0.98</v>
      </c>
      <c r="E11" s="20">
        <v>1</v>
      </c>
      <c r="F11" s="20">
        <v>0.95</v>
      </c>
      <c r="G11" s="20">
        <v>0.9</v>
      </c>
      <c r="H11" s="17">
        <v>19</v>
      </c>
      <c r="I11" s="18"/>
      <c r="J11" s="20"/>
      <c r="K11" t="str">
        <f>VLOOKUP(A11,MasterTutor!A:D,4,FALSE)</f>
        <v>Advanced</v>
      </c>
      <c r="L11" t="str">
        <f>VLOOKUP(A11,MasterTutor!A:D,3,FALSE)</f>
        <v>Professional</v>
      </c>
      <c r="M11" t="str">
        <f>VLOOKUP(A11,MasterTutor!A:D,2,FALSE)</f>
        <v>Ian Plamondon</v>
      </c>
    </row>
    <row r="12" spans="1:13" x14ac:dyDescent="0.2">
      <c r="A12" s="17" t="s">
        <v>24</v>
      </c>
      <c r="B12" s="17" t="s">
        <v>29</v>
      </c>
      <c r="C12" s="20">
        <v>0.89580000000000004</v>
      </c>
      <c r="D12" s="20">
        <v>0.90300000000000002</v>
      </c>
      <c r="E12" s="20">
        <v>1</v>
      </c>
      <c r="F12" s="20">
        <v>0.96103896099999997</v>
      </c>
      <c r="G12" s="20">
        <v>0.95238095199999995</v>
      </c>
      <c r="H12" s="17">
        <v>16</v>
      </c>
      <c r="I12" s="18">
        <v>0.8</v>
      </c>
      <c r="J12" s="20">
        <f>I12</f>
        <v>0.8</v>
      </c>
      <c r="K12" t="str">
        <f>VLOOKUP(A12,MasterTutor!A:D,4,FALSE)</f>
        <v>Advanced</v>
      </c>
      <c r="L12" t="str">
        <f>VLOOKUP(A12,MasterTutor!A:D,3,FALSE)</f>
        <v>Professional</v>
      </c>
      <c r="M12" t="str">
        <f>VLOOKUP(A12,MasterTutor!A:D,2,FALSE)</f>
        <v>Ian Plamondon</v>
      </c>
    </row>
    <row r="13" spans="1:13" x14ac:dyDescent="0.2">
      <c r="A13" s="17" t="s">
        <v>24</v>
      </c>
      <c r="B13" s="17" t="s">
        <v>17</v>
      </c>
      <c r="C13" s="20">
        <v>0.75</v>
      </c>
      <c r="D13" s="20">
        <v>1.01</v>
      </c>
      <c r="E13" s="20">
        <v>1</v>
      </c>
      <c r="F13" s="20">
        <v>1</v>
      </c>
      <c r="G13" s="20">
        <v>0.9</v>
      </c>
      <c r="H13" s="17">
        <v>2</v>
      </c>
      <c r="I13" s="18" t="s">
        <v>26</v>
      </c>
      <c r="J13" s="20">
        <v>0.5</v>
      </c>
      <c r="K13" t="str">
        <f>VLOOKUP(A13,MasterTutor!A:D,4,FALSE)</f>
        <v>Advanced</v>
      </c>
      <c r="L13" t="str">
        <f>VLOOKUP(A13,MasterTutor!A:D,3,FALSE)</f>
        <v>Professional</v>
      </c>
      <c r="M13" t="str">
        <f>VLOOKUP(A13,MasterTutor!A:D,2,FALSE)</f>
        <v>Ian Plamondon</v>
      </c>
    </row>
    <row r="14" spans="1:13" x14ac:dyDescent="0.2">
      <c r="A14" s="17" t="s">
        <v>24</v>
      </c>
      <c r="B14" s="17" t="s">
        <v>18</v>
      </c>
      <c r="C14" s="20">
        <v>0.62</v>
      </c>
      <c r="D14" s="20">
        <v>0.92</v>
      </c>
      <c r="E14" s="20">
        <v>1</v>
      </c>
      <c r="F14" s="20">
        <v>0.77</v>
      </c>
      <c r="G14" s="20">
        <v>0.64</v>
      </c>
      <c r="H14" s="17">
        <v>2</v>
      </c>
      <c r="I14" s="18">
        <v>0</v>
      </c>
      <c r="J14" s="20">
        <f>I14</f>
        <v>0</v>
      </c>
      <c r="K14" t="str">
        <f>VLOOKUP(A14,MasterTutor!A:D,4,FALSE)</f>
        <v>Advanced</v>
      </c>
      <c r="L14" t="str">
        <f>VLOOKUP(A14,MasterTutor!A:D,3,FALSE)</f>
        <v>Professional</v>
      </c>
      <c r="M14" t="str">
        <f>VLOOKUP(A14,MasterTutor!A:D,2,FALSE)</f>
        <v>Ian Plamondon</v>
      </c>
    </row>
    <row r="15" spans="1:13" x14ac:dyDescent="0.2">
      <c r="A15" s="17" t="s">
        <v>24</v>
      </c>
      <c r="B15" s="17" t="s">
        <v>20</v>
      </c>
      <c r="C15" s="20">
        <v>0.94</v>
      </c>
      <c r="D15" s="20">
        <v>0.98</v>
      </c>
      <c r="E15" s="20">
        <v>0.99</v>
      </c>
      <c r="F15" s="20">
        <v>1</v>
      </c>
      <c r="G15" s="20">
        <v>0.46</v>
      </c>
      <c r="H15" s="17">
        <v>6</v>
      </c>
      <c r="I15" s="18" t="s">
        <v>19</v>
      </c>
      <c r="J15" s="20">
        <v>0.67</v>
      </c>
      <c r="K15" t="str">
        <f>VLOOKUP(A15,MasterTutor!A:D,4,FALSE)</f>
        <v>Advanced</v>
      </c>
      <c r="L15" t="str">
        <f>VLOOKUP(A15,MasterTutor!A:D,3,FALSE)</f>
        <v>Professional</v>
      </c>
      <c r="M15" t="str">
        <f>VLOOKUP(A15,MasterTutor!A:D,2,FALSE)</f>
        <v>Ian Plamondon</v>
      </c>
    </row>
    <row r="16" spans="1:13" x14ac:dyDescent="0.2">
      <c r="A16" s="17" t="s">
        <v>24</v>
      </c>
      <c r="B16" s="17" t="s">
        <v>21</v>
      </c>
      <c r="C16" s="20">
        <v>0.8</v>
      </c>
      <c r="D16" s="20">
        <v>0.97</v>
      </c>
      <c r="E16" s="20">
        <v>1</v>
      </c>
      <c r="F16" s="20">
        <v>0.99</v>
      </c>
      <c r="G16" s="20">
        <v>0.91</v>
      </c>
      <c r="H16" s="17">
        <v>10</v>
      </c>
      <c r="I16" s="18" t="s">
        <v>27</v>
      </c>
      <c r="J16" s="20">
        <v>0.33</v>
      </c>
      <c r="K16" t="str">
        <f>VLOOKUP(A16,MasterTutor!A:D,4,FALSE)</f>
        <v>Advanced</v>
      </c>
      <c r="L16" t="str">
        <f>VLOOKUP(A16,MasterTutor!A:D,3,FALSE)</f>
        <v>Professional</v>
      </c>
      <c r="M16" t="str">
        <f>VLOOKUP(A16,MasterTutor!A:D,2,FALSE)</f>
        <v>Ian Plamondon</v>
      </c>
    </row>
    <row r="17" spans="1:13" x14ac:dyDescent="0.2">
      <c r="A17" s="17" t="s">
        <v>24</v>
      </c>
      <c r="B17" s="17" t="s">
        <v>22</v>
      </c>
      <c r="C17" s="20">
        <v>0.96</v>
      </c>
      <c r="D17" s="20">
        <v>1.01</v>
      </c>
      <c r="E17" s="20">
        <v>0.99</v>
      </c>
      <c r="F17" s="20">
        <v>0.97</v>
      </c>
      <c r="G17" s="20">
        <v>0.74</v>
      </c>
      <c r="H17" s="17">
        <v>13</v>
      </c>
      <c r="I17" s="18" t="s">
        <v>28</v>
      </c>
      <c r="J17" s="20">
        <v>0.67</v>
      </c>
      <c r="K17" t="str">
        <f>VLOOKUP(A17,MasterTutor!A:D,4,FALSE)</f>
        <v>Advanced</v>
      </c>
      <c r="L17" t="str">
        <f>VLOOKUP(A17,MasterTutor!A:D,3,FALSE)</f>
        <v>Professional</v>
      </c>
      <c r="M17" t="str">
        <f>VLOOKUP(A17,MasterTutor!A:D,2,FALSE)</f>
        <v>Ian Plamondon</v>
      </c>
    </row>
    <row r="18" spans="1:13" x14ac:dyDescent="0.2">
      <c r="A18" s="17" t="s">
        <v>30</v>
      </c>
      <c r="B18" s="17" t="s">
        <v>14</v>
      </c>
      <c r="C18" s="20">
        <v>0.968799999999999</v>
      </c>
      <c r="D18" s="20">
        <v>1.5156000000000001</v>
      </c>
      <c r="E18" s="20">
        <v>1</v>
      </c>
      <c r="F18" s="20">
        <v>1</v>
      </c>
      <c r="G18" s="20">
        <v>0.5</v>
      </c>
      <c r="H18" s="17">
        <v>3</v>
      </c>
      <c r="I18" s="18" t="s">
        <v>23</v>
      </c>
      <c r="J18" s="20">
        <v>1</v>
      </c>
      <c r="K18" t="str">
        <f>VLOOKUP(A18,MasterTutor!A:D,4,FALSE)</f>
        <v>Premium</v>
      </c>
      <c r="L18" t="str">
        <f>VLOOKUP(A18,MasterTutor!A:D,3,FALSE)</f>
        <v>Adjunct</v>
      </c>
      <c r="M18" t="str">
        <f>VLOOKUP(A18,MasterTutor!A:D,2,FALSE)</f>
        <v>Ela Cross</v>
      </c>
    </row>
    <row r="19" spans="1:13" x14ac:dyDescent="0.2">
      <c r="A19" s="17" t="s">
        <v>30</v>
      </c>
      <c r="B19" s="17" t="s">
        <v>16</v>
      </c>
      <c r="C19" s="20">
        <v>0.8</v>
      </c>
      <c r="D19" s="20">
        <v>1.54</v>
      </c>
      <c r="E19" s="20">
        <v>1</v>
      </c>
      <c r="F19" s="20">
        <v>0.9</v>
      </c>
      <c r="G19" s="20">
        <v>0.88</v>
      </c>
      <c r="H19" s="17">
        <v>2</v>
      </c>
      <c r="I19" s="21"/>
      <c r="J19" s="20"/>
      <c r="K19" t="str">
        <f>VLOOKUP(A19,MasterTutor!A:D,4,FALSE)</f>
        <v>Premium</v>
      </c>
      <c r="L19" t="str">
        <f>VLOOKUP(A19,MasterTutor!A:D,3,FALSE)</f>
        <v>Adjunct</v>
      </c>
      <c r="M19" t="str">
        <f>VLOOKUP(A19,MasterTutor!A:D,2,FALSE)</f>
        <v>Ela Cross</v>
      </c>
    </row>
    <row r="20" spans="1:13" x14ac:dyDescent="0.2">
      <c r="A20" s="17" t="s">
        <v>30</v>
      </c>
      <c r="B20" s="17" t="s">
        <v>257</v>
      </c>
      <c r="C20" s="20">
        <v>0.35</v>
      </c>
      <c r="D20" s="20">
        <v>1.4</v>
      </c>
      <c r="E20" s="20">
        <v>1</v>
      </c>
      <c r="F20" s="20">
        <v>0.91</v>
      </c>
      <c r="G20" s="20">
        <v>0.67</v>
      </c>
      <c r="H20" s="17">
        <v>0</v>
      </c>
      <c r="I20" s="18"/>
      <c r="J20" s="20"/>
      <c r="K20" t="str">
        <f>VLOOKUP(A20,MasterTutor!A:D,4,FALSE)</f>
        <v>Premium</v>
      </c>
      <c r="L20" t="str">
        <f>VLOOKUP(A20,MasterTutor!A:D,3,FALSE)</f>
        <v>Adjunct</v>
      </c>
      <c r="M20" t="str">
        <f>VLOOKUP(A20,MasterTutor!A:D,2,FALSE)</f>
        <v>Ela Cross</v>
      </c>
    </row>
    <row r="21" spans="1:13" x14ac:dyDescent="0.2">
      <c r="A21" s="17" t="s">
        <v>30</v>
      </c>
      <c r="B21" s="17" t="s">
        <v>29</v>
      </c>
      <c r="C21" s="20">
        <v>0.66669999999999996</v>
      </c>
      <c r="D21" s="20">
        <v>1.4531000000000001</v>
      </c>
      <c r="E21" s="20">
        <v>1</v>
      </c>
      <c r="F21" s="20">
        <v>1</v>
      </c>
      <c r="G21" s="20">
        <v>0</v>
      </c>
      <c r="H21" s="17">
        <v>2</v>
      </c>
      <c r="I21" s="18" t="s">
        <v>32</v>
      </c>
      <c r="J21" s="20">
        <v>0</v>
      </c>
      <c r="K21" t="str">
        <f>VLOOKUP(A21,MasterTutor!A:D,4,FALSE)</f>
        <v>Premium</v>
      </c>
      <c r="L21" t="str">
        <f>VLOOKUP(A21,MasterTutor!A:D,3,FALSE)</f>
        <v>Adjunct</v>
      </c>
      <c r="M21" t="str">
        <f>VLOOKUP(A21,MasterTutor!A:D,2,FALSE)</f>
        <v>Ela Cross</v>
      </c>
    </row>
    <row r="22" spans="1:13" x14ac:dyDescent="0.2">
      <c r="A22" s="17" t="s">
        <v>30</v>
      </c>
      <c r="B22" s="17" t="s">
        <v>17</v>
      </c>
      <c r="C22" s="20">
        <v>0.31</v>
      </c>
      <c r="D22" s="20">
        <v>1</v>
      </c>
      <c r="E22" s="20">
        <v>1</v>
      </c>
      <c r="F22" s="20">
        <v>0.6</v>
      </c>
      <c r="G22" s="20" t="e">
        <v>#N/A</v>
      </c>
      <c r="H22" s="17">
        <v>1</v>
      </c>
      <c r="J22" s="20"/>
      <c r="K22" t="str">
        <f>VLOOKUP(A22,MasterTutor!A:D,4,FALSE)</f>
        <v>Premium</v>
      </c>
      <c r="L22" t="str">
        <f>VLOOKUP(A22,MasterTutor!A:D,3,FALSE)</f>
        <v>Adjunct</v>
      </c>
      <c r="M22" t="str">
        <f>VLOOKUP(A22,MasterTutor!A:D,2,FALSE)</f>
        <v>Ela Cross</v>
      </c>
    </row>
    <row r="23" spans="1:13" x14ac:dyDescent="0.2">
      <c r="A23" s="17" t="s">
        <v>30</v>
      </c>
      <c r="B23" s="17" t="s">
        <v>18</v>
      </c>
      <c r="C23" s="20">
        <v>0</v>
      </c>
      <c r="D23" s="20">
        <v>0.79</v>
      </c>
      <c r="E23" s="20">
        <v>0</v>
      </c>
      <c r="F23" s="20">
        <v>0</v>
      </c>
      <c r="G23" s="20">
        <v>0</v>
      </c>
      <c r="H23" s="17" t="e">
        <v>#N/A</v>
      </c>
      <c r="J23" s="20"/>
      <c r="K23" t="str">
        <f>VLOOKUP(A23,MasterTutor!A:D,4,FALSE)</f>
        <v>Premium</v>
      </c>
      <c r="L23" t="str">
        <f>VLOOKUP(A23,MasterTutor!A:D,3,FALSE)</f>
        <v>Adjunct</v>
      </c>
      <c r="M23" t="str">
        <f>VLOOKUP(A23,MasterTutor!A:D,2,FALSE)</f>
        <v>Ela Cross</v>
      </c>
    </row>
    <row r="24" spans="1:13" x14ac:dyDescent="0.2">
      <c r="A24" s="17" t="s">
        <v>30</v>
      </c>
      <c r="B24" s="17" t="s">
        <v>20</v>
      </c>
      <c r="C24" s="20">
        <v>0</v>
      </c>
      <c r="D24" s="20">
        <v>1</v>
      </c>
      <c r="E24" s="20">
        <v>0</v>
      </c>
      <c r="F24" s="20">
        <v>0</v>
      </c>
      <c r="G24" s="20">
        <v>0</v>
      </c>
      <c r="H24" s="17" t="e">
        <v>#N/A</v>
      </c>
      <c r="J24" s="20"/>
      <c r="K24" t="str">
        <f>VLOOKUP(A24,MasterTutor!A:D,4,FALSE)</f>
        <v>Premium</v>
      </c>
      <c r="L24" t="str">
        <f>VLOOKUP(A24,MasterTutor!A:D,3,FALSE)</f>
        <v>Adjunct</v>
      </c>
      <c r="M24" t="str">
        <f>VLOOKUP(A24,MasterTutor!A:D,2,FALSE)</f>
        <v>Ela Cross</v>
      </c>
    </row>
    <row r="25" spans="1:13" x14ac:dyDescent="0.2">
      <c r="A25" s="17" t="s">
        <v>30</v>
      </c>
      <c r="B25" s="17" t="s">
        <v>21</v>
      </c>
      <c r="C25" s="20">
        <v>0.76</v>
      </c>
      <c r="D25" s="20">
        <v>1.42</v>
      </c>
      <c r="E25" s="20">
        <v>1</v>
      </c>
      <c r="F25" s="20">
        <v>1</v>
      </c>
      <c r="G25" s="20">
        <v>0</v>
      </c>
      <c r="H25" s="17">
        <v>2</v>
      </c>
      <c r="I25" s="18" t="s">
        <v>31</v>
      </c>
      <c r="J25" s="20">
        <v>0.6</v>
      </c>
      <c r="K25" t="str">
        <f>VLOOKUP(A25,MasterTutor!A:D,4,FALSE)</f>
        <v>Premium</v>
      </c>
      <c r="L25" t="str">
        <f>VLOOKUP(A25,MasterTutor!A:D,3,FALSE)</f>
        <v>Adjunct</v>
      </c>
      <c r="M25" t="str">
        <f>VLOOKUP(A25,MasterTutor!A:D,2,FALSE)</f>
        <v>Ela Cross</v>
      </c>
    </row>
    <row r="26" spans="1:13" x14ac:dyDescent="0.2">
      <c r="A26" s="17" t="s">
        <v>30</v>
      </c>
      <c r="B26" s="17" t="s">
        <v>22</v>
      </c>
      <c r="C26" s="20">
        <v>1.1399999999999999</v>
      </c>
      <c r="D26" s="20">
        <v>1.46</v>
      </c>
      <c r="E26" s="20">
        <v>1</v>
      </c>
      <c r="F26" s="20">
        <v>0.73</v>
      </c>
      <c r="G26" s="20">
        <v>0</v>
      </c>
      <c r="H26" s="17">
        <v>3</v>
      </c>
      <c r="I26" s="19"/>
      <c r="J26" s="20"/>
      <c r="K26" t="str">
        <f>VLOOKUP(A26,MasterTutor!A:D,4,FALSE)</f>
        <v>Premium</v>
      </c>
      <c r="L26" t="str">
        <f>VLOOKUP(A26,MasterTutor!A:D,3,FALSE)</f>
        <v>Adjunct</v>
      </c>
      <c r="M26" t="str">
        <f>VLOOKUP(A26,MasterTutor!A:D,2,FALSE)</f>
        <v>Ela Cross</v>
      </c>
    </row>
    <row r="27" spans="1:13" x14ac:dyDescent="0.2">
      <c r="A27" s="17" t="s">
        <v>33</v>
      </c>
      <c r="B27" s="17" t="s">
        <v>14</v>
      </c>
      <c r="C27" s="20">
        <v>0.62570000000000003</v>
      </c>
      <c r="D27" s="20">
        <v>2.2515999999999998</v>
      </c>
      <c r="E27" s="20">
        <v>0.94029850746268595</v>
      </c>
      <c r="F27" s="20">
        <v>0.97619047619047605</v>
      </c>
      <c r="G27" s="20">
        <v>0.75</v>
      </c>
      <c r="H27" s="17">
        <v>1</v>
      </c>
      <c r="I27" s="18" t="s">
        <v>34</v>
      </c>
      <c r="J27" s="20">
        <v>1</v>
      </c>
      <c r="K27" t="str">
        <f>VLOOKUP(A27,MasterTutor!A:D,4,FALSE)</f>
        <v>Premium</v>
      </c>
      <c r="L27" t="str">
        <f>VLOOKUP(A27,MasterTutor!A:D,3,FALSE)</f>
        <v>Professional</v>
      </c>
      <c r="M27" t="str">
        <f>VLOOKUP(A27,MasterTutor!A:D,2,FALSE)</f>
        <v>Ian Plamondon</v>
      </c>
    </row>
    <row r="28" spans="1:13" x14ac:dyDescent="0.2">
      <c r="A28" s="17" t="s">
        <v>33</v>
      </c>
      <c r="B28" s="17" t="s">
        <v>16</v>
      </c>
      <c r="C28" s="20">
        <v>0.7</v>
      </c>
      <c r="D28" s="20">
        <v>1.99</v>
      </c>
      <c r="E28" s="20">
        <v>0.97</v>
      </c>
      <c r="F28" s="20">
        <v>1</v>
      </c>
      <c r="G28" s="20">
        <v>0.71</v>
      </c>
      <c r="H28" s="17">
        <v>5</v>
      </c>
      <c r="I28" s="21">
        <v>45691</v>
      </c>
      <c r="J28" s="20">
        <v>6.6666666666666662E-3</v>
      </c>
      <c r="K28" t="str">
        <f>VLOOKUP(A28,MasterTutor!A:D,4,FALSE)</f>
        <v>Premium</v>
      </c>
      <c r="L28" t="str">
        <f>VLOOKUP(A28,MasterTutor!A:D,3,FALSE)</f>
        <v>Professional</v>
      </c>
      <c r="M28" t="str">
        <f>VLOOKUP(A28,MasterTutor!A:D,2,FALSE)</f>
        <v>Ian Plamondon</v>
      </c>
    </row>
    <row r="29" spans="1:13" x14ac:dyDescent="0.2">
      <c r="A29" s="17" t="s">
        <v>33</v>
      </c>
      <c r="B29" s="17" t="s">
        <v>257</v>
      </c>
      <c r="C29" s="20">
        <v>0.6</v>
      </c>
      <c r="D29" s="20">
        <v>1.82</v>
      </c>
      <c r="E29" s="20">
        <v>1</v>
      </c>
      <c r="F29" s="20">
        <v>0.98</v>
      </c>
      <c r="G29" s="20">
        <v>0.81</v>
      </c>
      <c r="H29" s="17">
        <v>4</v>
      </c>
      <c r="I29" s="18">
        <v>1</v>
      </c>
      <c r="J29" s="20">
        <v>1</v>
      </c>
      <c r="K29" t="str">
        <f>VLOOKUP(A29,MasterTutor!A:D,4,FALSE)</f>
        <v>Premium</v>
      </c>
      <c r="L29" t="str">
        <f>VLOOKUP(A29,MasterTutor!A:D,3,FALSE)</f>
        <v>Professional</v>
      </c>
      <c r="M29" t="str">
        <f>VLOOKUP(A29,MasterTutor!A:D,2,FALSE)</f>
        <v>Ian Plamondon</v>
      </c>
    </row>
    <row r="30" spans="1:13" x14ac:dyDescent="0.2">
      <c r="A30" s="17" t="s">
        <v>33</v>
      </c>
      <c r="B30" s="17" t="s">
        <v>29</v>
      </c>
      <c r="C30" s="20">
        <v>0.375</v>
      </c>
      <c r="D30" s="20">
        <v>2.0707</v>
      </c>
      <c r="E30" s="20">
        <v>0.97368421100000002</v>
      </c>
      <c r="F30" s="20">
        <v>1</v>
      </c>
      <c r="G30" s="20">
        <v>1</v>
      </c>
      <c r="H30" s="17">
        <v>0</v>
      </c>
      <c r="I30" s="18">
        <v>1</v>
      </c>
      <c r="J30" s="20">
        <f>I30</f>
        <v>1</v>
      </c>
      <c r="K30" t="str">
        <f>VLOOKUP(A30,MasterTutor!A:D,4,FALSE)</f>
        <v>Premium</v>
      </c>
      <c r="L30" t="str">
        <f>VLOOKUP(A30,MasterTutor!A:D,3,FALSE)</f>
        <v>Professional</v>
      </c>
      <c r="M30" t="str">
        <f>VLOOKUP(A30,MasterTutor!A:D,2,FALSE)</f>
        <v>Ian Plamondon</v>
      </c>
    </row>
    <row r="31" spans="1:13" x14ac:dyDescent="0.2">
      <c r="A31" s="17" t="s">
        <v>33</v>
      </c>
      <c r="B31" s="17" t="s">
        <v>17</v>
      </c>
      <c r="C31" s="20">
        <v>0.96</v>
      </c>
      <c r="D31" s="20">
        <v>1.65</v>
      </c>
      <c r="E31" s="20">
        <v>0.97</v>
      </c>
      <c r="F31" s="20">
        <v>1</v>
      </c>
      <c r="G31" s="20">
        <v>0.9</v>
      </c>
      <c r="H31" s="17">
        <v>0</v>
      </c>
      <c r="I31" s="18" t="s">
        <v>35</v>
      </c>
      <c r="J31" s="20">
        <v>0.75</v>
      </c>
      <c r="K31" t="str">
        <f>VLOOKUP(A31,MasterTutor!A:D,4,FALSE)</f>
        <v>Premium</v>
      </c>
      <c r="L31" t="str">
        <f>VLOOKUP(A31,MasterTutor!A:D,3,FALSE)</f>
        <v>Professional</v>
      </c>
      <c r="M31" t="str">
        <f>VLOOKUP(A31,MasterTutor!A:D,2,FALSE)</f>
        <v>Ian Plamondon</v>
      </c>
    </row>
    <row r="32" spans="1:13" x14ac:dyDescent="0.2">
      <c r="A32" s="17" t="s">
        <v>33</v>
      </c>
      <c r="B32" s="17" t="s">
        <v>18</v>
      </c>
      <c r="C32" s="20">
        <v>0.52</v>
      </c>
      <c r="D32" s="20">
        <v>1.83</v>
      </c>
      <c r="E32" s="20">
        <v>0.99</v>
      </c>
      <c r="F32" s="20">
        <v>1</v>
      </c>
      <c r="G32" s="20">
        <v>0.77</v>
      </c>
      <c r="H32" s="17">
        <v>2</v>
      </c>
      <c r="I32" s="18">
        <v>1</v>
      </c>
      <c r="J32" s="20">
        <f>I32</f>
        <v>1</v>
      </c>
      <c r="K32" t="str">
        <f>VLOOKUP(A32,MasterTutor!A:D,4,FALSE)</f>
        <v>Premium</v>
      </c>
      <c r="L32" t="str">
        <f>VLOOKUP(A32,MasterTutor!A:D,3,FALSE)</f>
        <v>Professional</v>
      </c>
      <c r="M32" t="str">
        <f>VLOOKUP(A32,MasterTutor!A:D,2,FALSE)</f>
        <v>Ian Plamondon</v>
      </c>
    </row>
    <row r="33" spans="1:13" x14ac:dyDescent="0.2">
      <c r="A33" s="17" t="s">
        <v>33</v>
      </c>
      <c r="B33" s="17" t="s">
        <v>20</v>
      </c>
      <c r="C33" s="20">
        <v>0.82</v>
      </c>
      <c r="D33" s="20">
        <v>1.92</v>
      </c>
      <c r="E33" s="20">
        <v>0.96</v>
      </c>
      <c r="F33" s="20">
        <v>1</v>
      </c>
      <c r="G33" s="20">
        <v>0.56000000000000005</v>
      </c>
      <c r="H33" s="17">
        <v>2</v>
      </c>
      <c r="I33" s="18">
        <v>1</v>
      </c>
      <c r="J33" s="20">
        <f>I33</f>
        <v>1</v>
      </c>
      <c r="K33" t="str">
        <f>VLOOKUP(A33,MasterTutor!A:D,4,FALSE)</f>
        <v>Premium</v>
      </c>
      <c r="L33" t="str">
        <f>VLOOKUP(A33,MasterTutor!A:D,3,FALSE)</f>
        <v>Professional</v>
      </c>
      <c r="M33" t="str">
        <f>VLOOKUP(A33,MasterTutor!A:D,2,FALSE)</f>
        <v>Ian Plamondon</v>
      </c>
    </row>
    <row r="34" spans="1:13" x14ac:dyDescent="0.2">
      <c r="A34" s="17" t="s">
        <v>33</v>
      </c>
      <c r="B34" s="17" t="s">
        <v>21</v>
      </c>
      <c r="C34" s="20">
        <v>0.8</v>
      </c>
      <c r="D34" s="20">
        <v>1.03</v>
      </c>
      <c r="E34" s="20">
        <v>0.99</v>
      </c>
      <c r="F34" s="20">
        <v>1</v>
      </c>
      <c r="G34" s="20">
        <v>0.88</v>
      </c>
      <c r="H34" s="17">
        <v>1</v>
      </c>
      <c r="I34" s="18" t="s">
        <v>36</v>
      </c>
      <c r="J34" s="20">
        <v>0</v>
      </c>
      <c r="K34" t="str">
        <f>VLOOKUP(A34,MasterTutor!A:D,4,FALSE)</f>
        <v>Premium</v>
      </c>
      <c r="L34" t="str">
        <f>VLOOKUP(A34,MasterTutor!A:D,3,FALSE)</f>
        <v>Professional</v>
      </c>
      <c r="M34" t="str">
        <f>VLOOKUP(A34,MasterTutor!A:D,2,FALSE)</f>
        <v>Ian Plamondon</v>
      </c>
    </row>
    <row r="35" spans="1:13" x14ac:dyDescent="0.2">
      <c r="A35" s="17" t="s">
        <v>33</v>
      </c>
      <c r="B35" s="17" t="s">
        <v>22</v>
      </c>
      <c r="C35" s="20">
        <v>0.75</v>
      </c>
      <c r="D35" s="20">
        <v>2.19</v>
      </c>
      <c r="E35" s="20">
        <v>0.94</v>
      </c>
      <c r="F35" s="20">
        <v>1</v>
      </c>
      <c r="G35" s="20">
        <v>0.93</v>
      </c>
      <c r="H35" s="17">
        <v>0</v>
      </c>
      <c r="I35" s="18" t="s">
        <v>37</v>
      </c>
      <c r="J35" s="20">
        <v>1</v>
      </c>
      <c r="K35" t="str">
        <f>VLOOKUP(A35,MasterTutor!A:D,4,FALSE)</f>
        <v>Premium</v>
      </c>
      <c r="L35" t="str">
        <f>VLOOKUP(A35,MasterTutor!A:D,3,FALSE)</f>
        <v>Professional</v>
      </c>
      <c r="M35" t="str">
        <f>VLOOKUP(A35,MasterTutor!A:D,2,FALSE)</f>
        <v>Ian Plamondon</v>
      </c>
    </row>
    <row r="36" spans="1:13" x14ac:dyDescent="0.2">
      <c r="A36" s="17" t="s">
        <v>38</v>
      </c>
      <c r="B36" s="17" t="s">
        <v>14</v>
      </c>
      <c r="C36" s="20">
        <v>1.7343999999999999</v>
      </c>
      <c r="D36" s="20">
        <v>1.3554999999999999</v>
      </c>
      <c r="E36" s="20">
        <v>0.98888888888888804</v>
      </c>
      <c r="F36" s="20">
        <v>0.78125</v>
      </c>
      <c r="G36" s="20">
        <v>0.70588235294117596</v>
      </c>
      <c r="H36" s="17">
        <v>7</v>
      </c>
      <c r="I36" s="18" t="s">
        <v>39</v>
      </c>
      <c r="J36" s="20">
        <v>0.66</v>
      </c>
      <c r="K36" t="str">
        <f>VLOOKUP(A36,MasterTutor!A:D,4,FALSE)</f>
        <v>Advanced</v>
      </c>
      <c r="L36" t="str">
        <f>VLOOKUP(A36,MasterTutor!A:D,3,FALSE)</f>
        <v>Adjunct</v>
      </c>
      <c r="M36" t="str">
        <f>VLOOKUP(A36,MasterTutor!A:D,2,FALSE)</f>
        <v>Kristin Haase-Alvey</v>
      </c>
    </row>
    <row r="37" spans="1:13" x14ac:dyDescent="0.2">
      <c r="A37" s="17" t="s">
        <v>38</v>
      </c>
      <c r="B37" s="17" t="s">
        <v>14</v>
      </c>
      <c r="C37" s="20">
        <v>1.7343999999999999</v>
      </c>
      <c r="D37" s="20">
        <v>1.3554999999999999</v>
      </c>
      <c r="E37" s="20">
        <v>0.98888888888888804</v>
      </c>
      <c r="F37" s="20">
        <v>0.78125</v>
      </c>
      <c r="G37" s="20">
        <v>0.70588235294117596</v>
      </c>
      <c r="H37" s="17">
        <v>7</v>
      </c>
      <c r="I37" s="18" t="s">
        <v>39</v>
      </c>
      <c r="J37" s="20">
        <f>_xlfn.TEXTBEFORE(I37, "/")/_xlfn.TEXTAFTER(I37,"/")</f>
        <v>0.66666666666666663</v>
      </c>
      <c r="K37" t="str">
        <f>VLOOKUP(A37,MasterTutor!A:D,4,FALSE)</f>
        <v>Advanced</v>
      </c>
      <c r="L37" t="str">
        <f>VLOOKUP(A37,MasterTutor!A:D,3,FALSE)</f>
        <v>Adjunct</v>
      </c>
      <c r="M37" t="str">
        <f>VLOOKUP(A37,MasterTutor!A:D,2,FALSE)</f>
        <v>Kristin Haase-Alvey</v>
      </c>
    </row>
    <row r="38" spans="1:13" x14ac:dyDescent="0.2">
      <c r="A38" s="17" t="s">
        <v>38</v>
      </c>
      <c r="B38" s="17" t="s">
        <v>16</v>
      </c>
      <c r="C38" s="20">
        <v>1.67</v>
      </c>
      <c r="D38" s="20">
        <v>1.38</v>
      </c>
      <c r="E38" s="20">
        <v>1</v>
      </c>
      <c r="F38" s="20">
        <v>0.47</v>
      </c>
      <c r="G38" s="20">
        <v>0.81</v>
      </c>
      <c r="H38" s="17">
        <v>11</v>
      </c>
      <c r="I38" s="21" t="s">
        <v>40</v>
      </c>
      <c r="J38" s="20">
        <v>0</v>
      </c>
      <c r="K38" t="str">
        <f>VLOOKUP(A38,MasterTutor!A:D,4,FALSE)</f>
        <v>Advanced</v>
      </c>
      <c r="L38" t="str">
        <f>VLOOKUP(A38,MasterTutor!A:D,3,FALSE)</f>
        <v>Adjunct</v>
      </c>
      <c r="M38" t="str">
        <f>VLOOKUP(A38,MasterTutor!A:D,2,FALSE)</f>
        <v>Kristin Haase-Alvey</v>
      </c>
    </row>
    <row r="39" spans="1:13" x14ac:dyDescent="0.2">
      <c r="A39" s="17" t="s">
        <v>38</v>
      </c>
      <c r="B39" s="17" t="s">
        <v>257</v>
      </c>
      <c r="C39" s="20">
        <v>1.0900000000000001</v>
      </c>
      <c r="D39" s="20">
        <v>0.93</v>
      </c>
      <c r="E39" s="20">
        <v>0.95</v>
      </c>
      <c r="F39" s="20">
        <v>0.51</v>
      </c>
      <c r="G39" s="20">
        <v>0.65</v>
      </c>
      <c r="H39" s="17">
        <v>3</v>
      </c>
      <c r="I39" s="18">
        <v>1</v>
      </c>
      <c r="J39" s="20">
        <v>1</v>
      </c>
      <c r="K39" t="str">
        <f>VLOOKUP(A39,MasterTutor!A:D,4,FALSE)</f>
        <v>Advanced</v>
      </c>
      <c r="L39" t="str">
        <f>VLOOKUP(A39,MasterTutor!A:D,3,FALSE)</f>
        <v>Adjunct</v>
      </c>
      <c r="M39" t="str">
        <f>VLOOKUP(A39,MasterTutor!A:D,2,FALSE)</f>
        <v>Kristin Haase-Alvey</v>
      </c>
    </row>
    <row r="40" spans="1:13" x14ac:dyDescent="0.2">
      <c r="A40" s="17" t="s">
        <v>38</v>
      </c>
      <c r="B40" s="17" t="s">
        <v>29</v>
      </c>
      <c r="C40" s="20">
        <v>1.3542000000000001</v>
      </c>
      <c r="D40" s="20">
        <v>1.2343999999999999</v>
      </c>
      <c r="E40" s="20">
        <v>1</v>
      </c>
      <c r="F40" s="20">
        <v>0.76363636400000001</v>
      </c>
      <c r="G40" s="20">
        <v>0.88888888899999996</v>
      </c>
      <c r="H40" s="17">
        <v>11</v>
      </c>
      <c r="I40" s="18">
        <v>0.55555555555555558</v>
      </c>
      <c r="J40" s="20">
        <f>I40</f>
        <v>0.55555555555555558</v>
      </c>
      <c r="K40" t="str">
        <f>VLOOKUP(A40,MasterTutor!A:D,4,FALSE)</f>
        <v>Advanced</v>
      </c>
      <c r="L40" t="str">
        <f>VLOOKUP(A40,MasterTutor!A:D,3,FALSE)</f>
        <v>Adjunct</v>
      </c>
      <c r="M40" t="str">
        <f>VLOOKUP(A40,MasterTutor!A:D,2,FALSE)</f>
        <v>Kristin Haase-Alvey</v>
      </c>
    </row>
    <row r="41" spans="1:13" x14ac:dyDescent="0.2">
      <c r="A41" s="17" t="s">
        <v>38</v>
      </c>
      <c r="B41" s="17" t="s">
        <v>17</v>
      </c>
      <c r="C41" s="20">
        <v>0.54</v>
      </c>
      <c r="D41" s="20">
        <v>0.97</v>
      </c>
      <c r="E41" s="20">
        <v>1</v>
      </c>
      <c r="F41" s="20">
        <v>0.85</v>
      </c>
      <c r="G41" s="20">
        <v>1</v>
      </c>
      <c r="H41" s="17">
        <v>1</v>
      </c>
      <c r="J41" s="20"/>
      <c r="K41" t="str">
        <f>VLOOKUP(A41,MasterTutor!A:D,4,FALSE)</f>
        <v>Advanced</v>
      </c>
      <c r="L41" t="str">
        <f>VLOOKUP(A41,MasterTutor!A:D,3,FALSE)</f>
        <v>Adjunct</v>
      </c>
      <c r="M41" t="str">
        <f>VLOOKUP(A41,MasterTutor!A:D,2,FALSE)</f>
        <v>Kristin Haase-Alvey</v>
      </c>
    </row>
    <row r="42" spans="1:13" x14ac:dyDescent="0.2">
      <c r="A42" s="17" t="s">
        <v>38</v>
      </c>
      <c r="B42" s="17" t="s">
        <v>18</v>
      </c>
      <c r="C42" s="20">
        <v>0.02</v>
      </c>
      <c r="D42" s="20">
        <v>0.63</v>
      </c>
      <c r="E42" s="20">
        <v>1</v>
      </c>
      <c r="F42" s="20">
        <v>1</v>
      </c>
      <c r="G42" s="20">
        <v>1</v>
      </c>
      <c r="H42" s="17" t="e">
        <v>#N/A</v>
      </c>
      <c r="J42" s="20"/>
      <c r="K42" t="str">
        <f>VLOOKUP(A42,MasterTutor!A:D,4,FALSE)</f>
        <v>Advanced</v>
      </c>
      <c r="L42" t="str">
        <f>VLOOKUP(A42,MasterTutor!A:D,3,FALSE)</f>
        <v>Adjunct</v>
      </c>
      <c r="M42" t="str">
        <f>VLOOKUP(A42,MasterTutor!A:D,2,FALSE)</f>
        <v>Kristin Haase-Alvey</v>
      </c>
    </row>
    <row r="43" spans="1:13" x14ac:dyDescent="0.2">
      <c r="A43" s="17" t="s">
        <v>38</v>
      </c>
      <c r="B43" s="17" t="s">
        <v>20</v>
      </c>
      <c r="C43" s="20">
        <v>0.8</v>
      </c>
      <c r="D43" s="20">
        <v>1.29</v>
      </c>
      <c r="E43" s="20">
        <v>1</v>
      </c>
      <c r="F43" s="20">
        <v>0.87</v>
      </c>
      <c r="G43" s="20">
        <v>0.8</v>
      </c>
      <c r="H43" s="17" t="e">
        <v>#N/A</v>
      </c>
      <c r="I43" s="18">
        <v>1</v>
      </c>
      <c r="J43" s="20">
        <f>I43</f>
        <v>1</v>
      </c>
      <c r="K43" t="str">
        <f>VLOOKUP(A43,MasterTutor!A:D,4,FALSE)</f>
        <v>Advanced</v>
      </c>
      <c r="L43" t="str">
        <f>VLOOKUP(A43,MasterTutor!A:D,3,FALSE)</f>
        <v>Adjunct</v>
      </c>
      <c r="M43" t="str">
        <f>VLOOKUP(A43,MasterTutor!A:D,2,FALSE)</f>
        <v>Kristin Haase-Alvey</v>
      </c>
    </row>
    <row r="44" spans="1:13" x14ac:dyDescent="0.2">
      <c r="A44" s="17" t="s">
        <v>38</v>
      </c>
      <c r="B44" s="17" t="s">
        <v>21</v>
      </c>
      <c r="C44" s="20">
        <v>1.02</v>
      </c>
      <c r="D44" s="20">
        <v>1.48</v>
      </c>
      <c r="E44" s="20">
        <v>1</v>
      </c>
      <c r="F44" s="20">
        <v>0.95</v>
      </c>
      <c r="G44" s="20">
        <v>0.4</v>
      </c>
      <c r="H44" s="17">
        <v>2</v>
      </c>
      <c r="I44" s="19"/>
      <c r="J44" s="20"/>
      <c r="K44" t="str">
        <f>VLOOKUP(A44,MasterTutor!A:D,4,FALSE)</f>
        <v>Advanced</v>
      </c>
      <c r="L44" t="str">
        <f>VLOOKUP(A44,MasterTutor!A:D,3,FALSE)</f>
        <v>Adjunct</v>
      </c>
      <c r="M44" t="str">
        <f>VLOOKUP(A44,MasterTutor!A:D,2,FALSE)</f>
        <v>Kristin Haase-Alvey</v>
      </c>
    </row>
    <row r="45" spans="1:13" x14ac:dyDescent="0.2">
      <c r="A45" s="17" t="s">
        <v>38</v>
      </c>
      <c r="B45" s="17" t="s">
        <v>22</v>
      </c>
      <c r="C45" s="20">
        <v>1.85</v>
      </c>
      <c r="D45" s="20">
        <v>1.65</v>
      </c>
      <c r="E45" s="20">
        <v>1</v>
      </c>
      <c r="F45" s="20">
        <v>0.75</v>
      </c>
      <c r="G45" s="20">
        <v>0.57999999999999996</v>
      </c>
      <c r="H45" s="17">
        <v>8</v>
      </c>
      <c r="I45" s="18" t="s">
        <v>41</v>
      </c>
      <c r="J45" s="20">
        <v>0.83</v>
      </c>
      <c r="K45" t="str">
        <f>VLOOKUP(A45,MasterTutor!A:D,4,FALSE)</f>
        <v>Advanced</v>
      </c>
      <c r="L45" t="str">
        <f>VLOOKUP(A45,MasterTutor!A:D,3,FALSE)</f>
        <v>Adjunct</v>
      </c>
      <c r="M45" t="str">
        <f>VLOOKUP(A45,MasterTutor!A:D,2,FALSE)</f>
        <v>Kristin Haase-Alvey</v>
      </c>
    </row>
    <row r="46" spans="1:13" x14ac:dyDescent="0.2">
      <c r="A46" s="17" t="s">
        <v>42</v>
      </c>
      <c r="B46" s="17" t="s">
        <v>14</v>
      </c>
      <c r="C46" s="20">
        <v>0.7208</v>
      </c>
      <c r="D46" s="20">
        <v>0.98679999999999901</v>
      </c>
      <c r="E46" s="20">
        <v>1</v>
      </c>
      <c r="F46" s="20">
        <v>0.87272727272727202</v>
      </c>
      <c r="G46" s="20">
        <v>0.95652173913043403</v>
      </c>
      <c r="H46" s="17">
        <v>3</v>
      </c>
      <c r="I46" s="18"/>
      <c r="J46" s="20"/>
      <c r="K46" t="str">
        <f>VLOOKUP(A46,MasterTutor!A:D,4,FALSE)</f>
        <v>Distinguished</v>
      </c>
      <c r="L46" t="str">
        <f>VLOOKUP(A46,MasterTutor!A:D,3,FALSE)</f>
        <v>Professional</v>
      </c>
      <c r="M46" t="str">
        <f>VLOOKUP(A46,MasterTutor!A:D,2,FALSE)</f>
        <v>Ian Plamondon</v>
      </c>
    </row>
    <row r="47" spans="1:13" x14ac:dyDescent="0.2">
      <c r="A47" s="17" t="s">
        <v>42</v>
      </c>
      <c r="B47" s="17" t="s">
        <v>14</v>
      </c>
      <c r="C47" s="20">
        <v>0.7208</v>
      </c>
      <c r="D47" s="20">
        <v>0.98679999999999901</v>
      </c>
      <c r="E47" s="20">
        <v>1</v>
      </c>
      <c r="F47" s="20">
        <v>0.87272727272727202</v>
      </c>
      <c r="G47" s="20">
        <v>0.95652173913043403</v>
      </c>
      <c r="H47" s="17">
        <v>3</v>
      </c>
      <c r="J47" s="17"/>
      <c r="K47" t="str">
        <f>VLOOKUP(A47,MasterTutor!A:D,4,FALSE)</f>
        <v>Distinguished</v>
      </c>
      <c r="L47" t="str">
        <f>VLOOKUP(A47,MasterTutor!A:D,3,FALSE)</f>
        <v>Professional</v>
      </c>
      <c r="M47" t="str">
        <f>VLOOKUP(A47,MasterTutor!A:D,2,FALSE)</f>
        <v>Ian Plamondon</v>
      </c>
    </row>
    <row r="48" spans="1:13" x14ac:dyDescent="0.2">
      <c r="A48" s="17" t="s">
        <v>42</v>
      </c>
      <c r="B48" s="17" t="s">
        <v>16</v>
      </c>
      <c r="C48" s="20">
        <v>0.5</v>
      </c>
      <c r="D48" s="20">
        <v>0.9</v>
      </c>
      <c r="E48" s="20">
        <v>1</v>
      </c>
      <c r="F48" s="20">
        <v>0.82</v>
      </c>
      <c r="G48" s="20">
        <v>0.93</v>
      </c>
      <c r="H48" s="17">
        <v>2</v>
      </c>
      <c r="I48" s="21">
        <v>45658</v>
      </c>
      <c r="J48" s="20">
        <v>1</v>
      </c>
      <c r="K48" t="str">
        <f>VLOOKUP(A48,MasterTutor!A:D,4,FALSE)</f>
        <v>Distinguished</v>
      </c>
      <c r="L48" t="str">
        <f>VLOOKUP(A48,MasterTutor!A:D,3,FALSE)</f>
        <v>Professional</v>
      </c>
      <c r="M48" t="str">
        <f>VLOOKUP(A48,MasterTutor!A:D,2,FALSE)</f>
        <v>Ian Plamondon</v>
      </c>
    </row>
    <row r="49" spans="1:13" x14ac:dyDescent="0.2">
      <c r="A49" s="17" t="s">
        <v>42</v>
      </c>
      <c r="B49" s="17" t="s">
        <v>257</v>
      </c>
      <c r="C49" s="20">
        <v>0.36</v>
      </c>
      <c r="D49" s="20">
        <v>0.94</v>
      </c>
      <c r="E49" s="20">
        <v>0.97</v>
      </c>
      <c r="F49" s="20">
        <v>0.94</v>
      </c>
      <c r="G49" s="20">
        <v>1</v>
      </c>
      <c r="H49" s="17">
        <v>1</v>
      </c>
      <c r="I49" s="18"/>
      <c r="J49" s="20"/>
      <c r="K49" t="str">
        <f>VLOOKUP(A49,MasterTutor!A:D,4,FALSE)</f>
        <v>Distinguished</v>
      </c>
      <c r="L49" t="str">
        <f>VLOOKUP(A49,MasterTutor!A:D,3,FALSE)</f>
        <v>Professional</v>
      </c>
      <c r="M49" t="str">
        <f>VLOOKUP(A49,MasterTutor!A:D,2,FALSE)</f>
        <v>Ian Plamondon</v>
      </c>
    </row>
    <row r="50" spans="1:13" x14ac:dyDescent="0.2">
      <c r="A50" s="17" t="s">
        <v>42</v>
      </c>
      <c r="B50" s="17" t="s">
        <v>29</v>
      </c>
      <c r="C50" s="20">
        <v>0.63749999999999996</v>
      </c>
      <c r="D50" s="20">
        <v>0.94740000000000002</v>
      </c>
      <c r="E50" s="20">
        <v>1</v>
      </c>
      <c r="F50" s="20">
        <v>0.94117647100000001</v>
      </c>
      <c r="G50" s="20">
        <v>0.86666666699999995</v>
      </c>
      <c r="H50" s="17">
        <v>1</v>
      </c>
      <c r="I50" s="18">
        <v>0.6</v>
      </c>
      <c r="J50" s="20">
        <f>I50</f>
        <v>0.6</v>
      </c>
      <c r="K50" t="str">
        <f>VLOOKUP(A50,MasterTutor!A:D,4,FALSE)</f>
        <v>Distinguished</v>
      </c>
      <c r="L50" t="str">
        <f>VLOOKUP(A50,MasterTutor!A:D,3,FALSE)</f>
        <v>Professional</v>
      </c>
      <c r="M50" t="str">
        <f>VLOOKUP(A50,MasterTutor!A:D,2,FALSE)</f>
        <v>Ian Plamondon</v>
      </c>
    </row>
    <row r="51" spans="1:13" x14ac:dyDescent="0.2">
      <c r="A51" s="17" t="s">
        <v>42</v>
      </c>
      <c r="B51" s="17" t="s">
        <v>17</v>
      </c>
      <c r="C51" s="20">
        <v>0.73</v>
      </c>
      <c r="D51" s="20">
        <v>0.93</v>
      </c>
      <c r="E51" s="20">
        <v>1</v>
      </c>
      <c r="F51" s="20">
        <v>0.87</v>
      </c>
      <c r="G51" s="20">
        <v>0.8</v>
      </c>
      <c r="H51" s="17" t="e">
        <v>#N/A</v>
      </c>
      <c r="I51" s="18" t="s">
        <v>19</v>
      </c>
      <c r="J51" s="20">
        <v>0.67</v>
      </c>
      <c r="K51" t="str">
        <f>VLOOKUP(A51,MasterTutor!A:D,4,FALSE)</f>
        <v>Distinguished</v>
      </c>
      <c r="L51" t="str">
        <f>VLOOKUP(A51,MasterTutor!A:D,3,FALSE)</f>
        <v>Professional</v>
      </c>
      <c r="M51" t="str">
        <f>VLOOKUP(A51,MasterTutor!A:D,2,FALSE)</f>
        <v>Ian Plamondon</v>
      </c>
    </row>
    <row r="52" spans="1:13" x14ac:dyDescent="0.2">
      <c r="A52" s="17" t="s">
        <v>42</v>
      </c>
      <c r="B52" s="17" t="s">
        <v>18</v>
      </c>
      <c r="C52" s="20">
        <v>0.47</v>
      </c>
      <c r="D52" s="20">
        <v>0.93</v>
      </c>
      <c r="E52" s="20">
        <v>1</v>
      </c>
      <c r="F52" s="20">
        <v>0.81</v>
      </c>
      <c r="G52" s="20">
        <v>0.5</v>
      </c>
      <c r="H52" s="17">
        <v>2</v>
      </c>
      <c r="I52" s="18">
        <v>1</v>
      </c>
      <c r="J52" s="20">
        <f>I52</f>
        <v>1</v>
      </c>
      <c r="K52" t="str">
        <f>VLOOKUP(A52,MasterTutor!A:D,4,FALSE)</f>
        <v>Distinguished</v>
      </c>
      <c r="L52" t="str">
        <f>VLOOKUP(A52,MasterTutor!A:D,3,FALSE)</f>
        <v>Professional</v>
      </c>
      <c r="M52" t="str">
        <f>VLOOKUP(A52,MasterTutor!A:D,2,FALSE)</f>
        <v>Ian Plamondon</v>
      </c>
    </row>
    <row r="53" spans="1:13" x14ac:dyDescent="0.2">
      <c r="A53" s="17" t="s">
        <v>42</v>
      </c>
      <c r="B53" s="17" t="s">
        <v>20</v>
      </c>
      <c r="C53" s="20">
        <v>0.73</v>
      </c>
      <c r="D53" s="20">
        <v>1.02</v>
      </c>
      <c r="E53" s="20">
        <v>1</v>
      </c>
      <c r="F53" s="20">
        <v>0.91</v>
      </c>
      <c r="G53" s="20">
        <v>0.71</v>
      </c>
      <c r="H53" s="17" t="e">
        <v>#N/A</v>
      </c>
      <c r="I53" s="18">
        <v>1</v>
      </c>
      <c r="J53" s="20">
        <f>I53</f>
        <v>1</v>
      </c>
      <c r="K53" t="str">
        <f>VLOOKUP(A53,MasterTutor!A:D,4,FALSE)</f>
        <v>Distinguished</v>
      </c>
      <c r="L53" t="str">
        <f>VLOOKUP(A53,MasterTutor!A:D,3,FALSE)</f>
        <v>Professional</v>
      </c>
      <c r="M53" t="str">
        <f>VLOOKUP(A53,MasterTutor!A:D,2,FALSE)</f>
        <v>Ian Plamondon</v>
      </c>
    </row>
    <row r="54" spans="1:13" x14ac:dyDescent="0.2">
      <c r="A54" s="17" t="s">
        <v>42</v>
      </c>
      <c r="B54" s="17" t="s">
        <v>21</v>
      </c>
      <c r="C54" s="20">
        <v>0.74</v>
      </c>
      <c r="D54" s="20">
        <v>0.98</v>
      </c>
      <c r="E54" s="20">
        <v>1</v>
      </c>
      <c r="F54" s="20">
        <v>0.9</v>
      </c>
      <c r="G54" s="20">
        <v>0.94</v>
      </c>
      <c r="H54" s="17">
        <v>3</v>
      </c>
      <c r="I54" s="18" t="s">
        <v>41</v>
      </c>
      <c r="J54" s="20">
        <v>0.83</v>
      </c>
      <c r="K54" t="str">
        <f>VLOOKUP(A54,MasterTutor!A:D,4,FALSE)</f>
        <v>Distinguished</v>
      </c>
      <c r="L54" t="str">
        <f>VLOOKUP(A54,MasterTutor!A:D,3,FALSE)</f>
        <v>Professional</v>
      </c>
      <c r="M54" t="str">
        <f>VLOOKUP(A54,MasterTutor!A:D,2,FALSE)</f>
        <v>Ian Plamondon</v>
      </c>
    </row>
    <row r="55" spans="1:13" x14ac:dyDescent="0.2">
      <c r="A55" s="17" t="s">
        <v>42</v>
      </c>
      <c r="B55" s="17" t="s">
        <v>22</v>
      </c>
      <c r="C55" s="20">
        <v>0.76</v>
      </c>
      <c r="D55" s="20">
        <v>0.99</v>
      </c>
      <c r="E55" s="20">
        <v>1</v>
      </c>
      <c r="F55" s="20">
        <v>1</v>
      </c>
      <c r="G55" s="20">
        <v>0.77</v>
      </c>
      <c r="H55" s="17">
        <v>2</v>
      </c>
      <c r="I55" s="18" t="s">
        <v>43</v>
      </c>
      <c r="J55" s="20">
        <v>0.17</v>
      </c>
      <c r="K55" t="str">
        <f>VLOOKUP(A55,MasterTutor!A:D,4,FALSE)</f>
        <v>Distinguished</v>
      </c>
      <c r="L55" t="str">
        <f>VLOOKUP(A55,MasterTutor!A:D,3,FALSE)</f>
        <v>Professional</v>
      </c>
      <c r="M55" t="str">
        <f>VLOOKUP(A55,MasterTutor!A:D,2,FALSE)</f>
        <v>Ian Plamondon</v>
      </c>
    </row>
    <row r="56" spans="1:13" x14ac:dyDescent="0.2">
      <c r="A56" s="17" t="s">
        <v>44</v>
      </c>
      <c r="B56" s="17" t="s">
        <v>14</v>
      </c>
      <c r="C56" s="20">
        <v>0.5</v>
      </c>
      <c r="D56" s="20">
        <v>0.98829999999999996</v>
      </c>
      <c r="E56" s="20">
        <v>1</v>
      </c>
      <c r="F56" s="20">
        <v>1</v>
      </c>
      <c r="G56" s="20">
        <v>1</v>
      </c>
      <c r="H56" s="17">
        <v>2</v>
      </c>
      <c r="I56" s="18"/>
      <c r="J56" s="20"/>
      <c r="K56" t="str">
        <f>VLOOKUP(A56,MasterTutor!A:D,4,FALSE)</f>
        <v>Premium</v>
      </c>
      <c r="L56" t="str">
        <f>VLOOKUP(A56,MasterTutor!A:D,3,FALSE)</f>
        <v>Adjunct</v>
      </c>
      <c r="M56" t="str">
        <f>VLOOKUP(A56,MasterTutor!A:D,2,FALSE)</f>
        <v>Geoff St. Marie</v>
      </c>
    </row>
    <row r="57" spans="1:13" x14ac:dyDescent="0.2">
      <c r="A57" s="17" t="s">
        <v>44</v>
      </c>
      <c r="B57" s="17" t="s">
        <v>14</v>
      </c>
      <c r="C57" s="20">
        <v>0.5</v>
      </c>
      <c r="D57" s="20">
        <v>0.98829999999999996</v>
      </c>
      <c r="E57" s="20">
        <v>1</v>
      </c>
      <c r="F57" s="20">
        <v>1</v>
      </c>
      <c r="G57" s="20">
        <v>1</v>
      </c>
      <c r="H57" s="17">
        <v>2</v>
      </c>
      <c r="J57" s="17"/>
      <c r="K57" t="str">
        <f>VLOOKUP(A57,MasterTutor!A:D,4,FALSE)</f>
        <v>Premium</v>
      </c>
      <c r="L57" t="str">
        <f>VLOOKUP(A57,MasterTutor!A:D,3,FALSE)</f>
        <v>Adjunct</v>
      </c>
      <c r="M57" t="str">
        <f>VLOOKUP(A57,MasterTutor!A:D,2,FALSE)</f>
        <v>Geoff St. Marie</v>
      </c>
    </row>
    <row r="58" spans="1:13" x14ac:dyDescent="0.2">
      <c r="A58" s="17" t="s">
        <v>44</v>
      </c>
      <c r="B58" s="17" t="s">
        <v>16</v>
      </c>
      <c r="C58" s="20">
        <v>0.41</v>
      </c>
      <c r="D58" s="20">
        <v>0.9</v>
      </c>
      <c r="E58" s="20">
        <v>0.94</v>
      </c>
      <c r="F58" s="20">
        <v>1</v>
      </c>
      <c r="G58" s="20">
        <v>1</v>
      </c>
      <c r="H58" s="17">
        <v>0</v>
      </c>
      <c r="I58" s="21"/>
      <c r="J58" s="20"/>
      <c r="K58" t="str">
        <f>VLOOKUP(A58,MasterTutor!A:D,4,FALSE)</f>
        <v>Premium</v>
      </c>
      <c r="L58" t="str">
        <f>VLOOKUP(A58,MasterTutor!A:D,3,FALSE)</f>
        <v>Adjunct</v>
      </c>
      <c r="M58" t="str">
        <f>VLOOKUP(A58,MasterTutor!A:D,2,FALSE)</f>
        <v>Geoff St. Marie</v>
      </c>
    </row>
    <row r="59" spans="1:13" x14ac:dyDescent="0.2">
      <c r="A59" s="17" t="s">
        <v>44</v>
      </c>
      <c r="B59" s="17" t="s">
        <v>257</v>
      </c>
      <c r="C59" s="20">
        <v>0.37</v>
      </c>
      <c r="D59" s="20">
        <v>1.17</v>
      </c>
      <c r="E59" s="20">
        <v>0.85</v>
      </c>
      <c r="F59" s="20">
        <v>0.7</v>
      </c>
      <c r="G59" s="20">
        <v>1</v>
      </c>
      <c r="H59" s="17">
        <v>6</v>
      </c>
      <c r="I59" s="18">
        <v>1</v>
      </c>
      <c r="J59" s="20">
        <v>1</v>
      </c>
      <c r="K59" t="str">
        <f>VLOOKUP(A59,MasterTutor!A:D,4,FALSE)</f>
        <v>Premium</v>
      </c>
      <c r="L59" t="str">
        <f>VLOOKUP(A59,MasterTutor!A:D,3,FALSE)</f>
        <v>Adjunct</v>
      </c>
      <c r="M59" t="str">
        <f>VLOOKUP(A59,MasterTutor!A:D,2,FALSE)</f>
        <v>Geoff St. Marie</v>
      </c>
    </row>
    <row r="60" spans="1:13" x14ac:dyDescent="0.2">
      <c r="A60" s="17" t="s">
        <v>44</v>
      </c>
      <c r="B60" s="17" t="s">
        <v>29</v>
      </c>
      <c r="C60" s="20">
        <v>0.53129999999999999</v>
      </c>
      <c r="D60" s="20">
        <v>1.1367</v>
      </c>
      <c r="E60" s="20">
        <v>1</v>
      </c>
      <c r="F60" s="20">
        <v>0.95</v>
      </c>
      <c r="G60" s="20">
        <v>1</v>
      </c>
      <c r="H60" s="17">
        <v>0</v>
      </c>
      <c r="I60" s="18" t="s">
        <v>45</v>
      </c>
      <c r="J60" s="20">
        <v>0</v>
      </c>
      <c r="K60" t="str">
        <f>VLOOKUP(A60,MasterTutor!A:D,4,FALSE)</f>
        <v>Premium</v>
      </c>
      <c r="L60" t="str">
        <f>VLOOKUP(A60,MasterTutor!A:D,3,FALSE)</f>
        <v>Adjunct</v>
      </c>
      <c r="M60" t="str">
        <f>VLOOKUP(A60,MasterTutor!A:D,2,FALSE)</f>
        <v>Geoff St. Marie</v>
      </c>
    </row>
    <row r="61" spans="1:13" x14ac:dyDescent="0.2">
      <c r="A61" s="17" t="s">
        <v>44</v>
      </c>
      <c r="B61" s="17" t="s">
        <v>17</v>
      </c>
      <c r="C61" s="20">
        <v>0.95</v>
      </c>
      <c r="D61" s="20">
        <v>0.86</v>
      </c>
      <c r="E61" s="20">
        <v>0.92</v>
      </c>
      <c r="F61" s="20">
        <v>0.88</v>
      </c>
      <c r="G61" s="20">
        <v>0.9</v>
      </c>
      <c r="H61" s="17" t="e">
        <v>#N/A</v>
      </c>
      <c r="J61" s="20"/>
      <c r="K61" t="str">
        <f>VLOOKUP(A61,MasterTutor!A:D,4,FALSE)</f>
        <v>Premium</v>
      </c>
      <c r="L61" t="str">
        <f>VLOOKUP(A61,MasterTutor!A:D,3,FALSE)</f>
        <v>Adjunct</v>
      </c>
      <c r="M61" t="str">
        <f>VLOOKUP(A61,MasterTutor!A:D,2,FALSE)</f>
        <v>Geoff St. Marie</v>
      </c>
    </row>
    <row r="62" spans="1:13" x14ac:dyDescent="0.2">
      <c r="A62" s="17" t="s">
        <v>44</v>
      </c>
      <c r="B62" s="17" t="s">
        <v>18</v>
      </c>
      <c r="C62" s="20">
        <v>1.1499999999999999</v>
      </c>
      <c r="D62" s="20">
        <v>0.99</v>
      </c>
      <c r="E62" s="20">
        <v>0.9</v>
      </c>
      <c r="F62" s="20">
        <v>0.93</v>
      </c>
      <c r="G62" s="20">
        <v>0.82</v>
      </c>
      <c r="H62" s="17">
        <v>1</v>
      </c>
      <c r="I62" s="18">
        <v>1</v>
      </c>
      <c r="J62" s="20">
        <f>I62</f>
        <v>1</v>
      </c>
      <c r="K62" t="str">
        <f>VLOOKUP(A62,MasterTutor!A:D,4,FALSE)</f>
        <v>Premium</v>
      </c>
      <c r="L62" t="str">
        <f>VLOOKUP(A62,MasterTutor!A:D,3,FALSE)</f>
        <v>Adjunct</v>
      </c>
      <c r="M62" t="str">
        <f>VLOOKUP(A62,MasterTutor!A:D,2,FALSE)</f>
        <v>Geoff St. Marie</v>
      </c>
    </row>
    <row r="63" spans="1:13" x14ac:dyDescent="0.2">
      <c r="A63" s="17" t="s">
        <v>44</v>
      </c>
      <c r="B63" s="17" t="s">
        <v>20</v>
      </c>
      <c r="C63" s="20">
        <v>1</v>
      </c>
      <c r="D63" s="20">
        <v>1.03</v>
      </c>
      <c r="E63" s="20">
        <v>1</v>
      </c>
      <c r="F63" s="20">
        <v>1</v>
      </c>
      <c r="G63" s="20">
        <v>0.64</v>
      </c>
      <c r="H63" s="17">
        <v>2</v>
      </c>
      <c r="J63" s="20"/>
      <c r="K63" t="str">
        <f>VLOOKUP(A63,MasterTutor!A:D,4,FALSE)</f>
        <v>Premium</v>
      </c>
      <c r="L63" t="str">
        <f>VLOOKUP(A63,MasterTutor!A:D,3,FALSE)</f>
        <v>Adjunct</v>
      </c>
      <c r="M63" t="str">
        <f>VLOOKUP(A63,MasterTutor!A:D,2,FALSE)</f>
        <v>Geoff St. Marie</v>
      </c>
    </row>
    <row r="64" spans="1:13" x14ac:dyDescent="0.2">
      <c r="A64" s="17" t="s">
        <v>44</v>
      </c>
      <c r="B64" s="17" t="s">
        <v>21</v>
      </c>
      <c r="C64" s="20">
        <v>1.53</v>
      </c>
      <c r="D64" s="20">
        <v>1.23</v>
      </c>
      <c r="E64" s="20">
        <v>0.97</v>
      </c>
      <c r="F64" s="20">
        <v>0.83</v>
      </c>
      <c r="G64" s="20">
        <v>1</v>
      </c>
      <c r="H64" s="17">
        <v>0</v>
      </c>
      <c r="I64" s="18" t="s">
        <v>23</v>
      </c>
      <c r="J64" s="20">
        <v>1</v>
      </c>
      <c r="K64" t="str">
        <f>VLOOKUP(A64,MasterTutor!A:D,4,FALSE)</f>
        <v>Premium</v>
      </c>
      <c r="L64" t="str">
        <f>VLOOKUP(A64,MasterTutor!A:D,3,FALSE)</f>
        <v>Adjunct</v>
      </c>
      <c r="M64" t="str">
        <f>VLOOKUP(A64,MasterTutor!A:D,2,FALSE)</f>
        <v>Geoff St. Marie</v>
      </c>
    </row>
    <row r="65" spans="1:13" x14ac:dyDescent="0.2">
      <c r="A65" s="17" t="s">
        <v>44</v>
      </c>
      <c r="B65" s="17" t="s">
        <v>22</v>
      </c>
      <c r="C65" s="20">
        <v>1.08</v>
      </c>
      <c r="D65" s="20">
        <v>1.02</v>
      </c>
      <c r="E65" s="20">
        <v>0.96</v>
      </c>
      <c r="F65" s="20">
        <v>1</v>
      </c>
      <c r="G65" s="20">
        <v>1</v>
      </c>
      <c r="H65" s="17">
        <v>1</v>
      </c>
      <c r="I65" s="19"/>
      <c r="J65" s="20"/>
      <c r="K65" t="str">
        <f>VLOOKUP(A65,MasterTutor!A:D,4,FALSE)</f>
        <v>Premium</v>
      </c>
      <c r="L65" t="str">
        <f>VLOOKUP(A65,MasterTutor!A:D,3,FALSE)</f>
        <v>Adjunct</v>
      </c>
      <c r="M65" t="str">
        <f>VLOOKUP(A65,MasterTutor!A:D,2,FALSE)</f>
        <v>Geoff St. Marie</v>
      </c>
    </row>
    <row r="66" spans="1:13" x14ac:dyDescent="0.2">
      <c r="A66" s="17" t="s">
        <v>46</v>
      </c>
      <c r="B66" s="17" t="s">
        <v>17</v>
      </c>
      <c r="C66" s="20">
        <v>0.82</v>
      </c>
      <c r="D66" s="20">
        <v>0.77</v>
      </c>
      <c r="E66" s="20">
        <v>1</v>
      </c>
      <c r="F66" s="20">
        <v>1</v>
      </c>
      <c r="G66" s="20">
        <v>0.83</v>
      </c>
      <c r="H66" s="17">
        <v>3</v>
      </c>
      <c r="J66" s="20"/>
      <c r="K66" t="e">
        <f>VLOOKUP(A66,MasterTutor!A:D,4,FALSE)</f>
        <v>#N/A</v>
      </c>
      <c r="L66" t="e">
        <f>VLOOKUP(A66,MasterTutor!A:D,3,FALSE)</f>
        <v>#N/A</v>
      </c>
      <c r="M66" t="e">
        <f>VLOOKUP(A66,MasterTutor!A:D,2,FALSE)</f>
        <v>#N/A</v>
      </c>
    </row>
    <row r="67" spans="1:13" x14ac:dyDescent="0.2">
      <c r="A67" s="17" t="s">
        <v>46</v>
      </c>
      <c r="B67" s="17" t="s">
        <v>18</v>
      </c>
      <c r="C67" s="20">
        <v>0.66</v>
      </c>
      <c r="D67" s="20">
        <v>0.94</v>
      </c>
      <c r="E67" s="20">
        <v>1</v>
      </c>
      <c r="F67" s="20">
        <v>0.96</v>
      </c>
      <c r="G67" s="20">
        <v>0.85</v>
      </c>
      <c r="H67" s="17">
        <v>1</v>
      </c>
      <c r="I67" s="18">
        <v>1</v>
      </c>
      <c r="J67" s="20">
        <f>I67</f>
        <v>1</v>
      </c>
      <c r="K67" t="e">
        <f>VLOOKUP(A67,MasterTutor!A:D,4,FALSE)</f>
        <v>#N/A</v>
      </c>
      <c r="L67" t="e">
        <f>VLOOKUP(A67,MasterTutor!A:D,3,FALSE)</f>
        <v>#N/A</v>
      </c>
      <c r="M67" t="e">
        <f>VLOOKUP(A67,MasterTutor!A:D,2,FALSE)</f>
        <v>#N/A</v>
      </c>
    </row>
    <row r="68" spans="1:13" x14ac:dyDescent="0.2">
      <c r="A68" s="17" t="s">
        <v>46</v>
      </c>
      <c r="B68" s="17" t="s">
        <v>20</v>
      </c>
      <c r="C68" s="20">
        <v>0.83</v>
      </c>
      <c r="D68" s="20">
        <v>1.05</v>
      </c>
      <c r="E68" s="20">
        <v>1</v>
      </c>
      <c r="F68" s="20">
        <v>0.94</v>
      </c>
      <c r="G68" s="20">
        <v>0.91</v>
      </c>
      <c r="H68" s="17">
        <v>2</v>
      </c>
      <c r="I68" s="18">
        <v>0</v>
      </c>
      <c r="J68" s="20">
        <f>I68</f>
        <v>0</v>
      </c>
      <c r="K68" t="e">
        <f>VLOOKUP(A68,MasterTutor!A:D,4,FALSE)</f>
        <v>#N/A</v>
      </c>
      <c r="L68" t="e">
        <f>VLOOKUP(A68,MasterTutor!A:D,3,FALSE)</f>
        <v>#N/A</v>
      </c>
      <c r="M68" t="e">
        <f>VLOOKUP(A68,MasterTutor!A:D,2,FALSE)</f>
        <v>#N/A</v>
      </c>
    </row>
    <row r="69" spans="1:13" x14ac:dyDescent="0.2">
      <c r="A69" s="17" t="s">
        <v>47</v>
      </c>
      <c r="B69" s="17" t="s">
        <v>14</v>
      </c>
      <c r="C69" s="20">
        <v>0.65100000000000002</v>
      </c>
      <c r="D69" s="20">
        <v>0.98439999999999905</v>
      </c>
      <c r="E69" s="20">
        <v>1</v>
      </c>
      <c r="F69" s="20">
        <v>0.94736842105263097</v>
      </c>
      <c r="G69" s="20">
        <v>0.8</v>
      </c>
      <c r="H69" s="17">
        <v>2</v>
      </c>
      <c r="I69" s="18" t="s">
        <v>36</v>
      </c>
      <c r="J69" s="20">
        <v>0</v>
      </c>
      <c r="K69" t="str">
        <f>VLOOKUP(A69,MasterTutor!A:D,4,FALSE)</f>
        <v>Distinguished</v>
      </c>
      <c r="L69" t="str">
        <f>VLOOKUP(A69,MasterTutor!A:D,3,FALSE)</f>
        <v>Adjunct</v>
      </c>
      <c r="M69" t="str">
        <f>VLOOKUP(A69,MasterTutor!A:D,2,FALSE)</f>
        <v>Kristin Haase-Alvey</v>
      </c>
    </row>
    <row r="70" spans="1:13" x14ac:dyDescent="0.2">
      <c r="A70" s="17" t="s">
        <v>47</v>
      </c>
      <c r="B70" s="17" t="s">
        <v>16</v>
      </c>
      <c r="C70" s="20">
        <v>0.65</v>
      </c>
      <c r="D70" s="20">
        <v>1.05</v>
      </c>
      <c r="E70" s="20">
        <v>0.97</v>
      </c>
      <c r="F70" s="20">
        <v>1</v>
      </c>
      <c r="G70" s="20">
        <v>1</v>
      </c>
      <c r="H70" s="17">
        <v>2</v>
      </c>
      <c r="I70" s="21"/>
      <c r="J70" s="20"/>
      <c r="K70" t="str">
        <f>VLOOKUP(A70,MasterTutor!A:D,4,FALSE)</f>
        <v>Distinguished</v>
      </c>
      <c r="L70" t="str">
        <f>VLOOKUP(A70,MasterTutor!A:D,3,FALSE)</f>
        <v>Adjunct</v>
      </c>
      <c r="M70" t="str">
        <f>VLOOKUP(A70,MasterTutor!A:D,2,FALSE)</f>
        <v>Kristin Haase-Alvey</v>
      </c>
    </row>
    <row r="71" spans="1:13" x14ac:dyDescent="0.2">
      <c r="A71" s="17" t="s">
        <v>47</v>
      </c>
      <c r="B71" s="17" t="s">
        <v>257</v>
      </c>
      <c r="C71" s="20">
        <v>0.46</v>
      </c>
      <c r="D71" s="20">
        <v>1</v>
      </c>
      <c r="E71" s="20">
        <v>0.94</v>
      </c>
      <c r="F71" s="20">
        <v>1</v>
      </c>
      <c r="G71" s="20">
        <v>1</v>
      </c>
      <c r="H71" s="17">
        <v>1</v>
      </c>
      <c r="I71" s="18"/>
      <c r="J71" s="20"/>
      <c r="K71" t="str">
        <f>VLOOKUP(A71,MasterTutor!A:D,4,FALSE)</f>
        <v>Distinguished</v>
      </c>
      <c r="L71" t="str">
        <f>VLOOKUP(A71,MasterTutor!A:D,3,FALSE)</f>
        <v>Adjunct</v>
      </c>
      <c r="M71" t="str">
        <f>VLOOKUP(A71,MasterTutor!A:D,2,FALSE)</f>
        <v>Kristin Haase-Alvey</v>
      </c>
    </row>
    <row r="72" spans="1:13" x14ac:dyDescent="0.2">
      <c r="A72" s="17" t="s">
        <v>47</v>
      </c>
      <c r="B72" s="17" t="s">
        <v>29</v>
      </c>
      <c r="C72" s="20">
        <v>0.39579999999999999</v>
      </c>
      <c r="D72" s="20">
        <v>1.2070000000000001</v>
      </c>
      <c r="E72" s="20">
        <v>1</v>
      </c>
      <c r="F72" s="20">
        <v>0.88888888899999996</v>
      </c>
      <c r="G72" s="20">
        <v>1</v>
      </c>
      <c r="H72" s="17">
        <v>0</v>
      </c>
      <c r="I72" s="18" t="s">
        <v>36</v>
      </c>
      <c r="J72" s="20">
        <v>0</v>
      </c>
      <c r="K72" t="str">
        <f>VLOOKUP(A72,MasterTutor!A:D,4,FALSE)</f>
        <v>Distinguished</v>
      </c>
      <c r="L72" t="str">
        <f>VLOOKUP(A72,MasterTutor!A:D,3,FALSE)</f>
        <v>Adjunct</v>
      </c>
      <c r="M72" t="str">
        <f>VLOOKUP(A72,MasterTutor!A:D,2,FALSE)</f>
        <v>Kristin Haase-Alvey</v>
      </c>
    </row>
    <row r="73" spans="1:13" x14ac:dyDescent="0.2">
      <c r="A73" s="17" t="s">
        <v>47</v>
      </c>
      <c r="B73" s="17" t="s">
        <v>17</v>
      </c>
      <c r="C73" s="20">
        <v>0</v>
      </c>
      <c r="D73" s="20">
        <v>0</v>
      </c>
      <c r="E73" s="20">
        <v>0</v>
      </c>
      <c r="F73" s="20">
        <v>0</v>
      </c>
      <c r="G73" s="20" t="e">
        <v>#N/A</v>
      </c>
      <c r="H73" s="17" t="e">
        <v>#N/A</v>
      </c>
      <c r="J73" s="20"/>
      <c r="K73" t="str">
        <f>VLOOKUP(A73,MasterTutor!A:D,4,FALSE)</f>
        <v>Distinguished</v>
      </c>
      <c r="L73" t="str">
        <f>VLOOKUP(A73,MasterTutor!A:D,3,FALSE)</f>
        <v>Adjunct</v>
      </c>
      <c r="M73" t="str">
        <f>VLOOKUP(A73,MasterTutor!A:D,2,FALSE)</f>
        <v>Kristin Haase-Alvey</v>
      </c>
    </row>
    <row r="74" spans="1:13" x14ac:dyDescent="0.2">
      <c r="A74" s="17" t="s">
        <v>47</v>
      </c>
      <c r="B74" s="17" t="s">
        <v>18</v>
      </c>
      <c r="C74" s="20">
        <v>0</v>
      </c>
      <c r="D74" s="20">
        <v>0</v>
      </c>
      <c r="E74" s="20">
        <v>0</v>
      </c>
      <c r="F74" s="20">
        <v>0</v>
      </c>
      <c r="G74" s="20">
        <v>0</v>
      </c>
      <c r="H74" s="17" t="e">
        <v>#N/A</v>
      </c>
      <c r="J74" s="20"/>
      <c r="K74" t="str">
        <f>VLOOKUP(A74,MasterTutor!A:D,4,FALSE)</f>
        <v>Distinguished</v>
      </c>
      <c r="L74" t="str">
        <f>VLOOKUP(A74,MasterTutor!A:D,3,FALSE)</f>
        <v>Adjunct</v>
      </c>
      <c r="M74" t="str">
        <f>VLOOKUP(A74,MasterTutor!A:D,2,FALSE)</f>
        <v>Kristin Haase-Alvey</v>
      </c>
    </row>
    <row r="75" spans="1:13" x14ac:dyDescent="0.2">
      <c r="A75" s="17" t="s">
        <v>47</v>
      </c>
      <c r="B75" s="17" t="s">
        <v>20</v>
      </c>
      <c r="C75" s="20">
        <v>0.02</v>
      </c>
      <c r="D75" s="20">
        <v>1.24</v>
      </c>
      <c r="E75" s="20">
        <v>1</v>
      </c>
      <c r="F75" s="20">
        <v>1</v>
      </c>
      <c r="G75" s="20">
        <v>1</v>
      </c>
      <c r="H75" s="17" t="e">
        <v>#N/A</v>
      </c>
      <c r="I75" s="18">
        <v>1</v>
      </c>
      <c r="J75" s="20">
        <f>I75</f>
        <v>1</v>
      </c>
      <c r="K75" t="str">
        <f>VLOOKUP(A75,MasterTutor!A:D,4,FALSE)</f>
        <v>Distinguished</v>
      </c>
      <c r="L75" t="str">
        <f>VLOOKUP(A75,MasterTutor!A:D,3,FALSE)</f>
        <v>Adjunct</v>
      </c>
      <c r="M75" t="str">
        <f>VLOOKUP(A75,MasterTutor!A:D,2,FALSE)</f>
        <v>Kristin Haase-Alvey</v>
      </c>
    </row>
    <row r="76" spans="1:13" x14ac:dyDescent="0.2">
      <c r="A76" s="17" t="s">
        <v>47</v>
      </c>
      <c r="B76" s="17" t="s">
        <v>21</v>
      </c>
      <c r="C76" s="20">
        <v>0.24</v>
      </c>
      <c r="D76" s="20">
        <v>1.39</v>
      </c>
      <c r="E76" s="20">
        <v>1</v>
      </c>
      <c r="F76" s="20">
        <v>0.86</v>
      </c>
      <c r="G76" s="20">
        <v>0</v>
      </c>
      <c r="H76" s="17">
        <v>0</v>
      </c>
      <c r="I76" s="18" t="s">
        <v>36</v>
      </c>
      <c r="J76" s="20">
        <v>0</v>
      </c>
      <c r="K76" t="str">
        <f>VLOOKUP(A76,MasterTutor!A:D,4,FALSE)</f>
        <v>Distinguished</v>
      </c>
      <c r="L76" t="str">
        <f>VLOOKUP(A76,MasterTutor!A:D,3,FALSE)</f>
        <v>Adjunct</v>
      </c>
      <c r="M76" t="str">
        <f>VLOOKUP(A76,MasterTutor!A:D,2,FALSE)</f>
        <v>Kristin Haase-Alvey</v>
      </c>
    </row>
    <row r="77" spans="1:13" x14ac:dyDescent="0.2">
      <c r="A77" s="17" t="s">
        <v>47</v>
      </c>
      <c r="B77" s="17" t="s">
        <v>22</v>
      </c>
      <c r="C77" s="20">
        <v>0.74</v>
      </c>
      <c r="D77" s="20">
        <v>0.73</v>
      </c>
      <c r="E77" s="20">
        <v>1</v>
      </c>
      <c r="F77" s="20">
        <v>0.87</v>
      </c>
      <c r="G77" s="20">
        <v>1</v>
      </c>
      <c r="H77" s="17">
        <v>0</v>
      </c>
      <c r="I77" s="18" t="s">
        <v>48</v>
      </c>
      <c r="J77" s="20">
        <v>1</v>
      </c>
      <c r="K77" t="str">
        <f>VLOOKUP(A77,MasterTutor!A:D,4,FALSE)</f>
        <v>Distinguished</v>
      </c>
      <c r="L77" t="str">
        <f>VLOOKUP(A77,MasterTutor!A:D,3,FALSE)</f>
        <v>Adjunct</v>
      </c>
      <c r="M77" t="str">
        <f>VLOOKUP(A77,MasterTutor!A:D,2,FALSE)</f>
        <v>Kristin Haase-Alvey</v>
      </c>
    </row>
    <row r="78" spans="1:13" x14ac:dyDescent="0.2">
      <c r="A78" s="17" t="s">
        <v>49</v>
      </c>
      <c r="B78" s="17" t="s">
        <v>14</v>
      </c>
      <c r="C78" s="20">
        <v>0.9</v>
      </c>
      <c r="D78" s="20">
        <v>1.1727000000000001</v>
      </c>
      <c r="E78" s="20">
        <v>0.85714285714285698</v>
      </c>
      <c r="F78" s="20">
        <v>0.90140845070422504</v>
      </c>
      <c r="G78" s="20">
        <v>0.90909090909090895</v>
      </c>
      <c r="H78" s="17">
        <v>11</v>
      </c>
      <c r="I78" s="18" t="s">
        <v>50</v>
      </c>
      <c r="J78" s="20">
        <v>0.86</v>
      </c>
      <c r="K78" t="str">
        <f>VLOOKUP(A78,MasterTutor!A:D,4,FALSE)</f>
        <v>Advanced</v>
      </c>
      <c r="L78" t="str">
        <f>VLOOKUP(A78,MasterTutor!A:D,3,FALSE)</f>
        <v>Professional</v>
      </c>
      <c r="M78" t="str">
        <f>VLOOKUP(A78,MasterTutor!A:D,2,FALSE)</f>
        <v>Annelies de Groot</v>
      </c>
    </row>
    <row r="79" spans="1:13" x14ac:dyDescent="0.2">
      <c r="A79" s="17" t="s">
        <v>49</v>
      </c>
      <c r="B79" s="17" t="s">
        <v>14</v>
      </c>
      <c r="C79" s="20">
        <v>0.9</v>
      </c>
      <c r="D79" s="20">
        <v>1.1727000000000001</v>
      </c>
      <c r="E79" s="20">
        <v>0.85714285714285698</v>
      </c>
      <c r="F79" s="20">
        <v>0.90140845070422504</v>
      </c>
      <c r="G79" s="20">
        <v>0.90909090909090895</v>
      </c>
      <c r="H79" s="17">
        <v>11</v>
      </c>
      <c r="I79" s="18" t="s">
        <v>50</v>
      </c>
      <c r="J79" s="20">
        <f>_xlfn.TEXTBEFORE(I79, "/")/_xlfn.TEXTAFTER(I79,"/")</f>
        <v>0.8571428571428571</v>
      </c>
      <c r="K79" t="str">
        <f>VLOOKUP(A79,MasterTutor!A:D,4,FALSE)</f>
        <v>Advanced</v>
      </c>
      <c r="L79" t="str">
        <f>VLOOKUP(A79,MasterTutor!A:D,3,FALSE)</f>
        <v>Professional</v>
      </c>
      <c r="M79" t="str">
        <f>VLOOKUP(A79,MasterTutor!A:D,2,FALSE)</f>
        <v>Annelies de Groot</v>
      </c>
    </row>
    <row r="80" spans="1:13" x14ac:dyDescent="0.2">
      <c r="A80" s="17" t="s">
        <v>49</v>
      </c>
      <c r="B80" s="17" t="s">
        <v>16</v>
      </c>
      <c r="C80" s="20">
        <v>0.66</v>
      </c>
      <c r="D80" s="20">
        <v>0.95</v>
      </c>
      <c r="E80" s="20">
        <v>0.88</v>
      </c>
      <c r="F80" s="20">
        <v>0.88</v>
      </c>
      <c r="G80" s="20">
        <v>1</v>
      </c>
      <c r="H80" s="17">
        <v>2</v>
      </c>
      <c r="I80" s="21">
        <v>45692</v>
      </c>
      <c r="J80" s="22">
        <v>0.5</v>
      </c>
      <c r="K80" t="str">
        <f>VLOOKUP(A80,MasterTutor!A:D,4,FALSE)</f>
        <v>Advanced</v>
      </c>
      <c r="L80" t="str">
        <f>VLOOKUP(A80,MasterTutor!A:D,3,FALSE)</f>
        <v>Professional</v>
      </c>
      <c r="M80" t="str">
        <f>VLOOKUP(A80,MasterTutor!A:D,2,FALSE)</f>
        <v>Annelies de Groot</v>
      </c>
    </row>
    <row r="81" spans="1:13" x14ac:dyDescent="0.2">
      <c r="A81" s="17" t="s">
        <v>49</v>
      </c>
      <c r="B81" s="17" t="s">
        <v>257</v>
      </c>
      <c r="C81" s="20">
        <v>0</v>
      </c>
      <c r="D81" s="20">
        <v>0.05</v>
      </c>
      <c r="E81" s="20">
        <v>0</v>
      </c>
      <c r="F81" s="20">
        <v>0</v>
      </c>
      <c r="G81" s="20">
        <v>1</v>
      </c>
      <c r="H81" s="17">
        <v>0</v>
      </c>
      <c r="I81" s="18"/>
      <c r="J81" s="20"/>
      <c r="K81" t="str">
        <f>VLOOKUP(A81,MasterTutor!A:D,4,FALSE)</f>
        <v>Advanced</v>
      </c>
      <c r="L81" t="str">
        <f>VLOOKUP(A81,MasterTutor!A:D,3,FALSE)</f>
        <v>Professional</v>
      </c>
      <c r="M81" t="str">
        <f>VLOOKUP(A81,MasterTutor!A:D,2,FALSE)</f>
        <v>Annelies de Groot</v>
      </c>
    </row>
    <row r="82" spans="1:13" x14ac:dyDescent="0.2">
      <c r="A82" s="17" t="s">
        <v>49</v>
      </c>
      <c r="B82" s="17" t="s">
        <v>29</v>
      </c>
      <c r="C82" s="20">
        <v>0</v>
      </c>
      <c r="D82" s="20">
        <v>2.63E-2</v>
      </c>
      <c r="E82" s="20">
        <v>0</v>
      </c>
      <c r="F82" s="20">
        <v>0</v>
      </c>
      <c r="G82" s="20">
        <v>0</v>
      </c>
      <c r="H82" s="17">
        <v>0</v>
      </c>
      <c r="I82" s="18" t="s">
        <v>32</v>
      </c>
      <c r="J82" s="20">
        <v>0</v>
      </c>
      <c r="K82" t="str">
        <f>VLOOKUP(A82,MasterTutor!A:D,4,FALSE)</f>
        <v>Advanced</v>
      </c>
      <c r="L82" t="str">
        <f>VLOOKUP(A82,MasterTutor!A:D,3,FALSE)</f>
        <v>Professional</v>
      </c>
      <c r="M82" t="str">
        <f>VLOOKUP(A82,MasterTutor!A:D,2,FALSE)</f>
        <v>Annelies de Groot</v>
      </c>
    </row>
    <row r="83" spans="1:13" x14ac:dyDescent="0.2">
      <c r="A83" s="17" t="s">
        <v>49</v>
      </c>
      <c r="B83" s="17" t="s">
        <v>17</v>
      </c>
      <c r="C83" s="20">
        <v>0.7</v>
      </c>
      <c r="D83" s="20">
        <v>1.07</v>
      </c>
      <c r="E83" s="20">
        <v>0.67</v>
      </c>
      <c r="F83" s="20">
        <v>0.93</v>
      </c>
      <c r="G83" s="20">
        <v>1</v>
      </c>
      <c r="H83" s="17">
        <v>1</v>
      </c>
      <c r="I83" s="18">
        <v>1</v>
      </c>
      <c r="J83" s="20">
        <f>I83</f>
        <v>1</v>
      </c>
      <c r="K83" t="str">
        <f>VLOOKUP(A83,MasterTutor!A:D,4,FALSE)</f>
        <v>Advanced</v>
      </c>
      <c r="L83" t="str">
        <f>VLOOKUP(A83,MasterTutor!A:D,3,FALSE)</f>
        <v>Professional</v>
      </c>
      <c r="M83" t="str">
        <f>VLOOKUP(A83,MasterTutor!A:D,2,FALSE)</f>
        <v>Annelies de Groot</v>
      </c>
    </row>
    <row r="84" spans="1:13" x14ac:dyDescent="0.2">
      <c r="A84" s="17" t="s">
        <v>49</v>
      </c>
      <c r="B84" s="17" t="s">
        <v>18</v>
      </c>
      <c r="C84" s="20">
        <v>0.64</v>
      </c>
      <c r="D84" s="20">
        <v>1.1100000000000001</v>
      </c>
      <c r="E84" s="20">
        <v>0.5</v>
      </c>
      <c r="F84" s="20">
        <v>0.88</v>
      </c>
      <c r="G84" s="20">
        <v>0.95</v>
      </c>
      <c r="H84" s="17">
        <v>1</v>
      </c>
      <c r="I84" s="18">
        <v>1</v>
      </c>
      <c r="J84" s="20">
        <f>I84</f>
        <v>1</v>
      </c>
      <c r="K84" t="str">
        <f>VLOOKUP(A84,MasterTutor!A:D,4,FALSE)</f>
        <v>Advanced</v>
      </c>
      <c r="L84" t="str">
        <f>VLOOKUP(A84,MasterTutor!A:D,3,FALSE)</f>
        <v>Professional</v>
      </c>
      <c r="M84" t="str">
        <f>VLOOKUP(A84,MasterTutor!A:D,2,FALSE)</f>
        <v>Annelies de Groot</v>
      </c>
    </row>
    <row r="85" spans="1:13" x14ac:dyDescent="0.2">
      <c r="A85" s="17" t="s">
        <v>49</v>
      </c>
      <c r="B85" s="17" t="s">
        <v>20</v>
      </c>
      <c r="C85" s="20">
        <v>0.75</v>
      </c>
      <c r="D85" s="20">
        <v>1.07</v>
      </c>
      <c r="E85" s="20">
        <v>0.85</v>
      </c>
      <c r="F85" s="20">
        <v>0.91</v>
      </c>
      <c r="G85" s="20">
        <v>0.77</v>
      </c>
      <c r="H85" s="17">
        <v>5</v>
      </c>
      <c r="I85" s="18" t="s">
        <v>51</v>
      </c>
      <c r="J85" s="20">
        <v>0.71</v>
      </c>
      <c r="K85" t="str">
        <f>VLOOKUP(A85,MasterTutor!A:D,4,FALSE)</f>
        <v>Advanced</v>
      </c>
      <c r="L85" t="str">
        <f>VLOOKUP(A85,MasterTutor!A:D,3,FALSE)</f>
        <v>Professional</v>
      </c>
      <c r="M85" t="str">
        <f>VLOOKUP(A85,MasterTutor!A:D,2,FALSE)</f>
        <v>Annelies de Groot</v>
      </c>
    </row>
    <row r="86" spans="1:13" x14ac:dyDescent="0.2">
      <c r="A86" s="17" t="s">
        <v>49</v>
      </c>
      <c r="B86" s="17" t="s">
        <v>21</v>
      </c>
      <c r="C86" s="20">
        <v>0.82</v>
      </c>
      <c r="D86" s="20">
        <v>1.1000000000000001</v>
      </c>
      <c r="E86" s="20">
        <v>0.87</v>
      </c>
      <c r="F86" s="20">
        <v>0.91</v>
      </c>
      <c r="G86" s="20">
        <v>0.92</v>
      </c>
      <c r="H86" s="17">
        <v>5</v>
      </c>
      <c r="I86" s="18" t="s">
        <v>50</v>
      </c>
      <c r="J86" s="20">
        <v>0.86</v>
      </c>
      <c r="K86" t="str">
        <f>VLOOKUP(A86,MasterTutor!A:D,4,FALSE)</f>
        <v>Advanced</v>
      </c>
      <c r="L86" t="str">
        <f>VLOOKUP(A86,MasterTutor!A:D,3,FALSE)</f>
        <v>Professional</v>
      </c>
      <c r="M86" t="str">
        <f>VLOOKUP(A86,MasterTutor!A:D,2,FALSE)</f>
        <v>Annelies de Groot</v>
      </c>
    </row>
    <row r="87" spans="1:13" x14ac:dyDescent="0.2">
      <c r="A87" s="17" t="s">
        <v>49</v>
      </c>
      <c r="B87" s="17" t="s">
        <v>22</v>
      </c>
      <c r="C87" s="20">
        <v>0.88</v>
      </c>
      <c r="D87" s="20">
        <v>1.06</v>
      </c>
      <c r="E87" s="20">
        <v>0.86</v>
      </c>
      <c r="F87" s="20">
        <v>0.94</v>
      </c>
      <c r="G87" s="20">
        <v>1</v>
      </c>
      <c r="H87" s="17">
        <v>4</v>
      </c>
      <c r="I87" s="18" t="s">
        <v>52</v>
      </c>
      <c r="J87" s="20">
        <v>0.63</v>
      </c>
      <c r="K87" t="str">
        <f>VLOOKUP(A87,MasterTutor!A:D,4,FALSE)</f>
        <v>Advanced</v>
      </c>
      <c r="L87" t="str">
        <f>VLOOKUP(A87,MasterTutor!A:D,3,FALSE)</f>
        <v>Professional</v>
      </c>
      <c r="M87" t="str">
        <f>VLOOKUP(A87,MasterTutor!A:D,2,FALSE)</f>
        <v>Annelies de Groot</v>
      </c>
    </row>
    <row r="88" spans="1:13" x14ac:dyDescent="0.2">
      <c r="A88" s="17" t="s">
        <v>53</v>
      </c>
      <c r="B88" s="17" t="s">
        <v>14</v>
      </c>
      <c r="C88" s="20">
        <v>0.32079999999999997</v>
      </c>
      <c r="D88" s="20">
        <v>1.0876999999999999</v>
      </c>
      <c r="E88" s="20">
        <v>1</v>
      </c>
      <c r="F88" s="20">
        <v>0.82608695652173902</v>
      </c>
      <c r="G88" s="20">
        <v>0.14285714285714199</v>
      </c>
      <c r="H88" s="17">
        <v>1</v>
      </c>
      <c r="I88" s="18" t="s">
        <v>36</v>
      </c>
      <c r="J88" s="20">
        <v>0</v>
      </c>
      <c r="K88" t="str">
        <f>VLOOKUP(A88,MasterTutor!A:D,4,FALSE)</f>
        <v>Premium</v>
      </c>
      <c r="L88" t="str">
        <f>VLOOKUP(A88,MasterTutor!A:D,3,FALSE)</f>
        <v>Professional</v>
      </c>
      <c r="M88" t="str">
        <f>VLOOKUP(A88,MasterTutor!A:D,2,FALSE)</f>
        <v>Geoff St. Marie</v>
      </c>
    </row>
    <row r="89" spans="1:13" x14ac:dyDescent="0.2">
      <c r="A89" s="17" t="s">
        <v>53</v>
      </c>
      <c r="B89" s="17" t="s">
        <v>16</v>
      </c>
      <c r="C89" s="20">
        <v>0.49</v>
      </c>
      <c r="D89" s="20">
        <v>1.18</v>
      </c>
      <c r="E89" s="20">
        <v>1</v>
      </c>
      <c r="F89" s="20">
        <v>1</v>
      </c>
      <c r="G89" s="20">
        <v>0.33</v>
      </c>
      <c r="H89" s="17">
        <v>1</v>
      </c>
      <c r="I89" s="21" t="s">
        <v>45</v>
      </c>
      <c r="J89" s="20">
        <v>0</v>
      </c>
      <c r="K89" t="str">
        <f>VLOOKUP(A89,MasterTutor!A:D,4,FALSE)</f>
        <v>Premium</v>
      </c>
      <c r="L89" t="str">
        <f>VLOOKUP(A89,MasterTutor!A:D,3,FALSE)</f>
        <v>Professional</v>
      </c>
      <c r="M89" t="str">
        <f>VLOOKUP(A89,MasterTutor!A:D,2,FALSE)</f>
        <v>Geoff St. Marie</v>
      </c>
    </row>
    <row r="90" spans="1:13" x14ac:dyDescent="0.2">
      <c r="A90" s="17" t="s">
        <v>53</v>
      </c>
      <c r="B90" s="17" t="s">
        <v>257</v>
      </c>
      <c r="C90" s="20">
        <v>0.26</v>
      </c>
      <c r="D90" s="20">
        <v>0.88</v>
      </c>
      <c r="E90" s="20">
        <v>1</v>
      </c>
      <c r="F90" s="20">
        <v>0.94</v>
      </c>
      <c r="G90" s="20">
        <v>0.7</v>
      </c>
      <c r="H90" s="17">
        <v>2</v>
      </c>
      <c r="I90" s="18"/>
      <c r="J90" s="20"/>
      <c r="K90" t="str">
        <f>VLOOKUP(A90,MasterTutor!A:D,4,FALSE)</f>
        <v>Premium</v>
      </c>
      <c r="L90" t="str">
        <f>VLOOKUP(A90,MasterTutor!A:D,3,FALSE)</f>
        <v>Professional</v>
      </c>
      <c r="M90" t="str">
        <f>VLOOKUP(A90,MasterTutor!A:D,2,FALSE)</f>
        <v>Geoff St. Marie</v>
      </c>
    </row>
    <row r="91" spans="1:13" x14ac:dyDescent="0.2">
      <c r="A91" s="17" t="s">
        <v>53</v>
      </c>
      <c r="B91" s="17" t="s">
        <v>29</v>
      </c>
      <c r="C91" s="20">
        <v>0.28749999999999998</v>
      </c>
      <c r="D91" s="20">
        <v>0.88319999999999999</v>
      </c>
      <c r="E91" s="20">
        <v>1</v>
      </c>
      <c r="F91" s="20">
        <v>0.875</v>
      </c>
      <c r="G91" s="20">
        <v>0.85714285700000004</v>
      </c>
      <c r="H91" s="17">
        <v>0</v>
      </c>
      <c r="I91" s="18" t="s">
        <v>54</v>
      </c>
      <c r="J91" s="20">
        <v>0</v>
      </c>
      <c r="K91" t="str">
        <f>VLOOKUP(A91,MasterTutor!A:D,4,FALSE)</f>
        <v>Premium</v>
      </c>
      <c r="L91" t="str">
        <f>VLOOKUP(A91,MasterTutor!A:D,3,FALSE)</f>
        <v>Professional</v>
      </c>
      <c r="M91" t="str">
        <f>VLOOKUP(A91,MasterTutor!A:D,2,FALSE)</f>
        <v>Geoff St. Marie</v>
      </c>
    </row>
    <row r="92" spans="1:13" x14ac:dyDescent="0.2">
      <c r="A92" s="17" t="s">
        <v>53</v>
      </c>
      <c r="B92" s="17" t="s">
        <v>17</v>
      </c>
      <c r="C92" s="20">
        <v>0.92</v>
      </c>
      <c r="D92" s="20">
        <v>1.33</v>
      </c>
      <c r="E92" s="20">
        <v>1</v>
      </c>
      <c r="F92" s="20">
        <v>0.98</v>
      </c>
      <c r="G92" s="20">
        <v>0.5</v>
      </c>
      <c r="H92" s="17">
        <v>2</v>
      </c>
      <c r="I92" s="18">
        <v>0</v>
      </c>
      <c r="J92" s="20">
        <f>I92</f>
        <v>0</v>
      </c>
      <c r="K92" t="str">
        <f>VLOOKUP(A92,MasterTutor!A:D,4,FALSE)</f>
        <v>Premium</v>
      </c>
      <c r="L92" t="str">
        <f>VLOOKUP(A92,MasterTutor!A:D,3,FALSE)</f>
        <v>Professional</v>
      </c>
      <c r="M92" t="str">
        <f>VLOOKUP(A92,MasterTutor!A:D,2,FALSE)</f>
        <v>Geoff St. Marie</v>
      </c>
    </row>
    <row r="93" spans="1:13" x14ac:dyDescent="0.2">
      <c r="A93" s="17" t="s">
        <v>53</v>
      </c>
      <c r="B93" s="17" t="s">
        <v>18</v>
      </c>
      <c r="C93" s="20">
        <v>0.56000000000000005</v>
      </c>
      <c r="D93" s="20">
        <v>1.4</v>
      </c>
      <c r="E93" s="20">
        <v>1</v>
      </c>
      <c r="F93" s="20">
        <v>0.92</v>
      </c>
      <c r="G93" s="20">
        <v>0.43</v>
      </c>
      <c r="H93" s="17">
        <v>2</v>
      </c>
      <c r="I93" s="18">
        <v>0</v>
      </c>
      <c r="J93" s="20">
        <f>I93</f>
        <v>0</v>
      </c>
      <c r="K93" t="str">
        <f>VLOOKUP(A93,MasterTutor!A:D,4,FALSE)</f>
        <v>Premium</v>
      </c>
      <c r="L93" t="str">
        <f>VLOOKUP(A93,MasterTutor!A:D,3,FALSE)</f>
        <v>Professional</v>
      </c>
      <c r="M93" t="str">
        <f>VLOOKUP(A93,MasterTutor!A:D,2,FALSE)</f>
        <v>Geoff St. Marie</v>
      </c>
    </row>
    <row r="94" spans="1:13" x14ac:dyDescent="0.2">
      <c r="A94" s="17" t="s">
        <v>53</v>
      </c>
      <c r="B94" s="17" t="s">
        <v>20</v>
      </c>
      <c r="C94" s="20">
        <v>0.51</v>
      </c>
      <c r="D94" s="20">
        <v>1.36</v>
      </c>
      <c r="E94" s="20">
        <v>1</v>
      </c>
      <c r="F94" s="20">
        <v>0.94</v>
      </c>
      <c r="G94" s="20">
        <v>0.53</v>
      </c>
      <c r="H94" s="17">
        <v>2</v>
      </c>
      <c r="J94" s="20"/>
      <c r="K94" t="str">
        <f>VLOOKUP(A94,MasterTutor!A:D,4,FALSE)</f>
        <v>Premium</v>
      </c>
      <c r="L94" t="str">
        <f>VLOOKUP(A94,MasterTutor!A:D,3,FALSE)</f>
        <v>Professional</v>
      </c>
      <c r="M94" t="str">
        <f>VLOOKUP(A94,MasterTutor!A:D,2,FALSE)</f>
        <v>Geoff St. Marie</v>
      </c>
    </row>
    <row r="95" spans="1:13" x14ac:dyDescent="0.2">
      <c r="A95" s="17" t="s">
        <v>53</v>
      </c>
      <c r="B95" s="17" t="s">
        <v>21</v>
      </c>
      <c r="C95" s="20">
        <v>0.72</v>
      </c>
      <c r="D95" s="20">
        <v>1.1100000000000001</v>
      </c>
      <c r="E95" s="20">
        <v>1</v>
      </c>
      <c r="F95" s="20">
        <v>0.75</v>
      </c>
      <c r="G95" s="20">
        <v>0.15</v>
      </c>
      <c r="H95" s="17">
        <v>1</v>
      </c>
      <c r="I95" s="18" t="s">
        <v>54</v>
      </c>
      <c r="J95" s="20">
        <v>0</v>
      </c>
      <c r="K95" t="str">
        <f>VLOOKUP(A95,MasterTutor!A:D,4,FALSE)</f>
        <v>Premium</v>
      </c>
      <c r="L95" t="str">
        <f>VLOOKUP(A95,MasterTutor!A:D,3,FALSE)</f>
        <v>Professional</v>
      </c>
      <c r="M95" t="str">
        <f>VLOOKUP(A95,MasterTutor!A:D,2,FALSE)</f>
        <v>Geoff St. Marie</v>
      </c>
    </row>
    <row r="96" spans="1:13" x14ac:dyDescent="0.2">
      <c r="A96" s="17" t="s">
        <v>53</v>
      </c>
      <c r="B96" s="17" t="s">
        <v>22</v>
      </c>
      <c r="C96" s="20">
        <v>0.56999999999999995</v>
      </c>
      <c r="D96" s="20">
        <v>1.17</v>
      </c>
      <c r="E96" s="20">
        <v>1</v>
      </c>
      <c r="F96" s="20">
        <v>0.86</v>
      </c>
      <c r="G96" s="20">
        <v>0</v>
      </c>
      <c r="H96" s="17">
        <v>1</v>
      </c>
      <c r="I96" s="18" t="s">
        <v>36</v>
      </c>
      <c r="J96" s="20">
        <v>0</v>
      </c>
      <c r="K96" t="str">
        <f>VLOOKUP(A96,MasterTutor!A:D,4,FALSE)</f>
        <v>Premium</v>
      </c>
      <c r="L96" t="str">
        <f>VLOOKUP(A96,MasterTutor!A:D,3,FALSE)</f>
        <v>Professional</v>
      </c>
      <c r="M96" t="str">
        <f>VLOOKUP(A96,MasterTutor!A:D,2,FALSE)</f>
        <v>Geoff St. Marie</v>
      </c>
    </row>
    <row r="97" spans="1:13" x14ac:dyDescent="0.2">
      <c r="A97" s="17" t="s">
        <v>55</v>
      </c>
      <c r="B97" s="17" t="s">
        <v>257</v>
      </c>
      <c r="C97" s="20">
        <v>0</v>
      </c>
      <c r="D97" s="20">
        <v>0</v>
      </c>
      <c r="E97" s="20">
        <v>0</v>
      </c>
      <c r="F97" s="20">
        <v>0</v>
      </c>
      <c r="G97" s="20">
        <v>0</v>
      </c>
      <c r="H97" s="17">
        <v>0</v>
      </c>
      <c r="I97" s="18"/>
      <c r="J97" s="20"/>
      <c r="K97" t="str">
        <f>VLOOKUP(A97,MasterTutor!A:D,4,FALSE)</f>
        <v>Advanced</v>
      </c>
      <c r="L97" t="str">
        <f>VLOOKUP(A97,MasterTutor!A:D,3,FALSE)</f>
        <v>Professional</v>
      </c>
      <c r="M97" t="str">
        <f>VLOOKUP(A97,MasterTutor!A:D,2,FALSE)</f>
        <v>Ela Cross</v>
      </c>
    </row>
    <row r="98" spans="1:13" x14ac:dyDescent="0.2">
      <c r="A98" s="17" t="s">
        <v>55</v>
      </c>
      <c r="B98" s="17" t="s">
        <v>29</v>
      </c>
      <c r="C98" s="20">
        <v>0.22500000000000001</v>
      </c>
      <c r="D98" s="20">
        <v>0.49340000000000001</v>
      </c>
      <c r="E98" s="20">
        <v>0</v>
      </c>
      <c r="F98" s="20">
        <v>0.42105263199999998</v>
      </c>
      <c r="G98" s="20">
        <v>0</v>
      </c>
      <c r="H98" s="17">
        <v>0</v>
      </c>
      <c r="I98" s="18">
        <v>0.33333333333333331</v>
      </c>
      <c r="J98" s="20">
        <f>I98</f>
        <v>0.33333333333333331</v>
      </c>
      <c r="K98" t="str">
        <f>VLOOKUP(A98,MasterTutor!A:D,4,FALSE)</f>
        <v>Advanced</v>
      </c>
      <c r="L98" t="str">
        <f>VLOOKUP(A98,MasterTutor!A:D,3,FALSE)</f>
        <v>Professional</v>
      </c>
      <c r="M98" t="str">
        <f>VLOOKUP(A98,MasterTutor!A:D,2,FALSE)</f>
        <v>Ela Cross</v>
      </c>
    </row>
    <row r="99" spans="1:13" x14ac:dyDescent="0.2">
      <c r="A99" s="17" t="s">
        <v>56</v>
      </c>
      <c r="B99" s="17" t="s">
        <v>14</v>
      </c>
      <c r="C99" s="20">
        <v>0.5958</v>
      </c>
      <c r="D99" s="20">
        <v>1.1349</v>
      </c>
      <c r="E99" s="20">
        <v>0.97142857142857097</v>
      </c>
      <c r="F99" s="20">
        <v>0.69565217391304301</v>
      </c>
      <c r="G99" s="20">
        <v>1</v>
      </c>
      <c r="H99" s="17">
        <v>0</v>
      </c>
      <c r="I99" s="18" t="s">
        <v>57</v>
      </c>
      <c r="J99" s="20">
        <v>1</v>
      </c>
      <c r="K99" t="str">
        <f>VLOOKUP(A99,MasterTutor!A:D,4,FALSE)</f>
        <v>Distinguished</v>
      </c>
      <c r="L99" t="str">
        <f>VLOOKUP(A99,MasterTutor!A:D,3,FALSE)</f>
        <v>Professional</v>
      </c>
      <c r="M99" t="str">
        <f>VLOOKUP(A99,MasterTutor!A:D,2,FALSE)</f>
        <v>Kristin Haase-Alvey</v>
      </c>
    </row>
    <row r="100" spans="1:13" x14ac:dyDescent="0.2">
      <c r="A100" s="17" t="s">
        <v>56</v>
      </c>
      <c r="B100" s="17" t="s">
        <v>16</v>
      </c>
      <c r="C100" s="20">
        <v>0.56000000000000005</v>
      </c>
      <c r="D100" s="20">
        <v>1.01</v>
      </c>
      <c r="E100" s="20">
        <v>1</v>
      </c>
      <c r="F100" s="20">
        <v>0.84</v>
      </c>
      <c r="G100" s="20">
        <v>0.89</v>
      </c>
      <c r="H100" s="17">
        <v>2</v>
      </c>
      <c r="I100" s="21">
        <v>45690</v>
      </c>
      <c r="J100" s="20">
        <v>1</v>
      </c>
      <c r="K100" t="str">
        <f>VLOOKUP(A100,MasterTutor!A:D,4,FALSE)</f>
        <v>Distinguished</v>
      </c>
      <c r="L100" t="str">
        <f>VLOOKUP(A100,MasterTutor!A:D,3,FALSE)</f>
        <v>Professional</v>
      </c>
      <c r="M100" t="str">
        <f>VLOOKUP(A100,MasterTutor!A:D,2,FALSE)</f>
        <v>Kristin Haase-Alvey</v>
      </c>
    </row>
    <row r="101" spans="1:13" x14ac:dyDescent="0.2">
      <c r="A101" s="17" t="s">
        <v>56</v>
      </c>
      <c r="B101" s="17" t="s">
        <v>257</v>
      </c>
      <c r="C101" s="20">
        <v>0.32</v>
      </c>
      <c r="D101" s="20">
        <v>0.86</v>
      </c>
      <c r="E101" s="20">
        <v>0.97</v>
      </c>
      <c r="F101" s="20">
        <v>0.7</v>
      </c>
      <c r="G101" s="20">
        <v>1</v>
      </c>
      <c r="H101" s="17">
        <v>0</v>
      </c>
      <c r="I101" s="18">
        <v>1</v>
      </c>
      <c r="J101" s="20">
        <v>1</v>
      </c>
      <c r="K101" t="str">
        <f>VLOOKUP(A101,MasterTutor!A:D,4,FALSE)</f>
        <v>Distinguished</v>
      </c>
      <c r="L101" t="str">
        <f>VLOOKUP(A101,MasterTutor!A:D,3,FALSE)</f>
        <v>Professional</v>
      </c>
      <c r="M101" t="str">
        <f>VLOOKUP(A101,MasterTutor!A:D,2,FALSE)</f>
        <v>Kristin Haase-Alvey</v>
      </c>
    </row>
    <row r="102" spans="1:13" x14ac:dyDescent="0.2">
      <c r="A102" s="17" t="s">
        <v>56</v>
      </c>
      <c r="B102" s="17" t="s">
        <v>29</v>
      </c>
      <c r="C102" s="20">
        <v>0.47920000000000001</v>
      </c>
      <c r="D102" s="20">
        <v>1.1266</v>
      </c>
      <c r="E102" s="20">
        <v>1</v>
      </c>
      <c r="F102" s="20">
        <v>0.97619047599999997</v>
      </c>
      <c r="G102" s="20">
        <v>1</v>
      </c>
      <c r="H102" s="17">
        <v>1</v>
      </c>
      <c r="I102" s="18">
        <v>0.75</v>
      </c>
      <c r="J102" s="20">
        <f>I102</f>
        <v>0.75</v>
      </c>
      <c r="K102" t="str">
        <f>VLOOKUP(A102,MasterTutor!A:D,4,FALSE)</f>
        <v>Distinguished</v>
      </c>
      <c r="L102" t="str">
        <f>VLOOKUP(A102,MasterTutor!A:D,3,FALSE)</f>
        <v>Professional</v>
      </c>
      <c r="M102" t="str">
        <f>VLOOKUP(A102,MasterTutor!A:D,2,FALSE)</f>
        <v>Kristin Haase-Alvey</v>
      </c>
    </row>
    <row r="103" spans="1:13" x14ac:dyDescent="0.2">
      <c r="A103" s="17" t="s">
        <v>56</v>
      </c>
      <c r="B103" s="17" t="s">
        <v>17</v>
      </c>
      <c r="C103" s="20">
        <v>0.69</v>
      </c>
      <c r="D103" s="20">
        <v>0.93</v>
      </c>
      <c r="E103" s="20">
        <v>0.98</v>
      </c>
      <c r="F103" s="20">
        <v>1</v>
      </c>
      <c r="G103" s="20">
        <v>0.73</v>
      </c>
      <c r="H103" s="17">
        <v>6</v>
      </c>
      <c r="I103" s="18">
        <v>1</v>
      </c>
      <c r="J103" s="20">
        <f>I103</f>
        <v>1</v>
      </c>
      <c r="K103" t="str">
        <f>VLOOKUP(A103,MasterTutor!A:D,4,FALSE)</f>
        <v>Distinguished</v>
      </c>
      <c r="L103" t="str">
        <f>VLOOKUP(A103,MasterTutor!A:D,3,FALSE)</f>
        <v>Professional</v>
      </c>
      <c r="M103" t="str">
        <f>VLOOKUP(A103,MasterTutor!A:D,2,FALSE)</f>
        <v>Kristin Haase-Alvey</v>
      </c>
    </row>
    <row r="104" spans="1:13" x14ac:dyDescent="0.2">
      <c r="A104" s="17" t="s">
        <v>56</v>
      </c>
      <c r="B104" s="17" t="s">
        <v>18</v>
      </c>
      <c r="C104" s="20">
        <v>0.74</v>
      </c>
      <c r="D104" s="20">
        <v>1.03</v>
      </c>
      <c r="E104" s="20">
        <v>0.96</v>
      </c>
      <c r="F104" s="20">
        <v>0.98</v>
      </c>
      <c r="G104" s="20">
        <v>0.83</v>
      </c>
      <c r="H104" s="17">
        <v>7</v>
      </c>
      <c r="I104" s="18">
        <v>1</v>
      </c>
      <c r="J104" s="20">
        <f>I104</f>
        <v>1</v>
      </c>
      <c r="K104" t="str">
        <f>VLOOKUP(A104,MasterTutor!A:D,4,FALSE)</f>
        <v>Distinguished</v>
      </c>
      <c r="L104" t="str">
        <f>VLOOKUP(A104,MasterTutor!A:D,3,FALSE)</f>
        <v>Professional</v>
      </c>
      <c r="M104" t="str">
        <f>VLOOKUP(A104,MasterTutor!A:D,2,FALSE)</f>
        <v>Kristin Haase-Alvey</v>
      </c>
    </row>
    <row r="105" spans="1:13" x14ac:dyDescent="0.2">
      <c r="A105" s="17" t="s">
        <v>56</v>
      </c>
      <c r="B105" s="17" t="s">
        <v>20</v>
      </c>
      <c r="C105" s="20">
        <v>0.76</v>
      </c>
      <c r="D105" s="20">
        <v>0.91</v>
      </c>
      <c r="E105" s="20">
        <v>0.96</v>
      </c>
      <c r="F105" s="20">
        <v>0.97</v>
      </c>
      <c r="G105" s="20">
        <v>0.89</v>
      </c>
      <c r="H105" s="17">
        <v>3</v>
      </c>
      <c r="I105" s="18" t="s">
        <v>58</v>
      </c>
      <c r="J105" s="20">
        <v>0.8</v>
      </c>
      <c r="K105" t="str">
        <f>VLOOKUP(A105,MasterTutor!A:D,4,FALSE)</f>
        <v>Distinguished</v>
      </c>
      <c r="L105" t="str">
        <f>VLOOKUP(A105,MasterTutor!A:D,3,FALSE)</f>
        <v>Professional</v>
      </c>
      <c r="M105" t="str">
        <f>VLOOKUP(A105,MasterTutor!A:D,2,FALSE)</f>
        <v>Kristin Haase-Alvey</v>
      </c>
    </row>
    <row r="106" spans="1:13" x14ac:dyDescent="0.2">
      <c r="A106" s="17" t="s">
        <v>56</v>
      </c>
      <c r="B106" s="17" t="s">
        <v>21</v>
      </c>
      <c r="C106" s="20">
        <v>0.82</v>
      </c>
      <c r="D106" s="20">
        <v>0.99</v>
      </c>
      <c r="E106" s="20">
        <v>0.98</v>
      </c>
      <c r="F106" s="20">
        <v>0.96</v>
      </c>
      <c r="G106" s="20">
        <v>1</v>
      </c>
      <c r="H106" s="17">
        <v>7</v>
      </c>
      <c r="I106" s="18" t="s">
        <v>59</v>
      </c>
      <c r="J106" s="20">
        <v>0.75</v>
      </c>
      <c r="K106" t="str">
        <f>VLOOKUP(A106,MasterTutor!A:D,4,FALSE)</f>
        <v>Distinguished</v>
      </c>
      <c r="L106" t="str">
        <f>VLOOKUP(A106,MasterTutor!A:D,3,FALSE)</f>
        <v>Professional</v>
      </c>
      <c r="M106" t="str">
        <f>VLOOKUP(A106,MasterTutor!A:D,2,FALSE)</f>
        <v>Kristin Haase-Alvey</v>
      </c>
    </row>
    <row r="107" spans="1:13" x14ac:dyDescent="0.2">
      <c r="A107" s="17" t="s">
        <v>56</v>
      </c>
      <c r="B107" s="17" t="s">
        <v>22</v>
      </c>
      <c r="C107" s="20">
        <v>0.81</v>
      </c>
      <c r="D107" s="20">
        <v>1.06</v>
      </c>
      <c r="E107" s="20">
        <v>0.98</v>
      </c>
      <c r="F107" s="20">
        <v>0.84</v>
      </c>
      <c r="G107" s="20">
        <v>1</v>
      </c>
      <c r="H107" s="17">
        <v>11</v>
      </c>
      <c r="I107" s="18" t="s">
        <v>36</v>
      </c>
      <c r="J107" s="20">
        <v>0</v>
      </c>
      <c r="K107" t="str">
        <f>VLOOKUP(A107,MasterTutor!A:D,4,FALSE)</f>
        <v>Distinguished</v>
      </c>
      <c r="L107" t="str">
        <f>VLOOKUP(A107,MasterTutor!A:D,3,FALSE)</f>
        <v>Professional</v>
      </c>
      <c r="M107" t="str">
        <f>VLOOKUP(A107,MasterTutor!A:D,2,FALSE)</f>
        <v>Kristin Haase-Alvey</v>
      </c>
    </row>
    <row r="108" spans="1:13" x14ac:dyDescent="0.2">
      <c r="A108" s="17" t="s">
        <v>60</v>
      </c>
      <c r="B108" s="17" t="s">
        <v>14</v>
      </c>
      <c r="C108" s="20">
        <v>1.0791999999999999</v>
      </c>
      <c r="D108" s="20">
        <v>1.0821999999999901</v>
      </c>
      <c r="E108" s="20">
        <v>0.986928104575163</v>
      </c>
      <c r="F108" s="20">
        <v>0.934782608695652</v>
      </c>
      <c r="G108" s="20">
        <v>0.266666666666666</v>
      </c>
      <c r="H108" s="17">
        <v>12</v>
      </c>
      <c r="I108" s="18" t="s">
        <v>61</v>
      </c>
      <c r="J108" s="20">
        <v>0.1</v>
      </c>
      <c r="K108" t="str">
        <f>VLOOKUP(A108,MasterTutor!A:D,4,FALSE)</f>
        <v>Advanced</v>
      </c>
      <c r="L108" t="str">
        <f>VLOOKUP(A108,MasterTutor!A:D,3,FALSE)</f>
        <v>Professional</v>
      </c>
      <c r="M108" t="str">
        <f>VLOOKUP(A108,MasterTutor!A:D,2,FALSE)</f>
        <v>Ian Plamondon</v>
      </c>
    </row>
    <row r="109" spans="1:13" x14ac:dyDescent="0.2">
      <c r="A109" s="17" t="s">
        <v>60</v>
      </c>
      <c r="B109" s="17" t="s">
        <v>16</v>
      </c>
      <c r="C109" s="20">
        <v>1.03</v>
      </c>
      <c r="D109" s="20">
        <v>0.98</v>
      </c>
      <c r="E109" s="20">
        <v>0.99</v>
      </c>
      <c r="F109" s="20">
        <v>0.97</v>
      </c>
      <c r="G109" s="20">
        <v>0.16</v>
      </c>
      <c r="H109" s="17">
        <v>17</v>
      </c>
      <c r="I109" s="21" t="s">
        <v>36</v>
      </c>
      <c r="J109" s="20">
        <v>0</v>
      </c>
      <c r="K109" t="str">
        <f>VLOOKUP(A109,MasterTutor!A:D,4,FALSE)</f>
        <v>Advanced</v>
      </c>
      <c r="L109" t="str">
        <f>VLOOKUP(A109,MasterTutor!A:D,3,FALSE)</f>
        <v>Professional</v>
      </c>
      <c r="M109" t="str">
        <f>VLOOKUP(A109,MasterTutor!A:D,2,FALSE)</f>
        <v>Ian Plamondon</v>
      </c>
    </row>
    <row r="110" spans="1:13" x14ac:dyDescent="0.2">
      <c r="A110" s="17" t="s">
        <v>60</v>
      </c>
      <c r="B110" s="17" t="s">
        <v>257</v>
      </c>
      <c r="C110" s="20">
        <v>0.78</v>
      </c>
      <c r="D110" s="20">
        <v>0.84</v>
      </c>
      <c r="E110" s="20">
        <v>0.97</v>
      </c>
      <c r="F110" s="20">
        <v>1</v>
      </c>
      <c r="G110" s="20">
        <v>0.18</v>
      </c>
      <c r="H110" s="17">
        <v>8</v>
      </c>
      <c r="I110" s="18"/>
      <c r="J110" s="20"/>
      <c r="K110" t="str">
        <f>VLOOKUP(A110,MasterTutor!A:D,4,FALSE)</f>
        <v>Advanced</v>
      </c>
      <c r="L110" t="str">
        <f>VLOOKUP(A110,MasterTutor!A:D,3,FALSE)</f>
        <v>Professional</v>
      </c>
      <c r="M110" t="str">
        <f>VLOOKUP(A110,MasterTutor!A:D,2,FALSE)</f>
        <v>Ian Plamondon</v>
      </c>
    </row>
    <row r="111" spans="1:13" x14ac:dyDescent="0.2">
      <c r="A111" s="17" t="s">
        <v>60</v>
      </c>
      <c r="B111" s="17" t="s">
        <v>29</v>
      </c>
      <c r="C111" s="20">
        <v>0.80420000000000003</v>
      </c>
      <c r="D111" s="20">
        <v>0.97699999999999998</v>
      </c>
      <c r="E111" s="20">
        <v>0.991304348</v>
      </c>
      <c r="F111" s="20">
        <v>0.98148148099999999</v>
      </c>
      <c r="G111" s="20">
        <v>0.375</v>
      </c>
      <c r="H111" s="17">
        <v>18</v>
      </c>
      <c r="I111" s="18">
        <v>0.75</v>
      </c>
      <c r="J111" s="20">
        <f>I111</f>
        <v>0.75</v>
      </c>
      <c r="K111" t="str">
        <f>VLOOKUP(A111,MasterTutor!A:D,4,FALSE)</f>
        <v>Advanced</v>
      </c>
      <c r="L111" t="str">
        <f>VLOOKUP(A111,MasterTutor!A:D,3,FALSE)</f>
        <v>Professional</v>
      </c>
      <c r="M111" t="str">
        <f>VLOOKUP(A111,MasterTutor!A:D,2,FALSE)</f>
        <v>Ian Plamondon</v>
      </c>
    </row>
    <row r="112" spans="1:13" x14ac:dyDescent="0.2">
      <c r="A112" s="17" t="s">
        <v>60</v>
      </c>
      <c r="B112" s="17" t="s">
        <v>22</v>
      </c>
      <c r="C112" s="20">
        <v>0.88</v>
      </c>
      <c r="D112" s="20">
        <v>1.08</v>
      </c>
      <c r="E112" s="20">
        <v>0.99</v>
      </c>
      <c r="F112" s="20">
        <v>0.97</v>
      </c>
      <c r="G112" s="20">
        <v>0.17</v>
      </c>
      <c r="H112" s="17">
        <v>9</v>
      </c>
      <c r="I112" s="18" t="s">
        <v>62</v>
      </c>
      <c r="J112" s="20">
        <v>0</v>
      </c>
      <c r="K112" t="str">
        <f>VLOOKUP(A112,MasterTutor!A:D,4,FALSE)</f>
        <v>Advanced</v>
      </c>
      <c r="L112" t="str">
        <f>VLOOKUP(A112,MasterTutor!A:D,3,FALSE)</f>
        <v>Professional</v>
      </c>
      <c r="M112" t="str">
        <f>VLOOKUP(A112,MasterTutor!A:D,2,FALSE)</f>
        <v>Ian Plamondon</v>
      </c>
    </row>
    <row r="113" spans="1:13" x14ac:dyDescent="0.2">
      <c r="A113" s="17" t="s">
        <v>63</v>
      </c>
      <c r="B113" s="17" t="s">
        <v>14</v>
      </c>
      <c r="C113" s="20">
        <v>0.85419999999999996</v>
      </c>
      <c r="D113" s="20">
        <v>1.4242999999999999</v>
      </c>
      <c r="E113" s="20">
        <v>0.97701149425287304</v>
      </c>
      <c r="F113" s="20">
        <v>0.92857142857142805</v>
      </c>
      <c r="G113" s="20">
        <v>0.68</v>
      </c>
      <c r="H113" s="17">
        <v>2</v>
      </c>
      <c r="I113" s="18" t="s">
        <v>40</v>
      </c>
      <c r="J113" s="20">
        <v>0</v>
      </c>
      <c r="K113" t="str">
        <f>VLOOKUP(A113,MasterTutor!A:D,4,FALSE)</f>
        <v>Distinguished</v>
      </c>
      <c r="L113" t="str">
        <f>VLOOKUP(A113,MasterTutor!A:D,3,FALSE)</f>
        <v>Professional</v>
      </c>
      <c r="M113" t="str">
        <f>VLOOKUP(A113,MasterTutor!A:D,2,FALSE)</f>
        <v>Ian Plamondon</v>
      </c>
    </row>
    <row r="114" spans="1:13" x14ac:dyDescent="0.2">
      <c r="A114" s="17" t="s">
        <v>63</v>
      </c>
      <c r="B114" s="17" t="s">
        <v>16</v>
      </c>
      <c r="C114" s="20">
        <v>0.87</v>
      </c>
      <c r="D114" s="20">
        <v>1.41</v>
      </c>
      <c r="E114" s="20">
        <v>0.99</v>
      </c>
      <c r="F114" s="20">
        <v>0.9</v>
      </c>
      <c r="G114" s="20">
        <v>0.67</v>
      </c>
      <c r="H114" s="17">
        <v>6</v>
      </c>
      <c r="I114" s="21">
        <v>45690</v>
      </c>
      <c r="J114" s="20">
        <v>1</v>
      </c>
      <c r="K114" t="str">
        <f>VLOOKUP(A114,MasterTutor!A:D,4,FALSE)</f>
        <v>Distinguished</v>
      </c>
      <c r="L114" t="str">
        <f>VLOOKUP(A114,MasterTutor!A:D,3,FALSE)</f>
        <v>Professional</v>
      </c>
      <c r="M114" t="str">
        <f>VLOOKUP(A114,MasterTutor!A:D,2,FALSE)</f>
        <v>Ian Plamondon</v>
      </c>
    </row>
    <row r="115" spans="1:13" x14ac:dyDescent="0.2">
      <c r="A115" s="17" t="s">
        <v>63</v>
      </c>
      <c r="B115" s="17" t="s">
        <v>257</v>
      </c>
      <c r="C115" s="20">
        <v>0.74</v>
      </c>
      <c r="D115" s="20">
        <v>1.26</v>
      </c>
      <c r="E115" s="20">
        <v>0.95</v>
      </c>
      <c r="F115" s="20">
        <v>0.8</v>
      </c>
      <c r="G115" s="20">
        <v>0.76</v>
      </c>
      <c r="H115" s="17">
        <v>6</v>
      </c>
      <c r="I115" s="18"/>
      <c r="J115" s="20"/>
      <c r="K115" t="str">
        <f>VLOOKUP(A115,MasterTutor!A:D,4,FALSE)</f>
        <v>Distinguished</v>
      </c>
      <c r="L115" t="str">
        <f>VLOOKUP(A115,MasterTutor!A:D,3,FALSE)</f>
        <v>Professional</v>
      </c>
      <c r="M115" t="str">
        <f>VLOOKUP(A115,MasterTutor!A:D,2,FALSE)</f>
        <v>Ian Plamondon</v>
      </c>
    </row>
    <row r="116" spans="1:13" x14ac:dyDescent="0.2">
      <c r="A116" s="17" t="s">
        <v>63</v>
      </c>
      <c r="B116" s="17" t="s">
        <v>29</v>
      </c>
      <c r="C116" s="20">
        <v>0.5958</v>
      </c>
      <c r="D116" s="20">
        <v>1.1052999999999999</v>
      </c>
      <c r="E116" s="20">
        <v>1</v>
      </c>
      <c r="F116" s="20">
        <v>0.97916666699999999</v>
      </c>
      <c r="G116" s="20">
        <v>0.75</v>
      </c>
      <c r="H116" s="17">
        <v>3</v>
      </c>
      <c r="I116" s="18">
        <v>0.4</v>
      </c>
      <c r="J116" s="20">
        <f>I116</f>
        <v>0.4</v>
      </c>
      <c r="K116" t="str">
        <f>VLOOKUP(A116,MasterTutor!A:D,4,FALSE)</f>
        <v>Distinguished</v>
      </c>
      <c r="L116" t="str">
        <f>VLOOKUP(A116,MasterTutor!A:D,3,FALSE)</f>
        <v>Professional</v>
      </c>
      <c r="M116" t="str">
        <f>VLOOKUP(A116,MasterTutor!A:D,2,FALSE)</f>
        <v>Ian Plamondon</v>
      </c>
    </row>
    <row r="117" spans="1:13" x14ac:dyDescent="0.2">
      <c r="A117" s="17" t="s">
        <v>63</v>
      </c>
      <c r="B117" s="17" t="s">
        <v>17</v>
      </c>
      <c r="C117" s="20">
        <v>0.95</v>
      </c>
      <c r="D117" s="20">
        <v>1.25</v>
      </c>
      <c r="E117" s="20">
        <v>0.97</v>
      </c>
      <c r="F117" s="20">
        <v>0.97</v>
      </c>
      <c r="G117" s="20">
        <v>0.82</v>
      </c>
      <c r="H117" s="17">
        <v>7</v>
      </c>
      <c r="I117" s="18" t="s">
        <v>51</v>
      </c>
      <c r="J117" s="20">
        <v>0.71</v>
      </c>
      <c r="K117" t="str">
        <f>VLOOKUP(A117,MasterTutor!A:D,4,FALSE)</f>
        <v>Distinguished</v>
      </c>
      <c r="L117" t="str">
        <f>VLOOKUP(A117,MasterTutor!A:D,3,FALSE)</f>
        <v>Professional</v>
      </c>
      <c r="M117" t="str">
        <f>VLOOKUP(A117,MasterTutor!A:D,2,FALSE)</f>
        <v>Ian Plamondon</v>
      </c>
    </row>
    <row r="118" spans="1:13" x14ac:dyDescent="0.2">
      <c r="A118" s="17" t="s">
        <v>63</v>
      </c>
      <c r="B118" s="17" t="s">
        <v>18</v>
      </c>
      <c r="C118" s="20">
        <v>0.7</v>
      </c>
      <c r="D118" s="20">
        <v>1.38</v>
      </c>
      <c r="E118" s="20">
        <v>1</v>
      </c>
      <c r="F118" s="20">
        <v>1</v>
      </c>
      <c r="G118" s="20">
        <v>0.5</v>
      </c>
      <c r="H118" s="17" t="e">
        <v>#N/A</v>
      </c>
      <c r="I118" s="18">
        <v>1</v>
      </c>
      <c r="J118" s="20">
        <f>I118</f>
        <v>1</v>
      </c>
      <c r="K118" t="str">
        <f>VLOOKUP(A118,MasterTutor!A:D,4,FALSE)</f>
        <v>Distinguished</v>
      </c>
      <c r="L118" t="str">
        <f>VLOOKUP(A118,MasterTutor!A:D,3,FALSE)</f>
        <v>Professional</v>
      </c>
      <c r="M118" t="str">
        <f>VLOOKUP(A118,MasterTutor!A:D,2,FALSE)</f>
        <v>Ian Plamondon</v>
      </c>
    </row>
    <row r="119" spans="1:13" x14ac:dyDescent="0.2">
      <c r="A119" s="17" t="s">
        <v>63</v>
      </c>
      <c r="B119" s="17" t="s">
        <v>20</v>
      </c>
      <c r="C119" s="20">
        <v>0.72</v>
      </c>
      <c r="D119" s="20">
        <v>1.36</v>
      </c>
      <c r="E119" s="20">
        <v>1</v>
      </c>
      <c r="F119" s="20">
        <v>0.96</v>
      </c>
      <c r="G119" s="20">
        <v>0.33</v>
      </c>
      <c r="H119" s="17">
        <v>5</v>
      </c>
      <c r="I119" s="18" t="s">
        <v>26</v>
      </c>
      <c r="J119" s="20">
        <v>0.5</v>
      </c>
      <c r="K119" t="str">
        <f>VLOOKUP(A119,MasterTutor!A:D,4,FALSE)</f>
        <v>Distinguished</v>
      </c>
      <c r="L119" t="str">
        <f>VLOOKUP(A119,MasterTutor!A:D,3,FALSE)</f>
        <v>Professional</v>
      </c>
      <c r="M119" t="str">
        <f>VLOOKUP(A119,MasterTutor!A:D,2,FALSE)</f>
        <v>Ian Plamondon</v>
      </c>
    </row>
    <row r="120" spans="1:13" x14ac:dyDescent="0.2">
      <c r="A120" s="17" t="s">
        <v>63</v>
      </c>
      <c r="B120" s="17" t="s">
        <v>21</v>
      </c>
      <c r="C120" s="20">
        <v>0.84</v>
      </c>
      <c r="D120" s="20">
        <v>1.33</v>
      </c>
      <c r="E120" s="20">
        <v>0.99</v>
      </c>
      <c r="F120" s="20">
        <v>1</v>
      </c>
      <c r="G120" s="20">
        <v>0.74</v>
      </c>
      <c r="H120" s="17">
        <v>0</v>
      </c>
      <c r="I120" s="19"/>
      <c r="J120" s="20"/>
      <c r="K120" t="str">
        <f>VLOOKUP(A120,MasterTutor!A:D,4,FALSE)</f>
        <v>Distinguished</v>
      </c>
      <c r="L120" t="str">
        <f>VLOOKUP(A120,MasterTutor!A:D,3,FALSE)</f>
        <v>Professional</v>
      </c>
      <c r="M120" t="str">
        <f>VLOOKUP(A120,MasterTutor!A:D,2,FALSE)</f>
        <v>Ian Plamondon</v>
      </c>
    </row>
    <row r="121" spans="1:13" x14ac:dyDescent="0.2">
      <c r="A121" s="17" t="s">
        <v>63</v>
      </c>
      <c r="B121" s="17" t="s">
        <v>22</v>
      </c>
      <c r="C121" s="20">
        <v>0.8</v>
      </c>
      <c r="D121" s="20">
        <v>1.46</v>
      </c>
      <c r="E121" s="20">
        <v>0.99</v>
      </c>
      <c r="F121" s="20">
        <v>0.87</v>
      </c>
      <c r="G121" s="20">
        <v>0.7</v>
      </c>
      <c r="H121" s="17">
        <v>4</v>
      </c>
      <c r="I121" s="18" t="s">
        <v>64</v>
      </c>
      <c r="J121" s="20">
        <v>0.25</v>
      </c>
      <c r="K121" t="str">
        <f>VLOOKUP(A121,MasterTutor!A:D,4,FALSE)</f>
        <v>Distinguished</v>
      </c>
      <c r="L121" t="str">
        <f>VLOOKUP(A121,MasterTutor!A:D,3,FALSE)</f>
        <v>Professional</v>
      </c>
      <c r="M121" t="str">
        <f>VLOOKUP(A121,MasterTutor!A:D,2,FALSE)</f>
        <v>Ian Plamondon</v>
      </c>
    </row>
    <row r="122" spans="1:13" x14ac:dyDescent="0.2">
      <c r="A122" s="17" t="s">
        <v>65</v>
      </c>
      <c r="B122" s="17" t="s">
        <v>14</v>
      </c>
      <c r="C122" s="20">
        <v>0.6</v>
      </c>
      <c r="D122" s="20">
        <v>1.0920999999999901</v>
      </c>
      <c r="E122" s="20">
        <v>0.92647058823529405</v>
      </c>
      <c r="F122" s="20">
        <v>0.84090909090909005</v>
      </c>
      <c r="G122" s="20">
        <v>0.9375</v>
      </c>
      <c r="H122" s="17">
        <v>4</v>
      </c>
      <c r="I122" s="18" t="s">
        <v>66</v>
      </c>
      <c r="J122" s="20">
        <v>0.5</v>
      </c>
      <c r="K122" t="str">
        <f>VLOOKUP(A122,MasterTutor!A:D,4,FALSE)</f>
        <v>Premium</v>
      </c>
      <c r="L122" t="str">
        <f>VLOOKUP(A122,MasterTutor!A:D,3,FALSE)</f>
        <v>Professional</v>
      </c>
      <c r="M122" t="str">
        <f>VLOOKUP(A122,MasterTutor!A:D,2,FALSE)</f>
        <v>Ela Cross</v>
      </c>
    </row>
    <row r="123" spans="1:13" x14ac:dyDescent="0.2">
      <c r="A123" s="17" t="s">
        <v>65</v>
      </c>
      <c r="B123" s="17" t="s">
        <v>16</v>
      </c>
      <c r="C123" s="20">
        <v>0.48</v>
      </c>
      <c r="D123" s="20">
        <v>0.89</v>
      </c>
      <c r="E123" s="20">
        <v>0.94</v>
      </c>
      <c r="F123" s="20">
        <v>0.97</v>
      </c>
      <c r="G123" s="20">
        <v>0.79</v>
      </c>
      <c r="H123" s="17">
        <v>3</v>
      </c>
      <c r="I123" s="21">
        <v>45658</v>
      </c>
      <c r="J123" s="20">
        <v>1</v>
      </c>
      <c r="K123" t="str">
        <f>VLOOKUP(A123,MasterTutor!A:D,4,FALSE)</f>
        <v>Premium</v>
      </c>
      <c r="L123" t="str">
        <f>VLOOKUP(A123,MasterTutor!A:D,3,FALSE)</f>
        <v>Professional</v>
      </c>
      <c r="M123" t="str">
        <f>VLOOKUP(A123,MasterTutor!A:D,2,FALSE)</f>
        <v>Ela Cross</v>
      </c>
    </row>
    <row r="124" spans="1:13" x14ac:dyDescent="0.2">
      <c r="A124" s="17" t="s">
        <v>65</v>
      </c>
      <c r="B124" s="17" t="s">
        <v>257</v>
      </c>
      <c r="C124" s="20">
        <v>0.48</v>
      </c>
      <c r="D124" s="20">
        <v>1</v>
      </c>
      <c r="E124" s="20">
        <v>1</v>
      </c>
      <c r="F124" s="20">
        <v>0.94</v>
      </c>
      <c r="G124" s="20">
        <v>0.8</v>
      </c>
      <c r="H124" s="17">
        <v>1</v>
      </c>
      <c r="I124" s="18"/>
      <c r="J124" s="20"/>
      <c r="K124" t="str">
        <f>VLOOKUP(A124,MasterTutor!A:D,4,FALSE)</f>
        <v>Premium</v>
      </c>
      <c r="L124" t="str">
        <f>VLOOKUP(A124,MasterTutor!A:D,3,FALSE)</f>
        <v>Professional</v>
      </c>
      <c r="M124" t="str">
        <f>VLOOKUP(A124,MasterTutor!A:D,2,FALSE)</f>
        <v>Ela Cross</v>
      </c>
    </row>
    <row r="125" spans="1:13" x14ac:dyDescent="0.2">
      <c r="A125" s="17" t="s">
        <v>65</v>
      </c>
      <c r="B125" s="17" t="s">
        <v>29</v>
      </c>
      <c r="C125" s="20">
        <v>0.21249999999999999</v>
      </c>
      <c r="D125" s="20">
        <v>1.1382000000000001</v>
      </c>
      <c r="E125" s="20">
        <v>0.91304347799999996</v>
      </c>
      <c r="F125" s="20">
        <v>1</v>
      </c>
      <c r="G125" s="20">
        <v>0.55555555599999995</v>
      </c>
      <c r="H125" s="17">
        <v>2</v>
      </c>
      <c r="I125" s="18">
        <v>1</v>
      </c>
      <c r="J125" s="20">
        <f>I125</f>
        <v>1</v>
      </c>
      <c r="K125" t="str">
        <f>VLOOKUP(A125,MasterTutor!A:D,4,FALSE)</f>
        <v>Premium</v>
      </c>
      <c r="L125" t="str">
        <f>VLOOKUP(A125,MasterTutor!A:D,3,FALSE)</f>
        <v>Professional</v>
      </c>
      <c r="M125" t="str">
        <f>VLOOKUP(A125,MasterTutor!A:D,2,FALSE)</f>
        <v>Ela Cross</v>
      </c>
    </row>
    <row r="126" spans="1:13" x14ac:dyDescent="0.2">
      <c r="A126" s="17" t="s">
        <v>65</v>
      </c>
      <c r="B126" s="17" t="s">
        <v>17</v>
      </c>
      <c r="C126" s="20">
        <v>0.56999999999999995</v>
      </c>
      <c r="D126" s="20">
        <v>0.9</v>
      </c>
      <c r="E126" s="20">
        <v>0.95</v>
      </c>
      <c r="F126" s="20">
        <v>0.92</v>
      </c>
      <c r="G126" s="20">
        <v>0.71</v>
      </c>
      <c r="H126" s="17" t="e">
        <v>#N/A</v>
      </c>
      <c r="I126" s="18">
        <v>1</v>
      </c>
      <c r="J126" s="20">
        <f>I126</f>
        <v>1</v>
      </c>
      <c r="K126" t="str">
        <f>VLOOKUP(A126,MasterTutor!A:D,4,FALSE)</f>
        <v>Premium</v>
      </c>
      <c r="L126" t="str">
        <f>VLOOKUP(A126,MasterTutor!A:D,3,FALSE)</f>
        <v>Professional</v>
      </c>
      <c r="M126" t="str">
        <f>VLOOKUP(A126,MasterTutor!A:D,2,FALSE)</f>
        <v>Ela Cross</v>
      </c>
    </row>
    <row r="127" spans="1:13" x14ac:dyDescent="0.2">
      <c r="A127" s="17" t="s">
        <v>65</v>
      </c>
      <c r="B127" s="17" t="s">
        <v>18</v>
      </c>
      <c r="C127" s="20">
        <v>0.26</v>
      </c>
      <c r="D127" s="20">
        <v>0.85</v>
      </c>
      <c r="E127" s="20">
        <v>0.95</v>
      </c>
      <c r="F127" s="20">
        <v>0.94</v>
      </c>
      <c r="G127" s="20">
        <v>0.67</v>
      </c>
      <c r="H127" s="17">
        <v>2</v>
      </c>
      <c r="I127" s="18" t="s">
        <v>26</v>
      </c>
      <c r="J127" s="20">
        <v>0.5</v>
      </c>
      <c r="K127" t="str">
        <f>VLOOKUP(A127,MasterTutor!A:D,4,FALSE)</f>
        <v>Premium</v>
      </c>
      <c r="L127" t="str">
        <f>VLOOKUP(A127,MasterTutor!A:D,3,FALSE)</f>
        <v>Professional</v>
      </c>
      <c r="M127" t="str">
        <f>VLOOKUP(A127,MasterTutor!A:D,2,FALSE)</f>
        <v>Ela Cross</v>
      </c>
    </row>
    <row r="128" spans="1:13" x14ac:dyDescent="0.2">
      <c r="A128" s="17" t="s">
        <v>65</v>
      </c>
      <c r="B128" s="17" t="s">
        <v>20</v>
      </c>
      <c r="C128" s="20">
        <v>0.56999999999999995</v>
      </c>
      <c r="D128" s="20">
        <v>1.03</v>
      </c>
      <c r="E128" s="20">
        <v>0.98</v>
      </c>
      <c r="F128" s="20">
        <v>1</v>
      </c>
      <c r="G128" s="20">
        <v>0.71</v>
      </c>
      <c r="H128" s="17">
        <v>3</v>
      </c>
      <c r="I128" s="18">
        <v>1</v>
      </c>
      <c r="J128" s="20">
        <f>I128</f>
        <v>1</v>
      </c>
      <c r="K128" t="str">
        <f>VLOOKUP(A128,MasterTutor!A:D,4,FALSE)</f>
        <v>Premium</v>
      </c>
      <c r="L128" t="str">
        <f>VLOOKUP(A128,MasterTutor!A:D,3,FALSE)</f>
        <v>Professional</v>
      </c>
      <c r="M128" t="str">
        <f>VLOOKUP(A128,MasterTutor!A:D,2,FALSE)</f>
        <v>Ela Cross</v>
      </c>
    </row>
    <row r="129" spans="1:13" x14ac:dyDescent="0.2">
      <c r="A129" s="17" t="s">
        <v>65</v>
      </c>
      <c r="B129" s="17" t="s">
        <v>21</v>
      </c>
      <c r="C129" s="20">
        <v>0.78</v>
      </c>
      <c r="D129" s="20">
        <v>1.01</v>
      </c>
      <c r="E129" s="20">
        <v>0.99</v>
      </c>
      <c r="F129" s="20">
        <v>0.88</v>
      </c>
      <c r="G129" s="20">
        <v>0.85</v>
      </c>
      <c r="H129" s="17">
        <v>0</v>
      </c>
      <c r="I129" s="18" t="s">
        <v>66</v>
      </c>
      <c r="J129" s="20">
        <v>0.5</v>
      </c>
      <c r="K129" t="str">
        <f>VLOOKUP(A129,MasterTutor!A:D,4,FALSE)</f>
        <v>Premium</v>
      </c>
      <c r="L129" t="str">
        <f>VLOOKUP(A129,MasterTutor!A:D,3,FALSE)</f>
        <v>Professional</v>
      </c>
      <c r="M129" t="str">
        <f>VLOOKUP(A129,MasterTutor!A:D,2,FALSE)</f>
        <v>Ela Cross</v>
      </c>
    </row>
    <row r="130" spans="1:13" x14ac:dyDescent="0.2">
      <c r="A130" s="17" t="s">
        <v>65</v>
      </c>
      <c r="B130" s="17" t="s">
        <v>22</v>
      </c>
      <c r="C130" s="20">
        <v>0.56999999999999995</v>
      </c>
      <c r="D130" s="20">
        <v>1.06</v>
      </c>
      <c r="E130" s="20">
        <v>0.98</v>
      </c>
      <c r="F130" s="20">
        <v>0.84</v>
      </c>
      <c r="G130" s="20">
        <v>0.64</v>
      </c>
      <c r="H130" s="17">
        <v>3</v>
      </c>
      <c r="I130" s="18" t="s">
        <v>27</v>
      </c>
      <c r="J130" s="20">
        <v>0.33</v>
      </c>
      <c r="K130" t="str">
        <f>VLOOKUP(A130,MasterTutor!A:D,4,FALSE)</f>
        <v>Premium</v>
      </c>
      <c r="L130" t="str">
        <f>VLOOKUP(A130,MasterTutor!A:D,3,FALSE)</f>
        <v>Professional</v>
      </c>
      <c r="M130" t="str">
        <f>VLOOKUP(A130,MasterTutor!A:D,2,FALSE)</f>
        <v>Ela Cross</v>
      </c>
    </row>
    <row r="131" spans="1:13" x14ac:dyDescent="0.2">
      <c r="A131" s="17" t="s">
        <v>67</v>
      </c>
      <c r="B131" s="17" t="s">
        <v>17</v>
      </c>
      <c r="C131" s="20">
        <v>0.79</v>
      </c>
      <c r="D131" s="20">
        <v>0.98</v>
      </c>
      <c r="E131" s="20">
        <v>1</v>
      </c>
      <c r="F131" s="20">
        <v>1</v>
      </c>
      <c r="G131" s="20">
        <v>0.82</v>
      </c>
      <c r="H131" s="17">
        <v>4</v>
      </c>
      <c r="I131" s="18">
        <v>1</v>
      </c>
      <c r="J131" s="20">
        <f>I131</f>
        <v>1</v>
      </c>
      <c r="K131" t="e">
        <f>VLOOKUP(A131,MasterTutor!A:D,4,FALSE)</f>
        <v>#N/A</v>
      </c>
      <c r="L131" t="e">
        <f>VLOOKUP(A131,MasterTutor!A:D,3,FALSE)</f>
        <v>#N/A</v>
      </c>
      <c r="M131" t="e">
        <f>VLOOKUP(A131,MasterTutor!A:D,2,FALSE)</f>
        <v>#N/A</v>
      </c>
    </row>
    <row r="132" spans="1:13" x14ac:dyDescent="0.2">
      <c r="A132" s="17" t="s">
        <v>67</v>
      </c>
      <c r="B132" s="17" t="s">
        <v>18</v>
      </c>
      <c r="C132" s="20">
        <v>0.62</v>
      </c>
      <c r="D132" s="20">
        <v>1.04</v>
      </c>
      <c r="E132" s="20">
        <v>1</v>
      </c>
      <c r="F132" s="20">
        <v>1</v>
      </c>
      <c r="G132" s="20">
        <v>0.77</v>
      </c>
      <c r="H132" s="17">
        <v>2</v>
      </c>
      <c r="I132" s="18" t="s">
        <v>68</v>
      </c>
      <c r="J132" s="20">
        <v>0.86</v>
      </c>
      <c r="K132" t="e">
        <f>VLOOKUP(A132,MasterTutor!A:D,4,FALSE)</f>
        <v>#N/A</v>
      </c>
      <c r="L132" t="e">
        <f>VLOOKUP(A132,MasterTutor!A:D,3,FALSE)</f>
        <v>#N/A</v>
      </c>
      <c r="M132" t="e">
        <f>VLOOKUP(A132,MasterTutor!A:D,2,FALSE)</f>
        <v>#N/A</v>
      </c>
    </row>
    <row r="133" spans="1:13" x14ac:dyDescent="0.2">
      <c r="A133" s="17" t="s">
        <v>67</v>
      </c>
      <c r="B133" s="17" t="s">
        <v>20</v>
      </c>
      <c r="C133" s="20">
        <v>0.87</v>
      </c>
      <c r="D133" s="20">
        <v>1.03</v>
      </c>
      <c r="E133" s="20">
        <v>0.99</v>
      </c>
      <c r="F133" s="20">
        <v>1</v>
      </c>
      <c r="G133" s="20">
        <v>0.8</v>
      </c>
      <c r="H133" s="17">
        <v>9</v>
      </c>
      <c r="I133" s="18" t="s">
        <v>58</v>
      </c>
      <c r="J133" s="20">
        <v>0.8</v>
      </c>
      <c r="K133" t="e">
        <f>VLOOKUP(A133,MasterTutor!A:D,4,FALSE)</f>
        <v>#N/A</v>
      </c>
      <c r="L133" t="e">
        <f>VLOOKUP(A133,MasterTutor!A:D,3,FALSE)</f>
        <v>#N/A</v>
      </c>
      <c r="M133" t="e">
        <f>VLOOKUP(A133,MasterTutor!A:D,2,FALSE)</f>
        <v>#N/A</v>
      </c>
    </row>
    <row r="134" spans="1:13" x14ac:dyDescent="0.2">
      <c r="A134" s="17" t="s">
        <v>67</v>
      </c>
      <c r="B134" s="17" t="s">
        <v>21</v>
      </c>
      <c r="C134" s="20">
        <v>0.81</v>
      </c>
      <c r="D134" s="20">
        <v>1.03</v>
      </c>
      <c r="E134" s="20">
        <v>1</v>
      </c>
      <c r="F134" s="20">
        <v>1</v>
      </c>
      <c r="G134" s="20">
        <v>0.7</v>
      </c>
      <c r="H134" s="17">
        <v>1</v>
      </c>
      <c r="I134" s="18" t="s">
        <v>23</v>
      </c>
      <c r="J134" s="20">
        <v>1</v>
      </c>
      <c r="K134" t="e">
        <f>VLOOKUP(A134,MasterTutor!A:D,4,FALSE)</f>
        <v>#N/A</v>
      </c>
      <c r="L134" t="e">
        <f>VLOOKUP(A134,MasterTutor!A:D,3,FALSE)</f>
        <v>#N/A</v>
      </c>
      <c r="M134" t="e">
        <f>VLOOKUP(A134,MasterTutor!A:D,2,FALSE)</f>
        <v>#N/A</v>
      </c>
    </row>
    <row r="135" spans="1:13" x14ac:dyDescent="0.2">
      <c r="A135" s="17" t="s">
        <v>67</v>
      </c>
      <c r="B135" s="17" t="s">
        <v>22</v>
      </c>
      <c r="C135" s="20">
        <v>0.65</v>
      </c>
      <c r="D135" s="20">
        <v>1</v>
      </c>
      <c r="E135" s="20">
        <v>1</v>
      </c>
      <c r="F135" s="20">
        <v>0.98</v>
      </c>
      <c r="G135" s="20">
        <v>0.73</v>
      </c>
      <c r="H135" s="17">
        <v>1</v>
      </c>
      <c r="I135" s="18" t="s">
        <v>36</v>
      </c>
      <c r="J135" s="20">
        <v>0</v>
      </c>
      <c r="K135" t="e">
        <f>VLOOKUP(A135,MasterTutor!A:D,4,FALSE)</f>
        <v>#N/A</v>
      </c>
      <c r="L135" t="e">
        <f>VLOOKUP(A135,MasterTutor!A:D,3,FALSE)</f>
        <v>#N/A</v>
      </c>
      <c r="M135" t="e">
        <f>VLOOKUP(A135,MasterTutor!A:D,2,FALSE)</f>
        <v>#N/A</v>
      </c>
    </row>
    <row r="136" spans="1:13" x14ac:dyDescent="0.2">
      <c r="A136" s="17" t="s">
        <v>69</v>
      </c>
      <c r="B136" s="17" t="s">
        <v>14</v>
      </c>
      <c r="C136" s="20">
        <v>0.625</v>
      </c>
      <c r="D136" s="20">
        <v>1.0039</v>
      </c>
      <c r="E136" s="20">
        <v>1</v>
      </c>
      <c r="F136" s="20">
        <v>1</v>
      </c>
      <c r="G136" s="20">
        <v>0.66666666666666596</v>
      </c>
      <c r="H136" s="17">
        <v>0</v>
      </c>
      <c r="I136" s="18" t="s">
        <v>23</v>
      </c>
      <c r="J136" s="20">
        <v>1</v>
      </c>
      <c r="K136" t="str">
        <f>VLOOKUP(A136,MasterTutor!A:D,4,FALSE)</f>
        <v>Distinguished</v>
      </c>
      <c r="L136" t="str">
        <f>VLOOKUP(A136,MasterTutor!A:D,3,FALSE)</f>
        <v>Adjunct</v>
      </c>
      <c r="M136" t="str">
        <f>VLOOKUP(A136,MasterTutor!A:D,2,FALSE)</f>
        <v>Kristin Haase-Alvey</v>
      </c>
    </row>
    <row r="137" spans="1:13" x14ac:dyDescent="0.2">
      <c r="A137" s="17" t="s">
        <v>69</v>
      </c>
      <c r="B137" s="17" t="s">
        <v>16</v>
      </c>
      <c r="C137" s="20">
        <v>0.46</v>
      </c>
      <c r="D137" s="20">
        <v>0.88</v>
      </c>
      <c r="E137" s="20">
        <v>1</v>
      </c>
      <c r="F137" s="20">
        <v>1</v>
      </c>
      <c r="G137" s="20">
        <v>1</v>
      </c>
      <c r="H137" s="17">
        <v>1</v>
      </c>
      <c r="I137" s="21">
        <v>45658</v>
      </c>
      <c r="J137" s="20">
        <v>1</v>
      </c>
      <c r="K137" t="str">
        <f>VLOOKUP(A137,MasterTutor!A:D,4,FALSE)</f>
        <v>Distinguished</v>
      </c>
      <c r="L137" t="str">
        <f>VLOOKUP(A137,MasterTutor!A:D,3,FALSE)</f>
        <v>Adjunct</v>
      </c>
      <c r="M137" t="str">
        <f>VLOOKUP(A137,MasterTutor!A:D,2,FALSE)</f>
        <v>Kristin Haase-Alvey</v>
      </c>
    </row>
    <row r="138" spans="1:13" x14ac:dyDescent="0.2">
      <c r="A138" s="17" t="s">
        <v>69</v>
      </c>
      <c r="B138" s="17" t="s">
        <v>257</v>
      </c>
      <c r="C138" s="20">
        <v>0.35</v>
      </c>
      <c r="D138" s="20">
        <v>0.88</v>
      </c>
      <c r="E138" s="20">
        <v>1</v>
      </c>
      <c r="F138" s="20">
        <v>1</v>
      </c>
      <c r="G138" s="20">
        <v>1</v>
      </c>
      <c r="H138" s="17">
        <v>3</v>
      </c>
      <c r="I138" s="18"/>
      <c r="J138" s="20"/>
      <c r="K138" t="str">
        <f>VLOOKUP(A138,MasterTutor!A:D,4,FALSE)</f>
        <v>Distinguished</v>
      </c>
      <c r="L138" t="str">
        <f>VLOOKUP(A138,MasterTutor!A:D,3,FALSE)</f>
        <v>Adjunct</v>
      </c>
      <c r="M138" t="str">
        <f>VLOOKUP(A138,MasterTutor!A:D,2,FALSE)</f>
        <v>Kristin Haase-Alvey</v>
      </c>
    </row>
    <row r="139" spans="1:13" x14ac:dyDescent="0.2">
      <c r="A139" s="17" t="s">
        <v>69</v>
      </c>
      <c r="B139" s="17" t="s">
        <v>29</v>
      </c>
      <c r="C139" s="20">
        <v>0.57289999999999996</v>
      </c>
      <c r="D139" s="20">
        <v>0.9375</v>
      </c>
      <c r="E139" s="20">
        <v>1</v>
      </c>
      <c r="F139" s="20">
        <v>1</v>
      </c>
      <c r="G139" s="20">
        <v>0.8</v>
      </c>
      <c r="H139" s="17">
        <v>0</v>
      </c>
      <c r="I139" s="18">
        <v>1</v>
      </c>
      <c r="J139" s="20">
        <f>I139</f>
        <v>1</v>
      </c>
      <c r="K139" t="str">
        <f>VLOOKUP(A139,MasterTutor!A:D,4,FALSE)</f>
        <v>Distinguished</v>
      </c>
      <c r="L139" t="str">
        <f>VLOOKUP(A139,MasterTutor!A:D,3,FALSE)</f>
        <v>Adjunct</v>
      </c>
      <c r="M139" t="str">
        <f>VLOOKUP(A139,MasterTutor!A:D,2,FALSE)</f>
        <v>Kristin Haase-Alvey</v>
      </c>
    </row>
    <row r="140" spans="1:13" x14ac:dyDescent="0.2">
      <c r="A140" s="17" t="s">
        <v>69</v>
      </c>
      <c r="B140" s="17" t="s">
        <v>17</v>
      </c>
      <c r="C140" s="20">
        <v>1</v>
      </c>
      <c r="D140" s="20">
        <v>1.22</v>
      </c>
      <c r="E140" s="20">
        <v>1</v>
      </c>
      <c r="F140" s="20">
        <v>1</v>
      </c>
      <c r="G140" s="20">
        <v>0.71</v>
      </c>
      <c r="H140" s="17">
        <v>4</v>
      </c>
      <c r="I140" s="18">
        <v>1</v>
      </c>
      <c r="J140" s="20">
        <f>I140</f>
        <v>1</v>
      </c>
      <c r="K140" t="str">
        <f>VLOOKUP(A140,MasterTutor!A:D,4,FALSE)</f>
        <v>Distinguished</v>
      </c>
      <c r="L140" t="str">
        <f>VLOOKUP(A140,MasterTutor!A:D,3,FALSE)</f>
        <v>Adjunct</v>
      </c>
      <c r="M140" t="str">
        <f>VLOOKUP(A140,MasterTutor!A:D,2,FALSE)</f>
        <v>Kristin Haase-Alvey</v>
      </c>
    </row>
    <row r="141" spans="1:13" x14ac:dyDescent="0.2">
      <c r="A141" s="17" t="s">
        <v>69</v>
      </c>
      <c r="B141" s="17" t="s">
        <v>18</v>
      </c>
      <c r="C141" s="20">
        <v>0.26</v>
      </c>
      <c r="D141" s="20">
        <v>0.98</v>
      </c>
      <c r="E141" s="20">
        <v>1</v>
      </c>
      <c r="F141" s="20">
        <v>1</v>
      </c>
      <c r="G141" s="20">
        <v>0.89</v>
      </c>
      <c r="H141" s="17" t="e">
        <v>#N/A</v>
      </c>
      <c r="I141" s="18">
        <v>1</v>
      </c>
      <c r="J141" s="20">
        <f>I141</f>
        <v>1</v>
      </c>
      <c r="K141" t="str">
        <f>VLOOKUP(A141,MasterTutor!A:D,4,FALSE)</f>
        <v>Distinguished</v>
      </c>
      <c r="L141" t="str">
        <f>VLOOKUP(A141,MasterTutor!A:D,3,FALSE)</f>
        <v>Adjunct</v>
      </c>
      <c r="M141" t="str">
        <f>VLOOKUP(A141,MasterTutor!A:D,2,FALSE)</f>
        <v>Kristin Haase-Alvey</v>
      </c>
    </row>
    <row r="142" spans="1:13" x14ac:dyDescent="0.2">
      <c r="A142" s="17" t="s">
        <v>69</v>
      </c>
      <c r="B142" s="17" t="s">
        <v>20</v>
      </c>
      <c r="C142" s="20">
        <v>0.45</v>
      </c>
      <c r="D142" s="20">
        <v>1.08</v>
      </c>
      <c r="E142" s="20">
        <v>1</v>
      </c>
      <c r="F142" s="20">
        <v>1</v>
      </c>
      <c r="G142" s="20">
        <v>0.82</v>
      </c>
      <c r="H142" s="17">
        <v>1</v>
      </c>
      <c r="I142" s="18">
        <v>1</v>
      </c>
      <c r="J142" s="20">
        <f>I142</f>
        <v>1</v>
      </c>
      <c r="K142" t="str">
        <f>VLOOKUP(A142,MasterTutor!A:D,4,FALSE)</f>
        <v>Distinguished</v>
      </c>
      <c r="L142" t="str">
        <f>VLOOKUP(A142,MasterTutor!A:D,3,FALSE)</f>
        <v>Adjunct</v>
      </c>
      <c r="M142" t="str">
        <f>VLOOKUP(A142,MasterTutor!A:D,2,FALSE)</f>
        <v>Kristin Haase-Alvey</v>
      </c>
    </row>
    <row r="143" spans="1:13" x14ac:dyDescent="0.2">
      <c r="A143" s="17" t="s">
        <v>69</v>
      </c>
      <c r="B143" s="17" t="s">
        <v>21</v>
      </c>
      <c r="C143" s="20">
        <v>0.81</v>
      </c>
      <c r="D143" s="20">
        <v>0.97</v>
      </c>
      <c r="E143" s="20">
        <v>1</v>
      </c>
      <c r="F143" s="20">
        <v>1</v>
      </c>
      <c r="G143" s="20">
        <v>0.56000000000000005</v>
      </c>
      <c r="H143" s="17">
        <v>5</v>
      </c>
      <c r="I143" s="19"/>
      <c r="J143" s="20"/>
      <c r="K143" t="str">
        <f>VLOOKUP(A143,MasterTutor!A:D,4,FALSE)</f>
        <v>Distinguished</v>
      </c>
      <c r="L143" t="str">
        <f>VLOOKUP(A143,MasterTutor!A:D,3,FALSE)</f>
        <v>Adjunct</v>
      </c>
      <c r="M143" t="str">
        <f>VLOOKUP(A143,MasterTutor!A:D,2,FALSE)</f>
        <v>Kristin Haase-Alvey</v>
      </c>
    </row>
    <row r="144" spans="1:13" x14ac:dyDescent="0.2">
      <c r="A144" s="17" t="s">
        <v>69</v>
      </c>
      <c r="B144" s="17" t="s">
        <v>22</v>
      </c>
      <c r="C144" s="20">
        <v>0.79</v>
      </c>
      <c r="D144" s="20">
        <v>1</v>
      </c>
      <c r="E144" s="20">
        <v>1</v>
      </c>
      <c r="F144" s="20">
        <v>0.97</v>
      </c>
      <c r="G144" s="20">
        <v>0.55000000000000004</v>
      </c>
      <c r="H144" s="17">
        <v>3</v>
      </c>
      <c r="I144" s="19"/>
      <c r="J144" s="20"/>
      <c r="K144" t="str">
        <f>VLOOKUP(A144,MasterTutor!A:D,4,FALSE)</f>
        <v>Distinguished</v>
      </c>
      <c r="L144" t="str">
        <f>VLOOKUP(A144,MasterTutor!A:D,3,FALSE)</f>
        <v>Adjunct</v>
      </c>
      <c r="M144" t="str">
        <f>VLOOKUP(A144,MasterTutor!A:D,2,FALSE)</f>
        <v>Kristin Haase-Alvey</v>
      </c>
    </row>
    <row r="145" spans="1:13" x14ac:dyDescent="0.2">
      <c r="A145" s="17" t="s">
        <v>70</v>
      </c>
      <c r="B145" s="17" t="s">
        <v>29</v>
      </c>
      <c r="C145" s="20">
        <v>0</v>
      </c>
      <c r="D145" s="20">
        <v>0</v>
      </c>
      <c r="E145" s="20">
        <v>0</v>
      </c>
      <c r="F145" s="20">
        <v>0</v>
      </c>
      <c r="G145" s="20">
        <v>0</v>
      </c>
      <c r="H145" s="17">
        <v>0</v>
      </c>
      <c r="I145" s="18" t="s">
        <v>32</v>
      </c>
      <c r="J145" s="20">
        <v>0</v>
      </c>
      <c r="K145" t="str">
        <f>VLOOKUP(A145,MasterTutor!A:D,4,FALSE)</f>
        <v>Advanced</v>
      </c>
      <c r="L145" t="str">
        <f>VLOOKUP(A145,MasterTutor!A:D,3,FALSE)</f>
        <v xml:space="preserve">Professional </v>
      </c>
      <c r="M145" t="str">
        <f>VLOOKUP(A145,MasterTutor!A:D,2,FALSE)</f>
        <v>Ela Cross</v>
      </c>
    </row>
    <row r="146" spans="1:13" x14ac:dyDescent="0.2">
      <c r="A146" s="17" t="s">
        <v>71</v>
      </c>
      <c r="B146" s="17" t="s">
        <v>14</v>
      </c>
      <c r="C146" s="20">
        <v>0.66469999999999996</v>
      </c>
      <c r="D146" s="20">
        <v>1.7071999999999901</v>
      </c>
      <c r="E146" s="20">
        <v>0.98684210526315697</v>
      </c>
      <c r="F146" s="20">
        <v>1</v>
      </c>
      <c r="G146" s="20">
        <v>0.9375</v>
      </c>
      <c r="H146" s="17">
        <v>3</v>
      </c>
      <c r="I146" s="18" t="s">
        <v>59</v>
      </c>
      <c r="J146" s="20">
        <v>0.75</v>
      </c>
      <c r="K146" t="str">
        <f>VLOOKUP(A146,MasterTutor!A:D,4,FALSE)</f>
        <v>Distinguished</v>
      </c>
      <c r="L146" t="str">
        <f>VLOOKUP(A146,MasterTutor!A:D,3,FALSE)</f>
        <v>Professional</v>
      </c>
      <c r="M146" t="str">
        <f>VLOOKUP(A146,MasterTutor!A:D,2,FALSE)</f>
        <v>Ian Plamondon</v>
      </c>
    </row>
    <row r="147" spans="1:13" x14ac:dyDescent="0.2">
      <c r="A147" s="17" t="s">
        <v>71</v>
      </c>
      <c r="B147" s="17" t="s">
        <v>16</v>
      </c>
      <c r="C147" s="20">
        <v>0.82</v>
      </c>
      <c r="D147" s="20">
        <v>1.62</v>
      </c>
      <c r="E147" s="20">
        <v>0.96</v>
      </c>
      <c r="F147" s="20">
        <v>1</v>
      </c>
      <c r="G147" s="20">
        <v>0.87</v>
      </c>
      <c r="H147" s="17">
        <v>5</v>
      </c>
      <c r="I147" s="21">
        <v>45845</v>
      </c>
      <c r="J147" s="20">
        <v>1</v>
      </c>
      <c r="K147" t="str">
        <f>VLOOKUP(A147,MasterTutor!A:D,4,FALSE)</f>
        <v>Distinguished</v>
      </c>
      <c r="L147" t="str">
        <f>VLOOKUP(A147,MasterTutor!A:D,3,FALSE)</f>
        <v>Professional</v>
      </c>
      <c r="M147" t="str">
        <f>VLOOKUP(A147,MasterTutor!A:D,2,FALSE)</f>
        <v>Ian Plamondon</v>
      </c>
    </row>
    <row r="148" spans="1:13" x14ac:dyDescent="0.2">
      <c r="A148" s="17" t="s">
        <v>71</v>
      </c>
      <c r="B148" s="17" t="s">
        <v>257</v>
      </c>
      <c r="C148" s="20">
        <v>0.63</v>
      </c>
      <c r="D148" s="20">
        <v>1.54</v>
      </c>
      <c r="E148" s="20">
        <v>1</v>
      </c>
      <c r="F148" s="20">
        <v>1</v>
      </c>
      <c r="G148" s="20">
        <v>0.94</v>
      </c>
      <c r="H148" s="17">
        <v>0</v>
      </c>
      <c r="I148" s="18">
        <v>0.8571428571428571</v>
      </c>
      <c r="J148" s="20">
        <f>6/7</f>
        <v>0.8571428571428571</v>
      </c>
      <c r="K148" t="str">
        <f>VLOOKUP(A148,MasterTutor!A:D,4,FALSE)</f>
        <v>Distinguished</v>
      </c>
      <c r="L148" t="str">
        <f>VLOOKUP(A148,MasterTutor!A:D,3,FALSE)</f>
        <v>Professional</v>
      </c>
      <c r="M148" t="str">
        <f>VLOOKUP(A148,MasterTutor!A:D,2,FALSE)</f>
        <v>Ian Plamondon</v>
      </c>
    </row>
    <row r="149" spans="1:13" x14ac:dyDescent="0.2">
      <c r="A149" s="17" t="s">
        <v>71</v>
      </c>
      <c r="B149" s="17" t="s">
        <v>29</v>
      </c>
      <c r="C149" s="20">
        <v>0.72919999999999996</v>
      </c>
      <c r="D149" s="20">
        <v>1.7089000000000001</v>
      </c>
      <c r="E149" s="20">
        <v>0.98823529399999999</v>
      </c>
      <c r="F149" s="20">
        <v>1</v>
      </c>
      <c r="G149" s="20">
        <v>0.92307692299999999</v>
      </c>
      <c r="H149" s="17">
        <v>2</v>
      </c>
      <c r="I149" s="18">
        <v>1</v>
      </c>
      <c r="J149" s="20">
        <f>I149</f>
        <v>1</v>
      </c>
      <c r="K149" t="str">
        <f>VLOOKUP(A149,MasterTutor!A:D,4,FALSE)</f>
        <v>Distinguished</v>
      </c>
      <c r="L149" t="str">
        <f>VLOOKUP(A149,MasterTutor!A:D,3,FALSE)</f>
        <v>Professional</v>
      </c>
      <c r="M149" t="str">
        <f>VLOOKUP(A149,MasterTutor!A:D,2,FALSE)</f>
        <v>Ian Plamondon</v>
      </c>
    </row>
    <row r="150" spans="1:13" x14ac:dyDescent="0.2">
      <c r="A150" s="17" t="s">
        <v>71</v>
      </c>
      <c r="B150" s="17" t="s">
        <v>17</v>
      </c>
      <c r="C150" s="20">
        <v>0.65</v>
      </c>
      <c r="D150" s="20">
        <v>1.69</v>
      </c>
      <c r="E150" s="20">
        <v>1</v>
      </c>
      <c r="F150" s="20">
        <v>1</v>
      </c>
      <c r="G150" s="20">
        <v>1</v>
      </c>
      <c r="H150" s="17">
        <v>4</v>
      </c>
      <c r="I150" s="18" t="s">
        <v>58</v>
      </c>
      <c r="J150" s="20">
        <v>0.8</v>
      </c>
      <c r="K150" t="str">
        <f>VLOOKUP(A150,MasterTutor!A:D,4,FALSE)</f>
        <v>Distinguished</v>
      </c>
      <c r="L150" t="str">
        <f>VLOOKUP(A150,MasterTutor!A:D,3,FALSE)</f>
        <v>Professional</v>
      </c>
      <c r="M150" t="str">
        <f>VLOOKUP(A150,MasterTutor!A:D,2,FALSE)</f>
        <v>Ian Plamondon</v>
      </c>
    </row>
    <row r="151" spans="1:13" x14ac:dyDescent="0.2">
      <c r="A151" s="17" t="s">
        <v>71</v>
      </c>
      <c r="B151" s="17" t="s">
        <v>18</v>
      </c>
      <c r="C151" s="20">
        <v>0.59</v>
      </c>
      <c r="D151" s="20">
        <v>1.68</v>
      </c>
      <c r="E151" s="20">
        <v>0.99</v>
      </c>
      <c r="F151" s="20">
        <v>1</v>
      </c>
      <c r="G151" s="20">
        <v>0.81</v>
      </c>
      <c r="H151" s="17">
        <v>2</v>
      </c>
      <c r="I151" s="18">
        <v>1</v>
      </c>
      <c r="J151" s="20">
        <f>I151</f>
        <v>1</v>
      </c>
      <c r="K151" t="str">
        <f>VLOOKUP(A151,MasterTutor!A:D,4,FALSE)</f>
        <v>Distinguished</v>
      </c>
      <c r="L151" t="str">
        <f>VLOOKUP(A151,MasterTutor!A:D,3,FALSE)</f>
        <v>Professional</v>
      </c>
      <c r="M151" t="str">
        <f>VLOOKUP(A151,MasterTutor!A:D,2,FALSE)</f>
        <v>Ian Plamondon</v>
      </c>
    </row>
    <row r="152" spans="1:13" x14ac:dyDescent="0.2">
      <c r="A152" s="17" t="s">
        <v>71</v>
      </c>
      <c r="B152" s="17" t="s">
        <v>20</v>
      </c>
      <c r="C152" s="20">
        <v>1.02</v>
      </c>
      <c r="D152" s="20">
        <v>1.68</v>
      </c>
      <c r="E152" s="20">
        <v>0.96</v>
      </c>
      <c r="F152" s="20">
        <v>1</v>
      </c>
      <c r="G152" s="20">
        <v>0.75</v>
      </c>
      <c r="H152" s="17">
        <v>1</v>
      </c>
      <c r="I152" s="18">
        <v>1</v>
      </c>
      <c r="J152" s="20">
        <f>I152</f>
        <v>1</v>
      </c>
      <c r="K152" t="str">
        <f>VLOOKUP(A152,MasterTutor!A:D,4,FALSE)</f>
        <v>Distinguished</v>
      </c>
      <c r="L152" t="str">
        <f>VLOOKUP(A152,MasterTutor!A:D,3,FALSE)</f>
        <v>Professional</v>
      </c>
      <c r="M152" t="str">
        <f>VLOOKUP(A152,MasterTutor!A:D,2,FALSE)</f>
        <v>Ian Plamondon</v>
      </c>
    </row>
    <row r="153" spans="1:13" x14ac:dyDescent="0.2">
      <c r="A153" s="17" t="s">
        <v>71</v>
      </c>
      <c r="B153" s="17" t="s">
        <v>21</v>
      </c>
      <c r="C153" s="20">
        <v>0.67</v>
      </c>
      <c r="D153" s="20">
        <v>1.59</v>
      </c>
      <c r="E153" s="20">
        <v>0.98</v>
      </c>
      <c r="F153" s="20">
        <v>0.97</v>
      </c>
      <c r="G153" s="20">
        <v>1</v>
      </c>
      <c r="H153" s="17">
        <v>1</v>
      </c>
      <c r="I153" s="18" t="s">
        <v>23</v>
      </c>
      <c r="J153" s="20">
        <v>1</v>
      </c>
      <c r="K153" t="str">
        <f>VLOOKUP(A153,MasterTutor!A:D,4,FALSE)</f>
        <v>Distinguished</v>
      </c>
      <c r="L153" t="str">
        <f>VLOOKUP(A153,MasterTutor!A:D,3,FALSE)</f>
        <v>Professional</v>
      </c>
      <c r="M153" t="str">
        <f>VLOOKUP(A153,MasterTutor!A:D,2,FALSE)</f>
        <v>Ian Plamondon</v>
      </c>
    </row>
    <row r="154" spans="1:13" x14ac:dyDescent="0.2">
      <c r="A154" s="17" t="s">
        <v>71</v>
      </c>
      <c r="B154" s="17" t="s">
        <v>22</v>
      </c>
      <c r="C154" s="20">
        <v>0.62</v>
      </c>
      <c r="D154" s="20">
        <v>1.75</v>
      </c>
      <c r="E154" s="20">
        <v>0.97</v>
      </c>
      <c r="F154" s="20">
        <v>1</v>
      </c>
      <c r="G154" s="20">
        <v>0.83</v>
      </c>
      <c r="H154" s="17">
        <v>2</v>
      </c>
      <c r="I154" s="18" t="s">
        <v>37</v>
      </c>
      <c r="J154" s="20">
        <v>1</v>
      </c>
      <c r="K154" t="str">
        <f>VLOOKUP(A154,MasterTutor!A:D,4,FALSE)</f>
        <v>Distinguished</v>
      </c>
      <c r="L154" t="str">
        <f>VLOOKUP(A154,MasterTutor!A:D,3,FALSE)</f>
        <v>Professional</v>
      </c>
      <c r="M154" t="str">
        <f>VLOOKUP(A154,MasterTutor!A:D,2,FALSE)</f>
        <v>Ian Plamondon</v>
      </c>
    </row>
    <row r="155" spans="1:13" x14ac:dyDescent="0.2">
      <c r="A155" s="17" t="s">
        <v>72</v>
      </c>
      <c r="B155" s="17" t="s">
        <v>14</v>
      </c>
      <c r="C155" s="20">
        <v>0.69379999999999997</v>
      </c>
      <c r="D155" s="20">
        <v>0.97399999999999998</v>
      </c>
      <c r="E155" s="20">
        <v>1</v>
      </c>
      <c r="F155" s="20">
        <v>1</v>
      </c>
      <c r="G155" s="20">
        <v>0.8</v>
      </c>
      <c r="H155" s="17">
        <v>1</v>
      </c>
      <c r="I155" s="18" t="s">
        <v>48</v>
      </c>
      <c r="J155" s="20">
        <v>1</v>
      </c>
      <c r="K155" t="e">
        <f>VLOOKUP(A155,MasterTutor!A:D,4,FALSE)</f>
        <v>#N/A</v>
      </c>
      <c r="L155" t="e">
        <f>VLOOKUP(A155,MasterTutor!A:D,3,FALSE)</f>
        <v>#N/A</v>
      </c>
      <c r="M155" t="e">
        <f>VLOOKUP(A155,MasterTutor!A:D,2,FALSE)</f>
        <v>#N/A</v>
      </c>
    </row>
    <row r="156" spans="1:13" x14ac:dyDescent="0.2">
      <c r="A156" s="17" t="s">
        <v>72</v>
      </c>
      <c r="B156" s="17" t="s">
        <v>16</v>
      </c>
      <c r="C156" s="20">
        <v>0.69</v>
      </c>
      <c r="D156" s="20">
        <v>0.93</v>
      </c>
      <c r="E156" s="20">
        <v>1</v>
      </c>
      <c r="F156" s="20">
        <v>1</v>
      </c>
      <c r="G156" s="20">
        <v>0.36</v>
      </c>
      <c r="H156" s="17">
        <v>3</v>
      </c>
      <c r="I156" s="21"/>
      <c r="J156" s="20"/>
      <c r="K156" t="e">
        <f>VLOOKUP(A156,MasterTutor!A:D,4,FALSE)</f>
        <v>#N/A</v>
      </c>
      <c r="L156" t="e">
        <f>VLOOKUP(A156,MasterTutor!A:D,3,FALSE)</f>
        <v>#N/A</v>
      </c>
      <c r="M156" t="e">
        <f>VLOOKUP(A156,MasterTutor!A:D,2,FALSE)</f>
        <v>#N/A</v>
      </c>
    </row>
    <row r="157" spans="1:13" x14ac:dyDescent="0.2">
      <c r="A157" s="17" t="s">
        <v>72</v>
      </c>
      <c r="B157" s="17" t="s">
        <v>257</v>
      </c>
      <c r="C157" s="20">
        <v>0.39</v>
      </c>
      <c r="D157" s="20">
        <v>0.91</v>
      </c>
      <c r="E157" s="20">
        <v>1</v>
      </c>
      <c r="F157" s="20">
        <v>1</v>
      </c>
      <c r="G157" s="20">
        <v>0.82</v>
      </c>
      <c r="H157" s="17">
        <v>2</v>
      </c>
      <c r="I157" s="18">
        <v>1</v>
      </c>
      <c r="J157" s="20">
        <v>1</v>
      </c>
      <c r="K157" t="e">
        <f>VLOOKUP(A157,MasterTutor!A:D,4,FALSE)</f>
        <v>#N/A</v>
      </c>
      <c r="L157" t="e">
        <f>VLOOKUP(A157,MasterTutor!A:D,3,FALSE)</f>
        <v>#N/A</v>
      </c>
      <c r="M157" t="e">
        <f>VLOOKUP(A157,MasterTutor!A:D,2,FALSE)</f>
        <v>#N/A</v>
      </c>
    </row>
    <row r="158" spans="1:13" x14ac:dyDescent="0.2">
      <c r="A158" s="17" t="s">
        <v>72</v>
      </c>
      <c r="B158" s="17" t="s">
        <v>17</v>
      </c>
      <c r="C158" s="20">
        <v>0.25</v>
      </c>
      <c r="D158" s="20">
        <v>0.6</v>
      </c>
      <c r="E158" s="20">
        <v>1</v>
      </c>
      <c r="F158" s="20">
        <v>1</v>
      </c>
      <c r="G158" s="20">
        <v>0.56000000000000005</v>
      </c>
      <c r="H158" s="17" t="e">
        <v>#N/A</v>
      </c>
      <c r="J158" s="20"/>
      <c r="K158" t="e">
        <f>VLOOKUP(A158,MasterTutor!A:D,4,FALSE)</f>
        <v>#N/A</v>
      </c>
      <c r="L158" t="e">
        <f>VLOOKUP(A158,MasterTutor!A:D,3,FALSE)</f>
        <v>#N/A</v>
      </c>
      <c r="M158" t="e">
        <f>VLOOKUP(A158,MasterTutor!A:D,2,FALSE)</f>
        <v>#N/A</v>
      </c>
    </row>
    <row r="159" spans="1:13" x14ac:dyDescent="0.2">
      <c r="A159" s="17" t="s">
        <v>72</v>
      </c>
      <c r="B159" s="17" t="s">
        <v>18</v>
      </c>
      <c r="C159" s="20">
        <v>0.23</v>
      </c>
      <c r="D159" s="20">
        <v>0.99</v>
      </c>
      <c r="E159" s="20">
        <v>1</v>
      </c>
      <c r="F159" s="20">
        <v>1</v>
      </c>
      <c r="G159" s="20">
        <v>0.8</v>
      </c>
      <c r="H159" s="17" t="e">
        <v>#N/A</v>
      </c>
      <c r="J159" s="20"/>
      <c r="K159" t="e">
        <f>VLOOKUP(A159,MasterTutor!A:D,4,FALSE)</f>
        <v>#N/A</v>
      </c>
      <c r="L159" t="e">
        <f>VLOOKUP(A159,MasterTutor!A:D,3,FALSE)</f>
        <v>#N/A</v>
      </c>
      <c r="M159" t="e">
        <f>VLOOKUP(A159,MasterTutor!A:D,2,FALSE)</f>
        <v>#N/A</v>
      </c>
    </row>
    <row r="160" spans="1:13" x14ac:dyDescent="0.2">
      <c r="A160" s="17" t="s">
        <v>72</v>
      </c>
      <c r="B160" s="17" t="s">
        <v>20</v>
      </c>
      <c r="C160" s="20">
        <v>0.33</v>
      </c>
      <c r="D160" s="20">
        <v>1</v>
      </c>
      <c r="E160" s="20">
        <v>1</v>
      </c>
      <c r="F160" s="20">
        <v>1</v>
      </c>
      <c r="G160" s="20">
        <v>0.77</v>
      </c>
      <c r="H160" s="17" t="e">
        <v>#N/A</v>
      </c>
      <c r="I160" s="18">
        <v>1</v>
      </c>
      <c r="J160" s="20">
        <f>I160</f>
        <v>1</v>
      </c>
      <c r="K160" t="e">
        <f>VLOOKUP(A160,MasterTutor!A:D,4,FALSE)</f>
        <v>#N/A</v>
      </c>
      <c r="L160" t="e">
        <f>VLOOKUP(A160,MasterTutor!A:D,3,FALSE)</f>
        <v>#N/A</v>
      </c>
      <c r="M160" t="e">
        <f>VLOOKUP(A160,MasterTutor!A:D,2,FALSE)</f>
        <v>#N/A</v>
      </c>
    </row>
    <row r="161" spans="1:13" x14ac:dyDescent="0.2">
      <c r="A161" s="17" t="s">
        <v>72</v>
      </c>
      <c r="B161" s="17" t="s">
        <v>21</v>
      </c>
      <c r="C161" s="20">
        <v>0.88</v>
      </c>
      <c r="D161" s="20">
        <v>1.03</v>
      </c>
      <c r="E161" s="20">
        <v>1</v>
      </c>
      <c r="F161" s="20">
        <v>0.95</v>
      </c>
      <c r="G161" s="20">
        <v>0.64</v>
      </c>
      <c r="H161" s="17">
        <v>3</v>
      </c>
      <c r="I161" s="18" t="s">
        <v>48</v>
      </c>
      <c r="J161" s="20">
        <v>1</v>
      </c>
      <c r="K161" t="e">
        <f>VLOOKUP(A161,MasterTutor!A:D,4,FALSE)</f>
        <v>#N/A</v>
      </c>
      <c r="L161" t="e">
        <f>VLOOKUP(A161,MasterTutor!A:D,3,FALSE)</f>
        <v>#N/A</v>
      </c>
      <c r="M161" t="e">
        <f>VLOOKUP(A161,MasterTutor!A:D,2,FALSE)</f>
        <v>#N/A</v>
      </c>
    </row>
    <row r="162" spans="1:13" x14ac:dyDescent="0.2">
      <c r="A162" s="17" t="s">
        <v>72</v>
      </c>
      <c r="B162" s="17" t="s">
        <v>22</v>
      </c>
      <c r="C162" s="20">
        <v>0.37</v>
      </c>
      <c r="D162" s="20">
        <v>1.01</v>
      </c>
      <c r="E162" s="20">
        <v>1</v>
      </c>
      <c r="F162" s="20">
        <v>1</v>
      </c>
      <c r="G162" s="20">
        <v>0.6</v>
      </c>
      <c r="H162" s="17">
        <v>1</v>
      </c>
      <c r="I162" s="19"/>
      <c r="J162" s="20"/>
      <c r="K162" t="e">
        <f>VLOOKUP(A162,MasterTutor!A:D,4,FALSE)</f>
        <v>#N/A</v>
      </c>
      <c r="L162" t="e">
        <f>VLOOKUP(A162,MasterTutor!A:D,3,FALSE)</f>
        <v>#N/A</v>
      </c>
      <c r="M162" t="e">
        <f>VLOOKUP(A162,MasterTutor!A:D,2,FALSE)</f>
        <v>#N/A</v>
      </c>
    </row>
    <row r="163" spans="1:13" x14ac:dyDescent="0.2">
      <c r="A163" s="17" t="s">
        <v>73</v>
      </c>
      <c r="B163" s="17" t="s">
        <v>14</v>
      </c>
      <c r="C163" s="20">
        <v>0.78749999999999998</v>
      </c>
      <c r="D163" s="20">
        <v>0.89139999999999997</v>
      </c>
      <c r="E163" s="20">
        <v>0.98412698412698396</v>
      </c>
      <c r="F163" s="20">
        <v>0.835443037974683</v>
      </c>
      <c r="G163" s="20">
        <v>0.33333333333333298</v>
      </c>
      <c r="H163" s="17">
        <v>12</v>
      </c>
      <c r="I163" s="18" t="s">
        <v>45</v>
      </c>
      <c r="J163" s="20">
        <v>0</v>
      </c>
      <c r="K163" t="e">
        <f>VLOOKUP(A163,MasterTutor!A:D,4,FALSE)</f>
        <v>#N/A</v>
      </c>
      <c r="L163" t="e">
        <f>VLOOKUP(A163,MasterTutor!A:D,3,FALSE)</f>
        <v>#N/A</v>
      </c>
      <c r="M163" t="e">
        <f>VLOOKUP(A163,MasterTutor!A:D,2,FALSE)</f>
        <v>#N/A</v>
      </c>
    </row>
    <row r="164" spans="1:13" x14ac:dyDescent="0.2">
      <c r="A164" s="17" t="s">
        <v>73</v>
      </c>
      <c r="B164" s="17" t="s">
        <v>16</v>
      </c>
      <c r="C164" s="20">
        <v>0.96</v>
      </c>
      <c r="D164" s="20">
        <v>1.02</v>
      </c>
      <c r="E164" s="20">
        <v>0.99</v>
      </c>
      <c r="F164" s="20">
        <v>1</v>
      </c>
      <c r="G164" s="20">
        <v>0.28999999999999998</v>
      </c>
      <c r="H164" s="17">
        <v>8</v>
      </c>
      <c r="I164" s="21"/>
      <c r="J164" s="20"/>
      <c r="K164" t="e">
        <f>VLOOKUP(A164,MasterTutor!A:D,4,FALSE)</f>
        <v>#N/A</v>
      </c>
      <c r="L164" t="e">
        <f>VLOOKUP(A164,MasterTutor!A:D,3,FALSE)</f>
        <v>#N/A</v>
      </c>
      <c r="M164" t="e">
        <f>VLOOKUP(A164,MasterTutor!A:D,2,FALSE)</f>
        <v>#N/A</v>
      </c>
    </row>
    <row r="165" spans="1:13" x14ac:dyDescent="0.2">
      <c r="A165" s="17" t="s">
        <v>73</v>
      </c>
      <c r="B165" s="17" t="s">
        <v>17</v>
      </c>
      <c r="C165" s="20">
        <v>0.17</v>
      </c>
      <c r="D165" s="20">
        <v>0.2</v>
      </c>
      <c r="E165" s="20">
        <v>1</v>
      </c>
      <c r="F165" s="20">
        <v>0.92</v>
      </c>
      <c r="G165" s="20">
        <v>0.28999999999999998</v>
      </c>
      <c r="H165" s="17">
        <v>3</v>
      </c>
      <c r="J165" s="20"/>
      <c r="K165" t="e">
        <f>VLOOKUP(A165,MasterTutor!A:D,4,FALSE)</f>
        <v>#N/A</v>
      </c>
      <c r="L165" t="e">
        <f>VLOOKUP(A165,MasterTutor!A:D,3,FALSE)</f>
        <v>#N/A</v>
      </c>
      <c r="M165" t="e">
        <f>VLOOKUP(A165,MasterTutor!A:D,2,FALSE)</f>
        <v>#N/A</v>
      </c>
    </row>
    <row r="166" spans="1:13" x14ac:dyDescent="0.2">
      <c r="A166" s="17" t="s">
        <v>73</v>
      </c>
      <c r="B166" s="17" t="s">
        <v>18</v>
      </c>
      <c r="C166" s="20">
        <v>0.45</v>
      </c>
      <c r="D166" s="20">
        <v>0.92</v>
      </c>
      <c r="E166" s="20">
        <v>1</v>
      </c>
      <c r="F166" s="20">
        <v>0.78</v>
      </c>
      <c r="G166" s="20">
        <v>0.38</v>
      </c>
      <c r="H166" s="17">
        <v>6</v>
      </c>
      <c r="I166" s="18">
        <v>0</v>
      </c>
      <c r="J166" s="20">
        <f>I166</f>
        <v>0</v>
      </c>
      <c r="K166" t="e">
        <f>VLOOKUP(A166,MasterTutor!A:D,4,FALSE)</f>
        <v>#N/A</v>
      </c>
      <c r="L166" t="e">
        <f>VLOOKUP(A166,MasterTutor!A:D,3,FALSE)</f>
        <v>#N/A</v>
      </c>
      <c r="M166" t="e">
        <f>VLOOKUP(A166,MasterTutor!A:D,2,FALSE)</f>
        <v>#N/A</v>
      </c>
    </row>
    <row r="167" spans="1:13" x14ac:dyDescent="0.2">
      <c r="A167" s="17" t="s">
        <v>73</v>
      </c>
      <c r="B167" s="17" t="s">
        <v>20</v>
      </c>
      <c r="C167" s="20">
        <v>0.75</v>
      </c>
      <c r="D167" s="20">
        <v>1.07</v>
      </c>
      <c r="E167" s="20">
        <v>1</v>
      </c>
      <c r="F167" s="20">
        <v>0.72</v>
      </c>
      <c r="G167" s="20">
        <v>0.33</v>
      </c>
      <c r="H167" s="17">
        <v>5</v>
      </c>
      <c r="I167" s="18">
        <v>0</v>
      </c>
      <c r="J167" s="20">
        <f>I167</f>
        <v>0</v>
      </c>
      <c r="K167" t="e">
        <f>VLOOKUP(A167,MasterTutor!A:D,4,FALSE)</f>
        <v>#N/A</v>
      </c>
      <c r="L167" t="e">
        <f>VLOOKUP(A167,MasterTutor!A:D,3,FALSE)</f>
        <v>#N/A</v>
      </c>
      <c r="M167" t="e">
        <f>VLOOKUP(A167,MasterTutor!A:D,2,FALSE)</f>
        <v>#N/A</v>
      </c>
    </row>
    <row r="168" spans="1:13" x14ac:dyDescent="0.2">
      <c r="A168" s="17" t="s">
        <v>73</v>
      </c>
      <c r="B168" s="17" t="s">
        <v>21</v>
      </c>
      <c r="C168" s="20">
        <v>0.85</v>
      </c>
      <c r="D168" s="20">
        <v>1.03</v>
      </c>
      <c r="E168" s="20">
        <v>1</v>
      </c>
      <c r="F168" s="20">
        <v>0.83</v>
      </c>
      <c r="G168" s="20">
        <v>0.13</v>
      </c>
      <c r="H168" s="17">
        <v>5</v>
      </c>
      <c r="I168" s="19"/>
      <c r="J168" s="20"/>
      <c r="K168" t="e">
        <f>VLOOKUP(A168,MasterTutor!A:D,4,FALSE)</f>
        <v>#N/A</v>
      </c>
      <c r="L168" t="e">
        <f>VLOOKUP(A168,MasterTutor!A:D,3,FALSE)</f>
        <v>#N/A</v>
      </c>
      <c r="M168" t="e">
        <f>VLOOKUP(A168,MasterTutor!A:D,2,FALSE)</f>
        <v>#N/A</v>
      </c>
    </row>
    <row r="169" spans="1:13" x14ac:dyDescent="0.2">
      <c r="A169" s="17" t="s">
        <v>73</v>
      </c>
      <c r="B169" s="17" t="s">
        <v>22</v>
      </c>
      <c r="C169" s="20">
        <v>0.94</v>
      </c>
      <c r="D169" s="20">
        <v>1.07</v>
      </c>
      <c r="E169" s="20">
        <v>0.99</v>
      </c>
      <c r="F169" s="20">
        <v>0.75</v>
      </c>
      <c r="G169" s="20">
        <v>0.13</v>
      </c>
      <c r="H169" s="17">
        <v>13</v>
      </c>
      <c r="I169" s="18" t="s">
        <v>62</v>
      </c>
      <c r="J169" s="20">
        <v>0</v>
      </c>
      <c r="K169" t="e">
        <f>VLOOKUP(A169,MasterTutor!A:D,4,FALSE)</f>
        <v>#N/A</v>
      </c>
      <c r="L169" t="e">
        <f>VLOOKUP(A169,MasterTutor!A:D,3,FALSE)</f>
        <v>#N/A</v>
      </c>
      <c r="M169" t="e">
        <f>VLOOKUP(A169,MasterTutor!A:D,2,FALSE)</f>
        <v>#N/A</v>
      </c>
    </row>
    <row r="170" spans="1:13" x14ac:dyDescent="0.2">
      <c r="A170" s="17" t="s">
        <v>74</v>
      </c>
      <c r="B170" s="17" t="s">
        <v>14</v>
      </c>
      <c r="C170" s="20">
        <v>1.1195999999999999</v>
      </c>
      <c r="D170" s="20">
        <v>1.516</v>
      </c>
      <c r="E170" s="20">
        <v>0.91666666666666596</v>
      </c>
      <c r="F170" s="20">
        <v>0.96551724137931005</v>
      </c>
      <c r="G170" s="20">
        <v>0.875</v>
      </c>
      <c r="H170" s="17">
        <v>7</v>
      </c>
      <c r="I170" s="18" t="s">
        <v>31</v>
      </c>
      <c r="J170" s="20">
        <v>0.6</v>
      </c>
      <c r="K170" t="str">
        <f>VLOOKUP(A170,MasterTutor!A:D,4,FALSE)</f>
        <v>Premium</v>
      </c>
      <c r="L170" t="str">
        <f>VLOOKUP(A170,MasterTutor!A:D,3,FALSE)</f>
        <v>Professional</v>
      </c>
      <c r="M170" t="str">
        <f>VLOOKUP(A170,MasterTutor!A:D,2,FALSE)</f>
        <v>Geoff St. Marie</v>
      </c>
    </row>
    <row r="171" spans="1:13" x14ac:dyDescent="0.2">
      <c r="A171" s="17" t="s">
        <v>74</v>
      </c>
      <c r="B171" s="17" t="s">
        <v>16</v>
      </c>
      <c r="C171" s="20">
        <v>0.8</v>
      </c>
      <c r="D171" s="20">
        <v>1.24</v>
      </c>
      <c r="E171" s="20">
        <v>0.91</v>
      </c>
      <c r="F171" s="20">
        <v>0.89</v>
      </c>
      <c r="G171" s="20">
        <v>0.96</v>
      </c>
      <c r="H171" s="17">
        <v>14</v>
      </c>
      <c r="I171" s="21">
        <v>45691</v>
      </c>
      <c r="J171" s="22">
        <v>0.67</v>
      </c>
      <c r="K171" t="str">
        <f>VLOOKUP(A171,MasterTutor!A:D,4,FALSE)</f>
        <v>Premium</v>
      </c>
      <c r="L171" t="str">
        <f>VLOOKUP(A171,MasterTutor!A:D,3,FALSE)</f>
        <v>Professional</v>
      </c>
      <c r="M171" t="str">
        <f>VLOOKUP(A171,MasterTutor!A:D,2,FALSE)</f>
        <v>Geoff St. Marie</v>
      </c>
    </row>
    <row r="172" spans="1:13" x14ac:dyDescent="0.2">
      <c r="A172" s="17" t="s">
        <v>74</v>
      </c>
      <c r="B172" s="17" t="s">
        <v>257</v>
      </c>
      <c r="C172" s="20">
        <v>0.77</v>
      </c>
      <c r="D172" s="20">
        <v>1.22</v>
      </c>
      <c r="E172" s="20">
        <v>0.91</v>
      </c>
      <c r="F172" s="20">
        <v>0.85</v>
      </c>
      <c r="G172" s="20">
        <v>0.96</v>
      </c>
      <c r="H172" s="17">
        <v>0</v>
      </c>
      <c r="I172" s="18">
        <v>1</v>
      </c>
      <c r="J172" s="20">
        <v>1</v>
      </c>
      <c r="K172" t="str">
        <f>VLOOKUP(A172,MasterTutor!A:D,4,FALSE)</f>
        <v>Premium</v>
      </c>
      <c r="L172" t="str">
        <f>VLOOKUP(A172,MasterTutor!A:D,3,FALSE)</f>
        <v>Professional</v>
      </c>
      <c r="M172" t="str">
        <f>VLOOKUP(A172,MasterTutor!A:D,2,FALSE)</f>
        <v>Geoff St. Marie</v>
      </c>
    </row>
    <row r="173" spans="1:13" x14ac:dyDescent="0.2">
      <c r="A173" s="17" t="s">
        <v>74</v>
      </c>
      <c r="B173" s="17" t="s">
        <v>29</v>
      </c>
      <c r="C173" s="20">
        <v>0.66790000000000005</v>
      </c>
      <c r="D173" s="20">
        <v>1.5785</v>
      </c>
      <c r="E173" s="20">
        <v>0.88</v>
      </c>
      <c r="F173" s="20">
        <v>0.85</v>
      </c>
      <c r="G173" s="20">
        <v>0.94736842099999996</v>
      </c>
      <c r="H173" s="17">
        <v>1</v>
      </c>
      <c r="I173" s="18">
        <v>1</v>
      </c>
      <c r="J173" s="20">
        <f>I173</f>
        <v>1</v>
      </c>
      <c r="K173" t="str">
        <f>VLOOKUP(A173,MasterTutor!A:D,4,FALSE)</f>
        <v>Premium</v>
      </c>
      <c r="L173" t="str">
        <f>VLOOKUP(A173,MasterTutor!A:D,3,FALSE)</f>
        <v>Professional</v>
      </c>
      <c r="M173" t="str">
        <f>VLOOKUP(A173,MasterTutor!A:D,2,FALSE)</f>
        <v>Geoff St. Marie</v>
      </c>
    </row>
    <row r="174" spans="1:13" x14ac:dyDescent="0.2">
      <c r="A174" s="17" t="s">
        <v>74</v>
      </c>
      <c r="B174" s="17" t="s">
        <v>17</v>
      </c>
      <c r="C174" s="20">
        <v>1.41</v>
      </c>
      <c r="D174" s="20">
        <v>1.52</v>
      </c>
      <c r="E174" s="20">
        <v>0.9</v>
      </c>
      <c r="F174" s="20">
        <v>0.89</v>
      </c>
      <c r="G174" s="20">
        <v>0.93</v>
      </c>
      <c r="H174" s="17">
        <v>2</v>
      </c>
      <c r="I174" s="18">
        <v>0</v>
      </c>
      <c r="J174" s="20">
        <f>I174</f>
        <v>0</v>
      </c>
      <c r="K174" t="str">
        <f>VLOOKUP(A174,MasterTutor!A:D,4,FALSE)</f>
        <v>Premium</v>
      </c>
      <c r="L174" t="str">
        <f>VLOOKUP(A174,MasterTutor!A:D,3,FALSE)</f>
        <v>Professional</v>
      </c>
      <c r="M174" t="str">
        <f>VLOOKUP(A174,MasterTutor!A:D,2,FALSE)</f>
        <v>Geoff St. Marie</v>
      </c>
    </row>
    <row r="175" spans="1:13" x14ac:dyDescent="0.2">
      <c r="A175" s="17" t="s">
        <v>74</v>
      </c>
      <c r="B175" s="17" t="s">
        <v>18</v>
      </c>
      <c r="C175" s="20">
        <v>1.27</v>
      </c>
      <c r="D175" s="20">
        <v>1.41</v>
      </c>
      <c r="E175" s="20">
        <v>0.94</v>
      </c>
      <c r="F175" s="20">
        <v>0.97</v>
      </c>
      <c r="G175" s="20">
        <v>0.88</v>
      </c>
      <c r="H175" s="17">
        <v>4</v>
      </c>
      <c r="I175" s="18">
        <v>0</v>
      </c>
      <c r="J175" s="20">
        <f>I175</f>
        <v>0</v>
      </c>
      <c r="K175" t="str">
        <f>VLOOKUP(A175,MasterTutor!A:D,4,FALSE)</f>
        <v>Premium</v>
      </c>
      <c r="L175" t="str">
        <f>VLOOKUP(A175,MasterTutor!A:D,3,FALSE)</f>
        <v>Professional</v>
      </c>
      <c r="M175" t="str">
        <f>VLOOKUP(A175,MasterTutor!A:D,2,FALSE)</f>
        <v>Geoff St. Marie</v>
      </c>
    </row>
    <row r="176" spans="1:13" x14ac:dyDescent="0.2">
      <c r="A176" s="17" t="s">
        <v>74</v>
      </c>
      <c r="B176" s="17" t="s">
        <v>20</v>
      </c>
      <c r="C176" s="20">
        <v>1.42</v>
      </c>
      <c r="D176" s="20">
        <v>1.19</v>
      </c>
      <c r="E176" s="20">
        <v>0.9</v>
      </c>
      <c r="F176" s="20">
        <v>0.94</v>
      </c>
      <c r="G176" s="20">
        <v>0.7</v>
      </c>
      <c r="H176" s="17">
        <v>2</v>
      </c>
      <c r="I176" s="18">
        <v>0</v>
      </c>
      <c r="J176" s="20">
        <f>I176</f>
        <v>0</v>
      </c>
      <c r="K176" t="str">
        <f>VLOOKUP(A176,MasterTutor!A:D,4,FALSE)</f>
        <v>Premium</v>
      </c>
      <c r="L176" t="str">
        <f>VLOOKUP(A176,MasterTutor!A:D,3,FALSE)</f>
        <v>Professional</v>
      </c>
      <c r="M176" t="str">
        <f>VLOOKUP(A176,MasterTutor!A:D,2,FALSE)</f>
        <v>Geoff St. Marie</v>
      </c>
    </row>
    <row r="177" spans="1:13" x14ac:dyDescent="0.2">
      <c r="A177" s="17" t="s">
        <v>74</v>
      </c>
      <c r="B177" s="17" t="s">
        <v>21</v>
      </c>
      <c r="C177" s="20">
        <v>1.41</v>
      </c>
      <c r="D177" s="20">
        <v>1.34</v>
      </c>
      <c r="E177" s="20">
        <v>0.89</v>
      </c>
      <c r="F177" s="20">
        <v>0.94</v>
      </c>
      <c r="G177" s="20">
        <v>0.91</v>
      </c>
      <c r="H177" s="17">
        <v>4</v>
      </c>
      <c r="I177" s="18" t="s">
        <v>45</v>
      </c>
      <c r="J177" s="20">
        <v>0</v>
      </c>
      <c r="K177" t="str">
        <f>VLOOKUP(A177,MasterTutor!A:D,4,FALSE)</f>
        <v>Premium</v>
      </c>
      <c r="L177" t="str">
        <f>VLOOKUP(A177,MasterTutor!A:D,3,FALSE)</f>
        <v>Professional</v>
      </c>
      <c r="M177" t="str">
        <f>VLOOKUP(A177,MasterTutor!A:D,2,FALSE)</f>
        <v>Geoff St. Marie</v>
      </c>
    </row>
    <row r="178" spans="1:13" x14ac:dyDescent="0.2">
      <c r="A178" s="17" t="s">
        <v>74</v>
      </c>
      <c r="B178" s="17" t="s">
        <v>22</v>
      </c>
      <c r="C178" s="20">
        <v>1.23</v>
      </c>
      <c r="D178" s="20">
        <v>1.38</v>
      </c>
      <c r="E178" s="20">
        <v>0.96</v>
      </c>
      <c r="F178" s="20">
        <v>0.94</v>
      </c>
      <c r="G178" s="20">
        <v>0.88</v>
      </c>
      <c r="H178" s="17">
        <v>2</v>
      </c>
      <c r="I178" s="18" t="s">
        <v>40</v>
      </c>
      <c r="J178" s="20">
        <v>0</v>
      </c>
      <c r="K178" t="str">
        <f>VLOOKUP(A178,MasterTutor!A:D,4,FALSE)</f>
        <v>Premium</v>
      </c>
      <c r="L178" t="str">
        <f>VLOOKUP(A178,MasterTutor!A:D,3,FALSE)</f>
        <v>Professional</v>
      </c>
      <c r="M178" t="str">
        <f>VLOOKUP(A178,MasterTutor!A:D,2,FALSE)</f>
        <v>Geoff St. Marie</v>
      </c>
    </row>
    <row r="179" spans="1:13" x14ac:dyDescent="0.2">
      <c r="A179" s="17" t="s">
        <v>75</v>
      </c>
      <c r="B179" s="17" t="s">
        <v>257</v>
      </c>
      <c r="C179" s="20">
        <v>0</v>
      </c>
      <c r="D179" s="20">
        <v>0.57999999999999996</v>
      </c>
      <c r="E179" s="20">
        <v>0</v>
      </c>
      <c r="F179" s="20">
        <v>0</v>
      </c>
      <c r="G179" s="20">
        <v>0</v>
      </c>
      <c r="H179" s="17">
        <v>0</v>
      </c>
      <c r="I179" s="18"/>
      <c r="J179" s="20"/>
      <c r="K179" t="str">
        <f>VLOOKUP(A179,MasterTutor!A:D,4,FALSE)</f>
        <v>Advanced</v>
      </c>
      <c r="L179" t="str">
        <f>VLOOKUP(A179,MasterTutor!A:D,3,FALSE)</f>
        <v>Adjunct- BUC</v>
      </c>
      <c r="M179" t="str">
        <f>VLOOKUP(A179,MasterTutor!A:D,2,FALSE)</f>
        <v>Geoff St. Marie</v>
      </c>
    </row>
    <row r="180" spans="1:13" x14ac:dyDescent="0.2">
      <c r="A180" s="17" t="s">
        <v>75</v>
      </c>
      <c r="B180" s="17" t="s">
        <v>29</v>
      </c>
      <c r="C180" s="20">
        <v>0.51880000000000004</v>
      </c>
      <c r="D180" s="20">
        <v>1.1172</v>
      </c>
      <c r="E180" s="20">
        <v>1</v>
      </c>
      <c r="F180" s="20">
        <v>0.44827586200000002</v>
      </c>
      <c r="G180" s="20">
        <v>0</v>
      </c>
      <c r="H180" s="17">
        <v>1</v>
      </c>
      <c r="I180" s="18">
        <v>0.5</v>
      </c>
      <c r="J180" s="20">
        <f>I180</f>
        <v>0.5</v>
      </c>
      <c r="K180" t="str">
        <f>VLOOKUP(A180,MasterTutor!A:D,4,FALSE)</f>
        <v>Advanced</v>
      </c>
      <c r="L180" t="str">
        <f>VLOOKUP(A180,MasterTutor!A:D,3,FALSE)</f>
        <v>Adjunct- BUC</v>
      </c>
      <c r="M180" t="str">
        <f>VLOOKUP(A180,MasterTutor!A:D,2,FALSE)</f>
        <v>Geoff St. Marie</v>
      </c>
    </row>
    <row r="181" spans="1:13" x14ac:dyDescent="0.2">
      <c r="A181" s="17" t="s">
        <v>76</v>
      </c>
      <c r="B181" s="17" t="s">
        <v>14</v>
      </c>
      <c r="C181" s="20">
        <v>1.3697999999999999</v>
      </c>
      <c r="D181" s="20">
        <v>1.8280999999999901</v>
      </c>
      <c r="E181" s="20">
        <v>0.91935483870967705</v>
      </c>
      <c r="F181" s="20">
        <v>1</v>
      </c>
      <c r="G181" s="20">
        <v>0.5</v>
      </c>
      <c r="H181" s="17">
        <v>5</v>
      </c>
      <c r="I181" s="18" t="s">
        <v>77</v>
      </c>
      <c r="J181" s="20">
        <v>0.5</v>
      </c>
      <c r="K181" t="str">
        <f>VLOOKUP(A181,MasterTutor!A:D,4,FALSE)</f>
        <v>Advanced</v>
      </c>
      <c r="L181" t="str">
        <f>VLOOKUP(A181,MasterTutor!A:D,3,FALSE)</f>
        <v>Adjunct</v>
      </c>
      <c r="M181" t="str">
        <f>VLOOKUP(A181,MasterTutor!A:D,2,FALSE)</f>
        <v>Annelies de Groot</v>
      </c>
    </row>
    <row r="182" spans="1:13" x14ac:dyDescent="0.2">
      <c r="A182" s="17" t="s">
        <v>76</v>
      </c>
      <c r="B182" s="17" t="s">
        <v>16</v>
      </c>
      <c r="C182" s="20">
        <v>1.51</v>
      </c>
      <c r="D182" s="20">
        <v>2.13</v>
      </c>
      <c r="E182" s="20">
        <v>0.9</v>
      </c>
      <c r="F182" s="20">
        <v>0.86</v>
      </c>
      <c r="G182" s="20">
        <v>0.6</v>
      </c>
      <c r="H182" s="17">
        <v>5</v>
      </c>
      <c r="I182" s="21">
        <v>45721</v>
      </c>
      <c r="J182" s="22">
        <v>0.6</v>
      </c>
      <c r="K182" t="str">
        <f>VLOOKUP(A182,MasterTutor!A:D,4,FALSE)</f>
        <v>Advanced</v>
      </c>
      <c r="L182" t="str">
        <f>VLOOKUP(A182,MasterTutor!A:D,3,FALSE)</f>
        <v>Adjunct</v>
      </c>
      <c r="M182" t="str">
        <f>VLOOKUP(A182,MasterTutor!A:D,2,FALSE)</f>
        <v>Annelies de Groot</v>
      </c>
    </row>
    <row r="183" spans="1:13" x14ac:dyDescent="0.2">
      <c r="A183" s="17" t="s">
        <v>76</v>
      </c>
      <c r="B183" s="17" t="s">
        <v>257</v>
      </c>
      <c r="C183" s="20">
        <v>1.07</v>
      </c>
      <c r="D183" s="20">
        <v>1.54</v>
      </c>
      <c r="E183" s="20">
        <v>0.84</v>
      </c>
      <c r="F183" s="20">
        <v>1</v>
      </c>
      <c r="G183" s="20">
        <v>0.67</v>
      </c>
      <c r="H183" s="17">
        <v>8</v>
      </c>
      <c r="I183" s="18">
        <v>0.75</v>
      </c>
      <c r="J183" s="20">
        <v>0.75</v>
      </c>
      <c r="K183" t="str">
        <f>VLOOKUP(A183,MasterTutor!A:D,4,FALSE)</f>
        <v>Advanced</v>
      </c>
      <c r="L183" t="str">
        <f>VLOOKUP(A183,MasterTutor!A:D,3,FALSE)</f>
        <v>Adjunct</v>
      </c>
      <c r="M183" t="str">
        <f>VLOOKUP(A183,MasterTutor!A:D,2,FALSE)</f>
        <v>Annelies de Groot</v>
      </c>
    </row>
    <row r="184" spans="1:13" x14ac:dyDescent="0.2">
      <c r="A184" s="17" t="s">
        <v>76</v>
      </c>
      <c r="B184" s="17" t="s">
        <v>29</v>
      </c>
      <c r="C184" s="20">
        <v>1.8542000000000001</v>
      </c>
      <c r="D184" s="20">
        <v>2.2187999999999999</v>
      </c>
      <c r="E184" s="20">
        <v>0.92207792200000005</v>
      </c>
      <c r="F184" s="20">
        <v>1</v>
      </c>
      <c r="G184" s="20">
        <v>0.77777777800000003</v>
      </c>
      <c r="H184" s="17">
        <v>1</v>
      </c>
      <c r="I184" s="18">
        <v>0.66666666666666663</v>
      </c>
      <c r="J184" s="20">
        <f>I184</f>
        <v>0.66666666666666663</v>
      </c>
      <c r="K184" t="str">
        <f>VLOOKUP(A184,MasterTutor!A:D,4,FALSE)</f>
        <v>Advanced</v>
      </c>
      <c r="L184" t="str">
        <f>VLOOKUP(A184,MasterTutor!A:D,3,FALSE)</f>
        <v>Adjunct</v>
      </c>
      <c r="M184" t="str">
        <f>VLOOKUP(A184,MasterTutor!A:D,2,FALSE)</f>
        <v>Annelies de Groot</v>
      </c>
    </row>
    <row r="185" spans="1:13" x14ac:dyDescent="0.2">
      <c r="A185" s="17" t="s">
        <v>76</v>
      </c>
      <c r="B185" s="17" t="s">
        <v>17</v>
      </c>
      <c r="C185" s="20">
        <v>1.04</v>
      </c>
      <c r="D185" s="20">
        <v>2.21</v>
      </c>
      <c r="E185" s="20">
        <v>0.97</v>
      </c>
      <c r="F185" s="20">
        <v>0.97</v>
      </c>
      <c r="G185" s="20">
        <v>0.67</v>
      </c>
      <c r="H185" s="17">
        <v>3</v>
      </c>
      <c r="J185" s="20"/>
      <c r="K185" t="str">
        <f>VLOOKUP(A185,MasterTutor!A:D,4,FALSE)</f>
        <v>Advanced</v>
      </c>
      <c r="L185" t="str">
        <f>VLOOKUP(A185,MasterTutor!A:D,3,FALSE)</f>
        <v>Adjunct</v>
      </c>
      <c r="M185" t="str">
        <f>VLOOKUP(A185,MasterTutor!A:D,2,FALSE)</f>
        <v>Annelies de Groot</v>
      </c>
    </row>
    <row r="186" spans="1:13" x14ac:dyDescent="0.2">
      <c r="A186" s="17" t="s">
        <v>76</v>
      </c>
      <c r="B186" s="17" t="s">
        <v>18</v>
      </c>
      <c r="C186" s="20">
        <v>0.59</v>
      </c>
      <c r="D186" s="20">
        <v>1.74</v>
      </c>
      <c r="E186" s="20">
        <v>0.97</v>
      </c>
      <c r="F186" s="20">
        <v>1</v>
      </c>
      <c r="G186" s="20">
        <v>1</v>
      </c>
      <c r="H186" s="17">
        <v>2</v>
      </c>
      <c r="J186" s="20"/>
      <c r="K186" t="str">
        <f>VLOOKUP(A186,MasterTutor!A:D,4,FALSE)</f>
        <v>Advanced</v>
      </c>
      <c r="L186" t="str">
        <f>VLOOKUP(A186,MasterTutor!A:D,3,FALSE)</f>
        <v>Adjunct</v>
      </c>
      <c r="M186" t="str">
        <f>VLOOKUP(A186,MasterTutor!A:D,2,FALSE)</f>
        <v>Annelies de Groot</v>
      </c>
    </row>
    <row r="187" spans="1:13" x14ac:dyDescent="0.2">
      <c r="A187" s="17" t="s">
        <v>76</v>
      </c>
      <c r="B187" s="17" t="s">
        <v>20</v>
      </c>
      <c r="C187" s="20">
        <v>0.95</v>
      </c>
      <c r="D187" s="20">
        <v>1.95</v>
      </c>
      <c r="E187" s="20">
        <v>0.96</v>
      </c>
      <c r="F187" s="20">
        <v>1</v>
      </c>
      <c r="G187" s="20">
        <v>0.78</v>
      </c>
      <c r="H187" s="17">
        <v>5</v>
      </c>
      <c r="I187" s="18">
        <v>1</v>
      </c>
      <c r="J187" s="20">
        <f>I187</f>
        <v>1</v>
      </c>
      <c r="K187" t="str">
        <f>VLOOKUP(A187,MasterTutor!A:D,4,FALSE)</f>
        <v>Advanced</v>
      </c>
      <c r="L187" t="str">
        <f>VLOOKUP(A187,MasterTutor!A:D,3,FALSE)</f>
        <v>Adjunct</v>
      </c>
      <c r="M187" t="str">
        <f>VLOOKUP(A187,MasterTutor!A:D,2,FALSE)</f>
        <v>Annelies de Groot</v>
      </c>
    </row>
    <row r="188" spans="1:13" x14ac:dyDescent="0.2">
      <c r="A188" s="17" t="s">
        <v>76</v>
      </c>
      <c r="B188" s="17" t="s">
        <v>21</v>
      </c>
      <c r="C188" s="20">
        <v>1.02</v>
      </c>
      <c r="D188" s="20">
        <v>2.31</v>
      </c>
      <c r="E188" s="20">
        <v>0.96</v>
      </c>
      <c r="F188" s="20">
        <v>1</v>
      </c>
      <c r="G188" s="20">
        <v>0.82</v>
      </c>
      <c r="H188" s="17">
        <v>1</v>
      </c>
      <c r="I188" s="19"/>
      <c r="J188" s="20"/>
      <c r="K188" t="str">
        <f>VLOOKUP(A188,MasterTutor!A:D,4,FALSE)</f>
        <v>Advanced</v>
      </c>
      <c r="L188" t="str">
        <f>VLOOKUP(A188,MasterTutor!A:D,3,FALSE)</f>
        <v>Adjunct</v>
      </c>
      <c r="M188" t="str">
        <f>VLOOKUP(A188,MasterTutor!A:D,2,FALSE)</f>
        <v>Annelies de Groot</v>
      </c>
    </row>
    <row r="189" spans="1:13" x14ac:dyDescent="0.2">
      <c r="A189" s="17" t="s">
        <v>76</v>
      </c>
      <c r="B189" s="17" t="s">
        <v>22</v>
      </c>
      <c r="C189" s="20">
        <v>1.44</v>
      </c>
      <c r="D189" s="20">
        <v>2.34</v>
      </c>
      <c r="E189" s="20">
        <v>0.95</v>
      </c>
      <c r="F189" s="20">
        <v>1</v>
      </c>
      <c r="G189" s="20">
        <v>0.38</v>
      </c>
      <c r="H189" s="17">
        <v>2</v>
      </c>
      <c r="I189" s="18" t="s">
        <v>39</v>
      </c>
      <c r="J189" s="20">
        <v>0.66</v>
      </c>
      <c r="K189" t="str">
        <f>VLOOKUP(A189,MasterTutor!A:D,4,FALSE)</f>
        <v>Advanced</v>
      </c>
      <c r="L189" t="str">
        <f>VLOOKUP(A189,MasterTutor!A:D,3,FALSE)</f>
        <v>Adjunct</v>
      </c>
      <c r="M189" t="str">
        <f>VLOOKUP(A189,MasterTutor!A:D,2,FALSE)</f>
        <v>Annelies de Groot</v>
      </c>
    </row>
    <row r="190" spans="1:13" x14ac:dyDescent="0.2">
      <c r="A190" s="17" t="s">
        <v>78</v>
      </c>
      <c r="B190" s="17" t="s">
        <v>16</v>
      </c>
      <c r="C190" s="20">
        <v>0.18</v>
      </c>
      <c r="D190" s="20">
        <v>0.68</v>
      </c>
      <c r="E190" s="20">
        <v>0.96</v>
      </c>
      <c r="F190" s="20">
        <v>0.77</v>
      </c>
      <c r="G190" s="20">
        <v>0</v>
      </c>
      <c r="H190" s="17">
        <v>0</v>
      </c>
      <c r="I190" s="21">
        <v>45753</v>
      </c>
      <c r="J190" s="22">
        <v>0.67</v>
      </c>
      <c r="K190" t="str">
        <f>VLOOKUP(A190,MasterTutor!A:D,4,FALSE)</f>
        <v>Advanced</v>
      </c>
      <c r="L190" t="str">
        <f>VLOOKUP(A190,MasterTutor!A:D,3,FALSE)</f>
        <v>Professional</v>
      </c>
      <c r="M190" t="str">
        <f>VLOOKUP(A190,MasterTutor!A:D,2,FALSE)</f>
        <v>Kristin Haase-Alvey</v>
      </c>
    </row>
    <row r="191" spans="1:13" x14ac:dyDescent="0.2">
      <c r="A191" s="17" t="s">
        <v>78</v>
      </c>
      <c r="B191" s="17" t="s">
        <v>257</v>
      </c>
      <c r="C191" s="20">
        <v>0.83</v>
      </c>
      <c r="D191" s="20">
        <v>1.02</v>
      </c>
      <c r="E191" s="20">
        <v>0.99</v>
      </c>
      <c r="F191" s="20">
        <v>0.86</v>
      </c>
      <c r="G191" s="20">
        <v>0.86</v>
      </c>
      <c r="H191" s="17">
        <v>7</v>
      </c>
      <c r="I191" s="18">
        <v>0.17647058823529413</v>
      </c>
      <c r="J191" s="20">
        <f>1/6</f>
        <v>0.16666666666666666</v>
      </c>
      <c r="K191" t="str">
        <f>VLOOKUP(A191,MasterTutor!A:D,4,FALSE)</f>
        <v>Advanced</v>
      </c>
      <c r="L191" t="str">
        <f>VLOOKUP(A191,MasterTutor!A:D,3,FALSE)</f>
        <v>Professional</v>
      </c>
      <c r="M191" t="str">
        <f>VLOOKUP(A191,MasterTutor!A:D,2,FALSE)</f>
        <v>Kristin Haase-Alvey</v>
      </c>
    </row>
    <row r="192" spans="1:13" x14ac:dyDescent="0.2">
      <c r="A192" s="17" t="s">
        <v>78</v>
      </c>
      <c r="B192" s="17" t="s">
        <v>29</v>
      </c>
      <c r="C192" s="20">
        <v>0.96430000000000005</v>
      </c>
      <c r="D192" s="20">
        <v>1.1598999999999999</v>
      </c>
      <c r="E192" s="20">
        <v>0.99199999999999999</v>
      </c>
      <c r="F192" s="20">
        <v>0.86</v>
      </c>
      <c r="G192" s="20">
        <v>0.875</v>
      </c>
      <c r="H192" s="17">
        <v>3</v>
      </c>
      <c r="I192" s="18">
        <v>0.61538461538461542</v>
      </c>
      <c r="J192" s="20">
        <f>I192</f>
        <v>0.61538461538461542</v>
      </c>
      <c r="K192" t="str">
        <f>VLOOKUP(A192,MasterTutor!A:D,4,FALSE)</f>
        <v>Advanced</v>
      </c>
      <c r="L192" t="str">
        <f>VLOOKUP(A192,MasterTutor!A:D,3,FALSE)</f>
        <v>Professional</v>
      </c>
      <c r="M192" t="str">
        <f>VLOOKUP(A192,MasterTutor!A:D,2,FALSE)</f>
        <v>Kristin Haase-Alvey</v>
      </c>
    </row>
    <row r="193" spans="1:13" x14ac:dyDescent="0.2">
      <c r="A193" s="17" t="s">
        <v>79</v>
      </c>
      <c r="B193" s="17" t="s">
        <v>14</v>
      </c>
      <c r="C193" s="20">
        <v>0.58129999999999904</v>
      </c>
      <c r="D193" s="20">
        <v>1.0591999999999999</v>
      </c>
      <c r="E193" s="20">
        <v>1</v>
      </c>
      <c r="F193" s="20">
        <v>1</v>
      </c>
      <c r="G193" s="20">
        <v>1</v>
      </c>
      <c r="H193" s="17">
        <v>2</v>
      </c>
      <c r="I193" s="18" t="s">
        <v>48</v>
      </c>
      <c r="J193" s="20">
        <v>1</v>
      </c>
      <c r="K193" t="str">
        <f>VLOOKUP(A193,MasterTutor!A:D,4,FALSE)</f>
        <v>Premium</v>
      </c>
      <c r="L193" t="str">
        <f>VLOOKUP(A193,MasterTutor!A:D,3,FALSE)</f>
        <v>Professional</v>
      </c>
      <c r="M193" t="str">
        <f>VLOOKUP(A193,MasterTutor!A:D,2,FALSE)</f>
        <v>Kristin Haase-Alvey</v>
      </c>
    </row>
    <row r="194" spans="1:13" x14ac:dyDescent="0.2">
      <c r="A194" s="17" t="s">
        <v>79</v>
      </c>
      <c r="B194" s="17" t="s">
        <v>16</v>
      </c>
      <c r="C194" s="20">
        <v>0.5</v>
      </c>
      <c r="D194" s="20">
        <v>1.06</v>
      </c>
      <c r="E194" s="20">
        <v>1</v>
      </c>
      <c r="F194" s="20">
        <v>1</v>
      </c>
      <c r="G194" s="20">
        <v>1</v>
      </c>
      <c r="H194" s="17">
        <v>3</v>
      </c>
      <c r="I194" s="21"/>
      <c r="J194" s="17"/>
      <c r="K194" t="str">
        <f>VLOOKUP(A194,MasterTutor!A:D,4,FALSE)</f>
        <v>Premium</v>
      </c>
      <c r="L194" t="str">
        <f>VLOOKUP(A194,MasterTutor!A:D,3,FALSE)</f>
        <v>Professional</v>
      </c>
      <c r="M194" t="str">
        <f>VLOOKUP(A194,MasterTutor!A:D,2,FALSE)</f>
        <v>Kristin Haase-Alvey</v>
      </c>
    </row>
    <row r="195" spans="1:13" x14ac:dyDescent="0.2">
      <c r="A195" s="17" t="s">
        <v>79</v>
      </c>
      <c r="B195" s="17" t="s">
        <v>257</v>
      </c>
      <c r="C195" s="20">
        <v>0.25</v>
      </c>
      <c r="D195" s="20">
        <v>1.06</v>
      </c>
      <c r="E195" s="20">
        <v>1</v>
      </c>
      <c r="F195" s="20">
        <v>1</v>
      </c>
      <c r="G195" s="20">
        <v>1</v>
      </c>
      <c r="H195" s="17">
        <v>2</v>
      </c>
      <c r="I195" s="18">
        <v>1</v>
      </c>
      <c r="J195" s="20">
        <v>1</v>
      </c>
      <c r="K195" t="str">
        <f>VLOOKUP(A195,MasterTutor!A:D,4,FALSE)</f>
        <v>Premium</v>
      </c>
      <c r="L195" t="str">
        <f>VLOOKUP(A195,MasterTutor!A:D,3,FALSE)</f>
        <v>Professional</v>
      </c>
      <c r="M195" t="str">
        <f>VLOOKUP(A195,MasterTutor!A:D,2,FALSE)</f>
        <v>Kristin Haase-Alvey</v>
      </c>
    </row>
    <row r="196" spans="1:13" x14ac:dyDescent="0.2">
      <c r="A196" s="17" t="s">
        <v>79</v>
      </c>
      <c r="B196" s="17" t="s">
        <v>29</v>
      </c>
      <c r="C196" s="20">
        <v>0.25829999999999997</v>
      </c>
      <c r="D196" s="20">
        <v>1.0548</v>
      </c>
      <c r="E196" s="20">
        <v>1</v>
      </c>
      <c r="F196" s="20">
        <v>0.94117647100000001</v>
      </c>
      <c r="G196" s="20">
        <v>1</v>
      </c>
      <c r="H196" s="17">
        <v>0</v>
      </c>
      <c r="I196" s="18">
        <v>1</v>
      </c>
      <c r="J196" s="20">
        <f>I196</f>
        <v>1</v>
      </c>
      <c r="K196" t="str">
        <f>VLOOKUP(A196,MasterTutor!A:D,4,FALSE)</f>
        <v>Premium</v>
      </c>
      <c r="L196" t="str">
        <f>VLOOKUP(A196,MasterTutor!A:D,3,FALSE)</f>
        <v>Professional</v>
      </c>
      <c r="M196" t="str">
        <f>VLOOKUP(A196,MasterTutor!A:D,2,FALSE)</f>
        <v>Kristin Haase-Alvey</v>
      </c>
    </row>
    <row r="197" spans="1:13" x14ac:dyDescent="0.2">
      <c r="A197" s="17" t="s">
        <v>79</v>
      </c>
      <c r="B197" s="17" t="s">
        <v>17</v>
      </c>
      <c r="C197" s="20">
        <v>0.77</v>
      </c>
      <c r="D197" s="20">
        <v>1.21</v>
      </c>
      <c r="E197" s="20">
        <v>1</v>
      </c>
      <c r="F197" s="20">
        <v>1</v>
      </c>
      <c r="G197" s="20">
        <v>0.77</v>
      </c>
      <c r="H197" s="17">
        <v>1</v>
      </c>
      <c r="I197" s="18" t="s">
        <v>35</v>
      </c>
      <c r="J197" s="20">
        <v>0.75</v>
      </c>
      <c r="K197" t="str">
        <f>VLOOKUP(A197,MasterTutor!A:D,4,FALSE)</f>
        <v>Premium</v>
      </c>
      <c r="L197" t="str">
        <f>VLOOKUP(A197,MasterTutor!A:D,3,FALSE)</f>
        <v>Professional</v>
      </c>
      <c r="M197" t="str">
        <f>VLOOKUP(A197,MasterTutor!A:D,2,FALSE)</f>
        <v>Kristin Haase-Alvey</v>
      </c>
    </row>
    <row r="198" spans="1:13" x14ac:dyDescent="0.2">
      <c r="A198" s="17" t="s">
        <v>79</v>
      </c>
      <c r="B198" s="17" t="s">
        <v>18</v>
      </c>
      <c r="C198" s="20">
        <v>0.62</v>
      </c>
      <c r="D198" s="20">
        <v>1.1499999999999999</v>
      </c>
      <c r="E198" s="20">
        <v>1</v>
      </c>
      <c r="F198" s="20">
        <v>1</v>
      </c>
      <c r="G198" s="20">
        <v>0.77</v>
      </c>
      <c r="H198" s="17">
        <v>2</v>
      </c>
      <c r="I198" s="18">
        <v>1</v>
      </c>
      <c r="J198" s="20">
        <f>I198</f>
        <v>1</v>
      </c>
      <c r="K198" t="str">
        <f>VLOOKUP(A198,MasterTutor!A:D,4,FALSE)</f>
        <v>Premium</v>
      </c>
      <c r="L198" t="str">
        <f>VLOOKUP(A198,MasterTutor!A:D,3,FALSE)</f>
        <v>Professional</v>
      </c>
      <c r="M198" t="str">
        <f>VLOOKUP(A198,MasterTutor!A:D,2,FALSE)</f>
        <v>Kristin Haase-Alvey</v>
      </c>
    </row>
    <row r="199" spans="1:13" x14ac:dyDescent="0.2">
      <c r="A199" s="17" t="s">
        <v>79</v>
      </c>
      <c r="B199" s="17" t="s">
        <v>20</v>
      </c>
      <c r="C199" s="20">
        <v>0.73</v>
      </c>
      <c r="D199" s="20">
        <v>1.06</v>
      </c>
      <c r="E199" s="20">
        <v>1</v>
      </c>
      <c r="F199" s="20">
        <v>1</v>
      </c>
      <c r="G199" s="20">
        <v>0.65</v>
      </c>
      <c r="H199" s="17">
        <v>2</v>
      </c>
      <c r="I199" s="18">
        <v>1</v>
      </c>
      <c r="J199" s="20">
        <f>I199</f>
        <v>1</v>
      </c>
      <c r="K199" t="str">
        <f>VLOOKUP(A199,MasterTutor!A:D,4,FALSE)</f>
        <v>Premium</v>
      </c>
      <c r="L199" t="str">
        <f>VLOOKUP(A199,MasterTutor!A:D,3,FALSE)</f>
        <v>Professional</v>
      </c>
      <c r="M199" t="str">
        <f>VLOOKUP(A199,MasterTutor!A:D,2,FALSE)</f>
        <v>Kristin Haase-Alvey</v>
      </c>
    </row>
    <row r="200" spans="1:13" x14ac:dyDescent="0.2">
      <c r="A200" s="17" t="s">
        <v>79</v>
      </c>
      <c r="B200" s="17" t="s">
        <v>21</v>
      </c>
      <c r="C200" s="20">
        <v>0.95</v>
      </c>
      <c r="D200" s="20">
        <v>1.1200000000000001</v>
      </c>
      <c r="E200" s="20">
        <v>1</v>
      </c>
      <c r="F200" s="20">
        <v>1</v>
      </c>
      <c r="G200" s="20">
        <v>0.94</v>
      </c>
      <c r="H200" s="17">
        <v>9</v>
      </c>
      <c r="I200" s="19"/>
      <c r="J200" s="20"/>
      <c r="K200" t="str">
        <f>VLOOKUP(A200,MasterTutor!A:D,4,FALSE)</f>
        <v>Premium</v>
      </c>
      <c r="L200" t="str">
        <f>VLOOKUP(A200,MasterTutor!A:D,3,FALSE)</f>
        <v>Professional</v>
      </c>
      <c r="M200" t="str">
        <f>VLOOKUP(A200,MasterTutor!A:D,2,FALSE)</f>
        <v>Kristin Haase-Alvey</v>
      </c>
    </row>
    <row r="201" spans="1:13" x14ac:dyDescent="0.2">
      <c r="A201" s="17" t="s">
        <v>79</v>
      </c>
      <c r="B201" s="17" t="s">
        <v>22</v>
      </c>
      <c r="C201" s="20">
        <v>0.74</v>
      </c>
      <c r="D201" s="20">
        <v>1.0900000000000001</v>
      </c>
      <c r="E201" s="20">
        <v>1</v>
      </c>
      <c r="F201" s="20">
        <v>0.98</v>
      </c>
      <c r="G201" s="20">
        <v>0.88</v>
      </c>
      <c r="H201" s="17">
        <v>1</v>
      </c>
      <c r="I201" s="19"/>
      <c r="J201" s="20"/>
      <c r="K201" t="str">
        <f>VLOOKUP(A201,MasterTutor!A:D,4,FALSE)</f>
        <v>Premium</v>
      </c>
      <c r="L201" t="str">
        <f>VLOOKUP(A201,MasterTutor!A:D,3,FALSE)</f>
        <v>Professional</v>
      </c>
      <c r="M201" t="str">
        <f>VLOOKUP(A201,MasterTutor!A:D,2,FALSE)</f>
        <v>Kristin Haase-Alvey</v>
      </c>
    </row>
    <row r="202" spans="1:13" x14ac:dyDescent="0.2">
      <c r="A202" s="17" t="s">
        <v>80</v>
      </c>
      <c r="B202" s="17" t="s">
        <v>17</v>
      </c>
      <c r="C202" s="20">
        <v>0.6</v>
      </c>
      <c r="D202" s="20">
        <v>0.64</v>
      </c>
      <c r="E202" s="20">
        <v>0.86</v>
      </c>
      <c r="F202" s="20">
        <v>0.63</v>
      </c>
      <c r="G202" s="20">
        <v>1</v>
      </c>
      <c r="H202" s="17">
        <v>1</v>
      </c>
      <c r="J202" s="20"/>
      <c r="K202" t="e">
        <f>VLOOKUP(A202,MasterTutor!A:D,4,FALSE)</f>
        <v>#N/A</v>
      </c>
      <c r="L202" t="e">
        <f>VLOOKUP(A202,MasterTutor!A:D,3,FALSE)</f>
        <v>#N/A</v>
      </c>
      <c r="M202" t="e">
        <f>VLOOKUP(A202,MasterTutor!A:D,2,FALSE)</f>
        <v>#N/A</v>
      </c>
    </row>
    <row r="203" spans="1:13" x14ac:dyDescent="0.2">
      <c r="A203" s="17" t="s">
        <v>80</v>
      </c>
      <c r="B203" s="17" t="s">
        <v>18</v>
      </c>
      <c r="C203" s="20">
        <v>0.59</v>
      </c>
      <c r="D203" s="20">
        <v>1</v>
      </c>
      <c r="E203" s="20">
        <v>0.94</v>
      </c>
      <c r="F203" s="20">
        <v>1</v>
      </c>
      <c r="G203" s="20">
        <v>0</v>
      </c>
      <c r="H203" s="17">
        <v>2</v>
      </c>
      <c r="J203" s="20"/>
      <c r="K203" t="e">
        <f>VLOOKUP(A203,MasterTutor!A:D,4,FALSE)</f>
        <v>#N/A</v>
      </c>
      <c r="L203" t="e">
        <f>VLOOKUP(A203,MasterTutor!A:D,3,FALSE)</f>
        <v>#N/A</v>
      </c>
      <c r="M203" t="e">
        <f>VLOOKUP(A203,MasterTutor!A:D,2,FALSE)</f>
        <v>#N/A</v>
      </c>
    </row>
    <row r="204" spans="1:13" x14ac:dyDescent="0.2">
      <c r="A204" s="17" t="s">
        <v>80</v>
      </c>
      <c r="B204" s="17" t="s">
        <v>20</v>
      </c>
      <c r="C204" s="20">
        <v>0.56000000000000005</v>
      </c>
      <c r="D204" s="20">
        <v>1</v>
      </c>
      <c r="E204" s="20">
        <v>0.93</v>
      </c>
      <c r="F204" s="20">
        <v>0.81</v>
      </c>
      <c r="G204" s="20">
        <v>1</v>
      </c>
      <c r="H204" s="17">
        <v>1</v>
      </c>
      <c r="J204" s="20"/>
      <c r="K204" t="e">
        <f>VLOOKUP(A204,MasterTutor!A:D,4,FALSE)</f>
        <v>#N/A</v>
      </c>
      <c r="L204" t="e">
        <f>VLOOKUP(A204,MasterTutor!A:D,3,FALSE)</f>
        <v>#N/A</v>
      </c>
      <c r="M204" t="e">
        <f>VLOOKUP(A204,MasterTutor!A:D,2,FALSE)</f>
        <v>#N/A</v>
      </c>
    </row>
    <row r="205" spans="1:13" x14ac:dyDescent="0.2">
      <c r="A205" s="17" t="s">
        <v>80</v>
      </c>
      <c r="B205" s="17" t="s">
        <v>21</v>
      </c>
      <c r="C205" s="20">
        <v>0.4</v>
      </c>
      <c r="D205" s="20">
        <v>1</v>
      </c>
      <c r="E205" s="20">
        <v>0.9</v>
      </c>
      <c r="F205" s="20">
        <v>0.67</v>
      </c>
      <c r="G205" s="20">
        <v>0.67</v>
      </c>
      <c r="H205" s="17">
        <v>0</v>
      </c>
      <c r="I205" s="18" t="s">
        <v>66</v>
      </c>
      <c r="J205" s="20">
        <v>0.5</v>
      </c>
      <c r="K205" t="e">
        <f>VLOOKUP(A205,MasterTutor!A:D,4,FALSE)</f>
        <v>#N/A</v>
      </c>
      <c r="L205" t="e">
        <f>VLOOKUP(A205,MasterTutor!A:D,3,FALSE)</f>
        <v>#N/A</v>
      </c>
      <c r="M205" t="e">
        <f>VLOOKUP(A205,MasterTutor!A:D,2,FALSE)</f>
        <v>#N/A</v>
      </c>
    </row>
    <row r="206" spans="1:13" x14ac:dyDescent="0.2">
      <c r="A206" s="17" t="s">
        <v>81</v>
      </c>
      <c r="B206" s="17" t="s">
        <v>29</v>
      </c>
      <c r="C206" s="20">
        <v>0</v>
      </c>
      <c r="D206" s="20">
        <v>0.44190000000000002</v>
      </c>
      <c r="E206" s="20">
        <v>0</v>
      </c>
      <c r="F206" s="20">
        <v>0</v>
      </c>
      <c r="G206" s="20">
        <v>0</v>
      </c>
      <c r="H206" s="17">
        <v>0</v>
      </c>
      <c r="I206" s="18" t="s">
        <v>32</v>
      </c>
      <c r="J206" s="20">
        <v>0</v>
      </c>
      <c r="K206" t="str">
        <f>VLOOKUP(A206,MasterTutor!A:D,4,FALSE)</f>
        <v>Advanced</v>
      </c>
      <c r="L206" t="str">
        <f>VLOOKUP(A206,MasterTutor!A:D,3,FALSE)</f>
        <v xml:space="preserve">Professional </v>
      </c>
      <c r="M206" t="str">
        <f>VLOOKUP(A206,MasterTutor!A:D,2,FALSE)</f>
        <v>Annelies de Groot</v>
      </c>
    </row>
    <row r="207" spans="1:13" x14ac:dyDescent="0.2">
      <c r="A207" s="17" t="s">
        <v>82</v>
      </c>
      <c r="B207" s="17" t="s">
        <v>14</v>
      </c>
      <c r="C207" s="20">
        <v>0.97499999999999998</v>
      </c>
      <c r="D207" s="20">
        <v>1.0290999999999999</v>
      </c>
      <c r="E207" s="20">
        <v>1</v>
      </c>
      <c r="F207" s="20">
        <v>1</v>
      </c>
      <c r="G207" s="20">
        <v>0.41666666666666602</v>
      </c>
      <c r="H207" s="17">
        <v>13</v>
      </c>
      <c r="I207" s="18" t="s">
        <v>83</v>
      </c>
      <c r="J207" s="20">
        <v>0.71</v>
      </c>
      <c r="K207" t="str">
        <f>VLOOKUP(A207,MasterTutor!A:D,4,FALSE)</f>
        <v>Advanced</v>
      </c>
      <c r="L207" t="str">
        <f>VLOOKUP(A207,MasterTutor!A:D,3,FALSE)</f>
        <v>Professional</v>
      </c>
      <c r="M207" t="str">
        <f>VLOOKUP(A207,MasterTutor!A:D,2,FALSE)</f>
        <v>Annelies de Groot</v>
      </c>
    </row>
    <row r="208" spans="1:13" x14ac:dyDescent="0.2">
      <c r="A208" s="17" t="s">
        <v>82</v>
      </c>
      <c r="B208" s="17" t="s">
        <v>14</v>
      </c>
      <c r="C208" s="20">
        <v>0.97499999999999998</v>
      </c>
      <c r="D208" s="20">
        <v>1.0290999999999999</v>
      </c>
      <c r="E208" s="20">
        <v>1</v>
      </c>
      <c r="F208" s="20">
        <v>1</v>
      </c>
      <c r="G208" s="20">
        <v>0.41666666666666602</v>
      </c>
      <c r="H208" s="17">
        <v>13</v>
      </c>
      <c r="I208" s="18" t="s">
        <v>83</v>
      </c>
      <c r="J208" s="20">
        <f>_xlfn.TEXTBEFORE(I208, "/")/_xlfn.TEXTAFTER(I208,"/")</f>
        <v>0.7142857142857143</v>
      </c>
      <c r="K208" t="str">
        <f>VLOOKUP(A208,MasterTutor!A:D,4,FALSE)</f>
        <v>Advanced</v>
      </c>
      <c r="L208" t="str">
        <f>VLOOKUP(A208,MasterTutor!A:D,3,FALSE)</f>
        <v>Professional</v>
      </c>
      <c r="M208" t="str">
        <f>VLOOKUP(A208,MasterTutor!A:D,2,FALSE)</f>
        <v>Annelies de Groot</v>
      </c>
    </row>
    <row r="209" spans="1:13" x14ac:dyDescent="0.2">
      <c r="A209" s="17" t="s">
        <v>82</v>
      </c>
      <c r="B209" s="17" t="s">
        <v>16</v>
      </c>
      <c r="C209" s="20">
        <v>0.64</v>
      </c>
      <c r="D209" s="20">
        <v>1.08</v>
      </c>
      <c r="E209" s="20">
        <v>0.99</v>
      </c>
      <c r="F209" s="20">
        <v>0.97</v>
      </c>
      <c r="G209" s="20">
        <v>0.33</v>
      </c>
      <c r="H209" s="17">
        <v>8</v>
      </c>
      <c r="I209" s="21" t="s">
        <v>36</v>
      </c>
      <c r="J209" s="20">
        <v>0</v>
      </c>
      <c r="K209" t="str">
        <f>VLOOKUP(A209,MasterTutor!A:D,4,FALSE)</f>
        <v>Advanced</v>
      </c>
      <c r="L209" t="str">
        <f>VLOOKUP(A209,MasterTutor!A:D,3,FALSE)</f>
        <v>Professional</v>
      </c>
      <c r="M209" t="str">
        <f>VLOOKUP(A209,MasterTutor!A:D,2,FALSE)</f>
        <v>Annelies de Groot</v>
      </c>
    </row>
    <row r="210" spans="1:13" x14ac:dyDescent="0.2">
      <c r="A210" s="17" t="s">
        <v>82</v>
      </c>
      <c r="B210" s="17" t="s">
        <v>257</v>
      </c>
      <c r="C210" s="20">
        <v>0.75</v>
      </c>
      <c r="D210" s="20">
        <v>0.91</v>
      </c>
      <c r="E210" s="20">
        <v>1</v>
      </c>
      <c r="F210" s="20">
        <v>0.99</v>
      </c>
      <c r="G210" s="20">
        <v>0.8</v>
      </c>
      <c r="H210" s="17">
        <v>22</v>
      </c>
      <c r="I210" s="18">
        <v>0.88888888888888884</v>
      </c>
      <c r="J210" s="20">
        <f>8/9</f>
        <v>0.88888888888888884</v>
      </c>
      <c r="K210" t="str">
        <f>VLOOKUP(A210,MasterTutor!A:D,4,FALSE)</f>
        <v>Advanced</v>
      </c>
      <c r="L210" t="str">
        <f>VLOOKUP(A210,MasterTutor!A:D,3,FALSE)</f>
        <v>Professional</v>
      </c>
      <c r="M210" t="str">
        <f>VLOOKUP(A210,MasterTutor!A:D,2,FALSE)</f>
        <v>Annelies de Groot</v>
      </c>
    </row>
    <row r="211" spans="1:13" x14ac:dyDescent="0.2">
      <c r="A211" s="17" t="s">
        <v>82</v>
      </c>
      <c r="B211" s="17" t="s">
        <v>29</v>
      </c>
      <c r="C211" s="20">
        <v>0.9</v>
      </c>
      <c r="D211" s="20">
        <v>0.99129999999999996</v>
      </c>
      <c r="E211" s="20">
        <v>1</v>
      </c>
      <c r="F211" s="20">
        <v>0.98876404500000004</v>
      </c>
      <c r="G211" s="20">
        <v>0.909090909</v>
      </c>
      <c r="H211" s="17">
        <v>18</v>
      </c>
      <c r="I211" s="18">
        <v>1</v>
      </c>
      <c r="J211" s="20">
        <f>I211</f>
        <v>1</v>
      </c>
      <c r="K211" t="str">
        <f>VLOOKUP(A211,MasterTutor!A:D,4,FALSE)</f>
        <v>Advanced</v>
      </c>
      <c r="L211" t="str">
        <f>VLOOKUP(A211,MasterTutor!A:D,3,FALSE)</f>
        <v>Professional</v>
      </c>
      <c r="M211" t="str">
        <f>VLOOKUP(A211,MasterTutor!A:D,2,FALSE)</f>
        <v>Annelies de Groot</v>
      </c>
    </row>
    <row r="212" spans="1:13" x14ac:dyDescent="0.2">
      <c r="A212" s="17" t="s">
        <v>82</v>
      </c>
      <c r="B212" s="17" t="s">
        <v>21</v>
      </c>
      <c r="C212" s="20">
        <v>0.88</v>
      </c>
      <c r="D212" s="20">
        <v>1.05</v>
      </c>
      <c r="E212" s="20">
        <v>1</v>
      </c>
      <c r="F212" s="20">
        <v>0.94</v>
      </c>
      <c r="G212" s="20">
        <v>0.11</v>
      </c>
      <c r="H212" s="17">
        <v>5</v>
      </c>
      <c r="I212" s="18" t="s">
        <v>84</v>
      </c>
      <c r="J212" s="20">
        <v>0.62</v>
      </c>
      <c r="K212" t="str">
        <f>VLOOKUP(A212,MasterTutor!A:D,4,FALSE)</f>
        <v>Advanced</v>
      </c>
      <c r="L212" t="str">
        <f>VLOOKUP(A212,MasterTutor!A:D,3,FALSE)</f>
        <v>Professional</v>
      </c>
      <c r="M212" t="str">
        <f>VLOOKUP(A212,MasterTutor!A:D,2,FALSE)</f>
        <v>Annelies de Groot</v>
      </c>
    </row>
    <row r="213" spans="1:13" x14ac:dyDescent="0.2">
      <c r="A213" s="17" t="s">
        <v>82</v>
      </c>
      <c r="B213" s="17" t="s">
        <v>22</v>
      </c>
      <c r="C213" s="20">
        <v>0.88</v>
      </c>
      <c r="D213" s="20">
        <v>1.17</v>
      </c>
      <c r="E213" s="20">
        <v>1</v>
      </c>
      <c r="F213" s="20">
        <v>0.95</v>
      </c>
      <c r="G213" s="20">
        <v>0.43</v>
      </c>
      <c r="H213" s="17">
        <v>10</v>
      </c>
      <c r="I213" s="18" t="s">
        <v>85</v>
      </c>
      <c r="J213" s="20">
        <v>0.86</v>
      </c>
      <c r="K213" t="str">
        <f>VLOOKUP(A213,MasterTutor!A:D,4,FALSE)</f>
        <v>Advanced</v>
      </c>
      <c r="L213" t="str">
        <f>VLOOKUP(A213,MasterTutor!A:D,3,FALSE)</f>
        <v>Professional</v>
      </c>
      <c r="M213" t="str">
        <f>VLOOKUP(A213,MasterTutor!A:D,2,FALSE)</f>
        <v>Annelies de Groot</v>
      </c>
    </row>
    <row r="214" spans="1:13" x14ac:dyDescent="0.2">
      <c r="A214" s="17" t="s">
        <v>86</v>
      </c>
      <c r="B214" s="17" t="s">
        <v>14</v>
      </c>
      <c r="C214" s="20">
        <v>0.105599999999999</v>
      </c>
      <c r="D214" s="20">
        <v>0.96709999999999996</v>
      </c>
      <c r="E214" s="20">
        <v>1</v>
      </c>
      <c r="F214" s="20">
        <v>1</v>
      </c>
      <c r="G214" s="20">
        <v>0</v>
      </c>
      <c r="H214" s="17">
        <v>0</v>
      </c>
      <c r="I214" s="18" t="s">
        <v>31</v>
      </c>
      <c r="J214" s="20">
        <v>0.6</v>
      </c>
      <c r="K214" t="str">
        <f>VLOOKUP(A214,MasterTutor!A:D,4,FALSE)</f>
        <v>Advanced</v>
      </c>
      <c r="L214" t="str">
        <f>VLOOKUP(A214,MasterTutor!A:D,3,FALSE)</f>
        <v>Professional</v>
      </c>
      <c r="M214" t="str">
        <f>VLOOKUP(A214,MasterTutor!A:D,2,FALSE)</f>
        <v>Annelies de Groot</v>
      </c>
    </row>
    <row r="215" spans="1:13" x14ac:dyDescent="0.2">
      <c r="A215" s="17" t="s">
        <v>86</v>
      </c>
      <c r="B215" s="17" t="s">
        <v>16</v>
      </c>
      <c r="C215" s="20">
        <v>0.82</v>
      </c>
      <c r="D215" s="20">
        <v>1.0900000000000001</v>
      </c>
      <c r="E215" s="20">
        <v>0.99</v>
      </c>
      <c r="F215" s="20">
        <v>0.98</v>
      </c>
      <c r="G215" s="20">
        <v>0.33</v>
      </c>
      <c r="H215" s="17">
        <v>0</v>
      </c>
      <c r="I215" s="21">
        <v>45757</v>
      </c>
      <c r="J215" s="22">
        <v>0.4</v>
      </c>
      <c r="K215" t="str">
        <f>VLOOKUP(A215,MasterTutor!A:D,4,FALSE)</f>
        <v>Advanced</v>
      </c>
      <c r="L215" t="str">
        <f>VLOOKUP(A215,MasterTutor!A:D,3,FALSE)</f>
        <v>Professional</v>
      </c>
      <c r="M215" t="str">
        <f>VLOOKUP(A215,MasterTutor!A:D,2,FALSE)</f>
        <v>Annelies de Groot</v>
      </c>
    </row>
    <row r="216" spans="1:13" x14ac:dyDescent="0.2">
      <c r="A216" s="17" t="s">
        <v>86</v>
      </c>
      <c r="B216" s="17" t="s">
        <v>257</v>
      </c>
      <c r="C216" s="20">
        <v>0.31</v>
      </c>
      <c r="D216" s="20">
        <v>0.52</v>
      </c>
      <c r="E216" s="20">
        <v>1</v>
      </c>
      <c r="F216" s="20">
        <v>1</v>
      </c>
      <c r="G216" s="20">
        <v>0.4</v>
      </c>
      <c r="H216" s="17">
        <v>2</v>
      </c>
      <c r="I216" s="18">
        <v>1</v>
      </c>
      <c r="J216" s="20">
        <v>1</v>
      </c>
      <c r="K216" t="str">
        <f>VLOOKUP(A216,MasterTutor!A:D,4,FALSE)</f>
        <v>Advanced</v>
      </c>
      <c r="L216" t="str">
        <f>VLOOKUP(A216,MasterTutor!A:D,3,FALSE)</f>
        <v>Professional</v>
      </c>
      <c r="M216" t="str">
        <f>VLOOKUP(A216,MasterTutor!A:D,2,FALSE)</f>
        <v>Annelies de Groot</v>
      </c>
    </row>
    <row r="217" spans="1:13" x14ac:dyDescent="0.2">
      <c r="A217" s="17" t="s">
        <v>86</v>
      </c>
      <c r="B217" s="17" t="s">
        <v>29</v>
      </c>
      <c r="C217" s="20">
        <v>0.75829999999999997</v>
      </c>
      <c r="D217" s="20">
        <v>1.0839000000000001</v>
      </c>
      <c r="E217" s="20">
        <v>0.96250000000000002</v>
      </c>
      <c r="F217" s="20">
        <v>0.982758621</v>
      </c>
      <c r="G217" s="20">
        <v>0.4</v>
      </c>
      <c r="H217" s="17">
        <v>1</v>
      </c>
      <c r="I217" s="18">
        <v>0.66666666666666663</v>
      </c>
      <c r="J217" s="20">
        <f>I217</f>
        <v>0.66666666666666663</v>
      </c>
      <c r="K217" t="str">
        <f>VLOOKUP(A217,MasterTutor!A:D,4,FALSE)</f>
        <v>Advanced</v>
      </c>
      <c r="L217" t="str">
        <f>VLOOKUP(A217,MasterTutor!A:D,3,FALSE)</f>
        <v>Professional</v>
      </c>
      <c r="M217" t="str">
        <f>VLOOKUP(A217,MasterTutor!A:D,2,FALSE)</f>
        <v>Annelies de Groot</v>
      </c>
    </row>
    <row r="218" spans="1:13" x14ac:dyDescent="0.2">
      <c r="A218" s="17" t="s">
        <v>87</v>
      </c>
      <c r="B218" s="17" t="s">
        <v>14</v>
      </c>
      <c r="C218" s="20">
        <v>1.1562999999999899</v>
      </c>
      <c r="D218" s="20">
        <v>1.1445000000000001</v>
      </c>
      <c r="E218" s="20">
        <v>1</v>
      </c>
      <c r="F218" s="20">
        <v>1</v>
      </c>
      <c r="G218" s="20">
        <v>0.69230769230769196</v>
      </c>
      <c r="H218" s="17">
        <v>7</v>
      </c>
      <c r="I218" s="18" t="s">
        <v>31</v>
      </c>
      <c r="J218" s="20">
        <v>0.6</v>
      </c>
      <c r="K218" t="str">
        <f>VLOOKUP(A218,MasterTutor!A:D,4,FALSE)</f>
        <v>Advanced</v>
      </c>
      <c r="L218" t="str">
        <f>VLOOKUP(A218,MasterTutor!A:D,3,FALSE)</f>
        <v>Adjunct</v>
      </c>
      <c r="M218" t="str">
        <f>VLOOKUP(A218,MasterTutor!A:D,2,FALSE)</f>
        <v>Annelies de Groot</v>
      </c>
    </row>
    <row r="219" spans="1:13" x14ac:dyDescent="0.2">
      <c r="A219" s="17" t="s">
        <v>87</v>
      </c>
      <c r="B219" s="17" t="s">
        <v>16</v>
      </c>
      <c r="C219" s="20">
        <v>1.26</v>
      </c>
      <c r="D219" s="20">
        <v>1.21</v>
      </c>
      <c r="E219" s="20">
        <v>1</v>
      </c>
      <c r="F219" s="20">
        <v>1</v>
      </c>
      <c r="G219" s="20">
        <v>0.79</v>
      </c>
      <c r="H219" s="17">
        <v>4</v>
      </c>
      <c r="I219" s="21">
        <v>45690</v>
      </c>
      <c r="J219" s="20">
        <v>1</v>
      </c>
      <c r="K219" t="str">
        <f>VLOOKUP(A219,MasterTutor!A:D,4,FALSE)</f>
        <v>Advanced</v>
      </c>
      <c r="L219" t="str">
        <f>VLOOKUP(A219,MasterTutor!A:D,3,FALSE)</f>
        <v>Adjunct</v>
      </c>
      <c r="M219" t="str">
        <f>VLOOKUP(A219,MasterTutor!A:D,2,FALSE)</f>
        <v>Annelies de Groot</v>
      </c>
    </row>
    <row r="220" spans="1:13" x14ac:dyDescent="0.2">
      <c r="A220" s="17" t="s">
        <v>87</v>
      </c>
      <c r="B220" s="17" t="s">
        <v>257</v>
      </c>
      <c r="C220" s="20">
        <v>1</v>
      </c>
      <c r="D220" s="20">
        <v>1.1399999999999999</v>
      </c>
      <c r="E220" s="20">
        <v>1</v>
      </c>
      <c r="F220" s="20">
        <v>1</v>
      </c>
      <c r="G220" s="20">
        <v>0.82</v>
      </c>
      <c r="H220" s="17">
        <v>6</v>
      </c>
      <c r="I220" s="18"/>
      <c r="J220" s="20"/>
      <c r="K220" t="str">
        <f>VLOOKUP(A220,MasterTutor!A:D,4,FALSE)</f>
        <v>Advanced</v>
      </c>
      <c r="L220" t="str">
        <f>VLOOKUP(A220,MasterTutor!A:D,3,FALSE)</f>
        <v>Adjunct</v>
      </c>
      <c r="M220" t="str">
        <f>VLOOKUP(A220,MasterTutor!A:D,2,FALSE)</f>
        <v>Annelies de Groot</v>
      </c>
    </row>
    <row r="221" spans="1:13" x14ac:dyDescent="0.2">
      <c r="A221" s="17" t="s">
        <v>87</v>
      </c>
      <c r="B221" s="17" t="s">
        <v>29</v>
      </c>
      <c r="C221" s="20">
        <v>0.95830000000000004</v>
      </c>
      <c r="D221" s="20">
        <v>1.1406000000000001</v>
      </c>
      <c r="E221" s="20">
        <v>1</v>
      </c>
      <c r="F221" s="20">
        <v>1</v>
      </c>
      <c r="G221" s="20">
        <v>0.928571429</v>
      </c>
      <c r="H221" s="17">
        <v>15</v>
      </c>
      <c r="I221" s="18">
        <v>1</v>
      </c>
      <c r="J221" s="20">
        <f>I221</f>
        <v>1</v>
      </c>
      <c r="K221" t="str">
        <f>VLOOKUP(A221,MasterTutor!A:D,4,FALSE)</f>
        <v>Advanced</v>
      </c>
      <c r="L221" t="str">
        <f>VLOOKUP(A221,MasterTutor!A:D,3,FALSE)</f>
        <v>Adjunct</v>
      </c>
      <c r="M221" t="str">
        <f>VLOOKUP(A221,MasterTutor!A:D,2,FALSE)</f>
        <v>Annelies de Groot</v>
      </c>
    </row>
    <row r="222" spans="1:13" x14ac:dyDescent="0.2">
      <c r="A222" s="17" t="s">
        <v>87</v>
      </c>
      <c r="B222" s="17" t="s">
        <v>17</v>
      </c>
      <c r="C222" s="20">
        <v>0.94</v>
      </c>
      <c r="D222" s="20">
        <v>1.24</v>
      </c>
      <c r="E222" s="20">
        <v>1</v>
      </c>
      <c r="F222" s="20">
        <v>1</v>
      </c>
      <c r="G222" s="20">
        <v>0.92</v>
      </c>
      <c r="H222" s="17">
        <v>8</v>
      </c>
      <c r="J222" s="20"/>
      <c r="K222" t="str">
        <f>VLOOKUP(A222,MasterTutor!A:D,4,FALSE)</f>
        <v>Advanced</v>
      </c>
      <c r="L222" t="str">
        <f>VLOOKUP(A222,MasterTutor!A:D,3,FALSE)</f>
        <v>Adjunct</v>
      </c>
      <c r="M222" t="str">
        <f>VLOOKUP(A222,MasterTutor!A:D,2,FALSE)</f>
        <v>Annelies de Groot</v>
      </c>
    </row>
    <row r="223" spans="1:13" x14ac:dyDescent="0.2">
      <c r="A223" s="17" t="s">
        <v>87</v>
      </c>
      <c r="B223" s="17" t="s">
        <v>18</v>
      </c>
      <c r="C223" s="20">
        <v>0.83</v>
      </c>
      <c r="D223" s="20">
        <v>1.21</v>
      </c>
      <c r="E223" s="20">
        <v>1</v>
      </c>
      <c r="F223" s="20">
        <v>1</v>
      </c>
      <c r="G223" s="20">
        <v>0.92</v>
      </c>
      <c r="H223" s="17">
        <v>3</v>
      </c>
      <c r="I223" s="18">
        <v>1</v>
      </c>
      <c r="J223" s="20">
        <f>I223</f>
        <v>1</v>
      </c>
      <c r="K223" t="str">
        <f>VLOOKUP(A223,MasterTutor!A:D,4,FALSE)</f>
        <v>Advanced</v>
      </c>
      <c r="L223" t="str">
        <f>VLOOKUP(A223,MasterTutor!A:D,3,FALSE)</f>
        <v>Adjunct</v>
      </c>
      <c r="M223" t="str">
        <f>VLOOKUP(A223,MasterTutor!A:D,2,FALSE)</f>
        <v>Annelies de Groot</v>
      </c>
    </row>
    <row r="224" spans="1:13" x14ac:dyDescent="0.2">
      <c r="A224" s="17" t="s">
        <v>87</v>
      </c>
      <c r="B224" s="17" t="s">
        <v>20</v>
      </c>
      <c r="C224" s="20">
        <v>0.88</v>
      </c>
      <c r="D224" s="20">
        <v>1.21</v>
      </c>
      <c r="E224" s="20">
        <v>1</v>
      </c>
      <c r="F224" s="20">
        <v>1</v>
      </c>
      <c r="G224" s="20">
        <v>0.77</v>
      </c>
      <c r="H224" s="17">
        <v>5</v>
      </c>
      <c r="I224" s="18" t="s">
        <v>26</v>
      </c>
      <c r="J224" s="20">
        <v>0.5</v>
      </c>
      <c r="K224" t="str">
        <f>VLOOKUP(A224,MasterTutor!A:D,4,FALSE)</f>
        <v>Advanced</v>
      </c>
      <c r="L224" t="str">
        <f>VLOOKUP(A224,MasterTutor!A:D,3,FALSE)</f>
        <v>Adjunct</v>
      </c>
      <c r="M224" t="str">
        <f>VLOOKUP(A224,MasterTutor!A:D,2,FALSE)</f>
        <v>Annelies de Groot</v>
      </c>
    </row>
    <row r="225" spans="1:13" x14ac:dyDescent="0.2">
      <c r="A225" s="17" t="s">
        <v>87</v>
      </c>
      <c r="B225" s="17" t="s">
        <v>21</v>
      </c>
      <c r="C225" s="20">
        <v>0.9</v>
      </c>
      <c r="D225" s="20">
        <v>1.2</v>
      </c>
      <c r="E225" s="20">
        <v>0.98</v>
      </c>
      <c r="F225" s="20">
        <v>1</v>
      </c>
      <c r="G225" s="20">
        <v>0.73</v>
      </c>
      <c r="H225" s="17">
        <v>3</v>
      </c>
      <c r="I225" s="19"/>
      <c r="J225" s="20"/>
      <c r="K225" t="str">
        <f>VLOOKUP(A225,MasterTutor!A:D,4,FALSE)</f>
        <v>Advanced</v>
      </c>
      <c r="L225" t="str">
        <f>VLOOKUP(A225,MasterTutor!A:D,3,FALSE)</f>
        <v>Adjunct</v>
      </c>
      <c r="M225" t="str">
        <f>VLOOKUP(A225,MasterTutor!A:D,2,FALSE)</f>
        <v>Annelies de Groot</v>
      </c>
    </row>
    <row r="226" spans="1:13" x14ac:dyDescent="0.2">
      <c r="A226" s="17" t="s">
        <v>87</v>
      </c>
      <c r="B226" s="17" t="s">
        <v>22</v>
      </c>
      <c r="C226" s="20">
        <v>0.95</v>
      </c>
      <c r="D226" s="20">
        <v>1.1499999999999999</v>
      </c>
      <c r="E226" s="20">
        <v>1</v>
      </c>
      <c r="F226" s="20">
        <v>1</v>
      </c>
      <c r="G226" s="20">
        <v>0.9</v>
      </c>
      <c r="H226" s="17">
        <v>6</v>
      </c>
      <c r="I226" s="18" t="s">
        <v>37</v>
      </c>
      <c r="J226" s="20">
        <v>1</v>
      </c>
      <c r="K226" t="str">
        <f>VLOOKUP(A226,MasterTutor!A:D,4,FALSE)</f>
        <v>Advanced</v>
      </c>
      <c r="L226" t="str">
        <f>VLOOKUP(A226,MasterTutor!A:D,3,FALSE)</f>
        <v>Adjunct</v>
      </c>
      <c r="M226" t="str">
        <f>VLOOKUP(A226,MasterTutor!A:D,2,FALSE)</f>
        <v>Annelies de Groot</v>
      </c>
    </row>
    <row r="227" spans="1:13" x14ac:dyDescent="0.2">
      <c r="A227" s="17" t="s">
        <v>88</v>
      </c>
      <c r="B227" s="17" t="s">
        <v>14</v>
      </c>
      <c r="C227" s="20">
        <v>0.8125</v>
      </c>
      <c r="D227" s="20">
        <v>1.2147999999999901</v>
      </c>
      <c r="E227" s="20">
        <v>0.97222222222222199</v>
      </c>
      <c r="F227" s="20">
        <v>1</v>
      </c>
      <c r="G227" s="20">
        <v>1</v>
      </c>
      <c r="H227" s="17">
        <v>0</v>
      </c>
      <c r="I227" s="18" t="s">
        <v>37</v>
      </c>
      <c r="J227" s="20">
        <v>1</v>
      </c>
      <c r="K227" t="str">
        <f>VLOOKUP(A227,MasterTutor!A:D,4,FALSE)</f>
        <v>Premium</v>
      </c>
      <c r="L227" t="str">
        <f>VLOOKUP(A227,MasterTutor!A:D,3,FALSE)</f>
        <v>Adjunct</v>
      </c>
      <c r="M227" t="str">
        <f>VLOOKUP(A227,MasterTutor!A:D,2,FALSE)</f>
        <v>Annelies de Groot</v>
      </c>
    </row>
    <row r="228" spans="1:13" x14ac:dyDescent="0.2">
      <c r="A228" s="17" t="s">
        <v>88</v>
      </c>
      <c r="B228" s="17" t="s">
        <v>16</v>
      </c>
      <c r="C228" s="20">
        <v>0.53</v>
      </c>
      <c r="D228" s="20">
        <v>1.03</v>
      </c>
      <c r="E228" s="20">
        <v>1</v>
      </c>
      <c r="F228" s="20">
        <v>0.95</v>
      </c>
      <c r="G228" s="20">
        <v>1</v>
      </c>
      <c r="H228" s="17">
        <v>2</v>
      </c>
      <c r="I228" s="21"/>
      <c r="J228" s="17"/>
      <c r="K228" t="str">
        <f>VLOOKUP(A228,MasterTutor!A:D,4,FALSE)</f>
        <v>Premium</v>
      </c>
      <c r="L228" t="str">
        <f>VLOOKUP(A228,MasterTutor!A:D,3,FALSE)</f>
        <v>Adjunct</v>
      </c>
      <c r="M228" t="str">
        <f>VLOOKUP(A228,MasterTutor!A:D,2,FALSE)</f>
        <v>Annelies de Groot</v>
      </c>
    </row>
    <row r="229" spans="1:13" x14ac:dyDescent="0.2">
      <c r="A229" s="17" t="s">
        <v>88</v>
      </c>
      <c r="B229" s="17" t="s">
        <v>257</v>
      </c>
      <c r="C229" s="20">
        <v>0.52</v>
      </c>
      <c r="D229" s="20">
        <v>1.1399999999999999</v>
      </c>
      <c r="E229" s="20">
        <v>1</v>
      </c>
      <c r="F229" s="20">
        <v>1</v>
      </c>
      <c r="G229" s="20">
        <v>1</v>
      </c>
      <c r="H229" s="17">
        <v>0</v>
      </c>
      <c r="I229" s="18">
        <v>1</v>
      </c>
      <c r="J229" s="20">
        <v>1</v>
      </c>
      <c r="K229" t="str">
        <f>VLOOKUP(A229,MasterTutor!A:D,4,FALSE)</f>
        <v>Premium</v>
      </c>
      <c r="L229" t="str">
        <f>VLOOKUP(A229,MasterTutor!A:D,3,FALSE)</f>
        <v>Adjunct</v>
      </c>
      <c r="M229" t="str">
        <f>VLOOKUP(A229,MasterTutor!A:D,2,FALSE)</f>
        <v>Annelies de Groot</v>
      </c>
    </row>
    <row r="230" spans="1:13" x14ac:dyDescent="0.2">
      <c r="A230" s="17" t="s">
        <v>88</v>
      </c>
      <c r="B230" s="17" t="s">
        <v>29</v>
      </c>
      <c r="C230" s="20">
        <v>0.63539999999999996</v>
      </c>
      <c r="D230" s="20">
        <v>1.1328</v>
      </c>
      <c r="E230" s="20">
        <v>0.96428571399999996</v>
      </c>
      <c r="F230" s="20">
        <v>1</v>
      </c>
      <c r="G230" s="20">
        <v>1</v>
      </c>
      <c r="H230" s="17">
        <v>2</v>
      </c>
      <c r="I230" s="18">
        <v>0.5</v>
      </c>
      <c r="J230" s="20">
        <f>I230</f>
        <v>0.5</v>
      </c>
      <c r="K230" t="str">
        <f>VLOOKUP(A230,MasterTutor!A:D,4,FALSE)</f>
        <v>Premium</v>
      </c>
      <c r="L230" t="str">
        <f>VLOOKUP(A230,MasterTutor!A:D,3,FALSE)</f>
        <v>Adjunct</v>
      </c>
      <c r="M230" t="str">
        <f>VLOOKUP(A230,MasterTutor!A:D,2,FALSE)</f>
        <v>Annelies de Groot</v>
      </c>
    </row>
    <row r="231" spans="1:13" x14ac:dyDescent="0.2">
      <c r="A231" s="17" t="s">
        <v>88</v>
      </c>
      <c r="B231" s="17" t="s">
        <v>17</v>
      </c>
      <c r="C231" s="20">
        <v>0.53</v>
      </c>
      <c r="D231" s="20">
        <v>1.19</v>
      </c>
      <c r="E231" s="20">
        <v>1</v>
      </c>
      <c r="F231" s="20">
        <v>1</v>
      </c>
      <c r="G231" s="20">
        <v>1</v>
      </c>
      <c r="H231" s="17">
        <v>2</v>
      </c>
      <c r="I231" s="18">
        <v>1</v>
      </c>
      <c r="J231" s="20">
        <f>I231</f>
        <v>1</v>
      </c>
      <c r="K231" t="str">
        <f>VLOOKUP(A231,MasterTutor!A:D,4,FALSE)</f>
        <v>Premium</v>
      </c>
      <c r="L231" t="str">
        <f>VLOOKUP(A231,MasterTutor!A:D,3,FALSE)</f>
        <v>Adjunct</v>
      </c>
      <c r="M231" t="str">
        <f>VLOOKUP(A231,MasterTutor!A:D,2,FALSE)</f>
        <v>Annelies de Groot</v>
      </c>
    </row>
    <row r="232" spans="1:13" x14ac:dyDescent="0.2">
      <c r="A232" s="17" t="s">
        <v>88</v>
      </c>
      <c r="B232" s="17" t="s">
        <v>18</v>
      </c>
      <c r="C232" s="20">
        <v>0.7</v>
      </c>
      <c r="D232" s="20">
        <v>1.21</v>
      </c>
      <c r="E232" s="20">
        <v>1</v>
      </c>
      <c r="F232" s="20">
        <v>1</v>
      </c>
      <c r="G232" s="20">
        <v>0.75</v>
      </c>
      <c r="H232" s="17">
        <v>2</v>
      </c>
      <c r="I232" s="18">
        <v>1</v>
      </c>
      <c r="J232" s="20">
        <f>I232</f>
        <v>1</v>
      </c>
      <c r="K232" t="str">
        <f>VLOOKUP(A232,MasterTutor!A:D,4,FALSE)</f>
        <v>Premium</v>
      </c>
      <c r="L232" t="str">
        <f>VLOOKUP(A232,MasterTutor!A:D,3,FALSE)</f>
        <v>Adjunct</v>
      </c>
      <c r="M232" t="str">
        <f>VLOOKUP(A232,MasterTutor!A:D,2,FALSE)</f>
        <v>Annelies de Groot</v>
      </c>
    </row>
    <row r="233" spans="1:13" x14ac:dyDescent="0.2">
      <c r="A233" s="17" t="s">
        <v>88</v>
      </c>
      <c r="B233" s="17" t="s">
        <v>20</v>
      </c>
      <c r="C233" s="20">
        <v>1.01</v>
      </c>
      <c r="D233" s="20">
        <v>1.03</v>
      </c>
      <c r="E233" s="20">
        <v>0.98</v>
      </c>
      <c r="F233" s="20">
        <v>1</v>
      </c>
      <c r="G233" s="20">
        <v>1</v>
      </c>
      <c r="H233" s="17">
        <v>1</v>
      </c>
      <c r="J233" s="20"/>
      <c r="K233" t="str">
        <f>VLOOKUP(A233,MasterTutor!A:D,4,FALSE)</f>
        <v>Premium</v>
      </c>
      <c r="L233" t="str">
        <f>VLOOKUP(A233,MasterTutor!A:D,3,FALSE)</f>
        <v>Adjunct</v>
      </c>
      <c r="M233" t="str">
        <f>VLOOKUP(A233,MasterTutor!A:D,2,FALSE)</f>
        <v>Annelies de Groot</v>
      </c>
    </row>
    <row r="234" spans="1:13" x14ac:dyDescent="0.2">
      <c r="A234" s="17" t="s">
        <v>88</v>
      </c>
      <c r="B234" s="17" t="s">
        <v>21</v>
      </c>
      <c r="C234" s="20">
        <v>0.65</v>
      </c>
      <c r="D234" s="20">
        <v>0.9</v>
      </c>
      <c r="E234" s="20">
        <v>1</v>
      </c>
      <c r="F234" s="20">
        <v>1</v>
      </c>
      <c r="G234" s="20">
        <v>1</v>
      </c>
      <c r="H234" s="17">
        <v>0</v>
      </c>
      <c r="I234" s="19"/>
      <c r="J234" s="20"/>
      <c r="K234" t="str">
        <f>VLOOKUP(A234,MasterTutor!A:D,4,FALSE)</f>
        <v>Premium</v>
      </c>
      <c r="L234" t="str">
        <f>VLOOKUP(A234,MasterTutor!A:D,3,FALSE)</f>
        <v>Adjunct</v>
      </c>
      <c r="M234" t="str">
        <f>VLOOKUP(A234,MasterTutor!A:D,2,FALSE)</f>
        <v>Annelies de Groot</v>
      </c>
    </row>
    <row r="235" spans="1:13" x14ac:dyDescent="0.2">
      <c r="A235" s="17" t="s">
        <v>88</v>
      </c>
      <c r="B235" s="17" t="s">
        <v>22</v>
      </c>
      <c r="C235" s="20">
        <v>0.94</v>
      </c>
      <c r="D235" s="20">
        <v>1.19</v>
      </c>
      <c r="E235" s="20">
        <v>1</v>
      </c>
      <c r="F235" s="20">
        <v>0.97</v>
      </c>
      <c r="G235" s="20">
        <v>1</v>
      </c>
      <c r="H235" s="17">
        <v>1</v>
      </c>
      <c r="I235" s="18" t="s">
        <v>23</v>
      </c>
      <c r="J235" s="20">
        <v>1</v>
      </c>
      <c r="K235" t="str">
        <f>VLOOKUP(A235,MasterTutor!A:D,4,FALSE)</f>
        <v>Premium</v>
      </c>
      <c r="L235" t="str">
        <f>VLOOKUP(A235,MasterTutor!A:D,3,FALSE)</f>
        <v>Adjunct</v>
      </c>
      <c r="M235" t="str">
        <f>VLOOKUP(A235,MasterTutor!A:D,2,FALSE)</f>
        <v>Annelies de Groot</v>
      </c>
    </row>
    <row r="236" spans="1:13" x14ac:dyDescent="0.2">
      <c r="A236" s="17" t="s">
        <v>89</v>
      </c>
      <c r="B236" s="17" t="s">
        <v>14</v>
      </c>
      <c r="C236" s="20">
        <v>1.3416999999999999</v>
      </c>
      <c r="D236" s="20">
        <v>1.1102000000000001</v>
      </c>
      <c r="E236" s="20">
        <v>1</v>
      </c>
      <c r="F236" s="20">
        <v>0.98979591836734604</v>
      </c>
      <c r="G236" s="20">
        <v>0.81578947368420995</v>
      </c>
      <c r="H236" s="17">
        <v>22</v>
      </c>
      <c r="I236" s="18"/>
      <c r="J236" s="20"/>
      <c r="K236" t="str">
        <f>VLOOKUP(A236,MasterTutor!A:D,4,FALSE)</f>
        <v>Advanced</v>
      </c>
      <c r="L236" t="str">
        <f>VLOOKUP(A236,MasterTutor!A:D,3,FALSE)</f>
        <v>Professional</v>
      </c>
      <c r="M236" t="str">
        <f>VLOOKUP(A236,MasterTutor!A:D,2,FALSE)</f>
        <v>Annelies de Groot</v>
      </c>
    </row>
    <row r="237" spans="1:13" x14ac:dyDescent="0.2">
      <c r="A237" s="17" t="s">
        <v>89</v>
      </c>
      <c r="B237" s="17" t="s">
        <v>14</v>
      </c>
      <c r="C237" s="20">
        <v>1.3416999999999999</v>
      </c>
      <c r="D237" s="20">
        <v>1.1102000000000001</v>
      </c>
      <c r="E237" s="20">
        <v>1</v>
      </c>
      <c r="F237" s="20">
        <v>0.98979591836734604</v>
      </c>
      <c r="G237" s="20">
        <v>0.81578947368420995</v>
      </c>
      <c r="H237" s="17">
        <v>22</v>
      </c>
      <c r="J237" s="17"/>
      <c r="K237" t="str">
        <f>VLOOKUP(A237,MasterTutor!A:D,4,FALSE)</f>
        <v>Advanced</v>
      </c>
      <c r="L237" t="str">
        <f>VLOOKUP(A237,MasterTutor!A:D,3,FALSE)</f>
        <v>Professional</v>
      </c>
      <c r="M237" t="str">
        <f>VLOOKUP(A237,MasterTutor!A:D,2,FALSE)</f>
        <v>Annelies de Groot</v>
      </c>
    </row>
    <row r="238" spans="1:13" x14ac:dyDescent="0.2">
      <c r="A238" s="17" t="s">
        <v>89</v>
      </c>
      <c r="B238" s="17" t="s">
        <v>16</v>
      </c>
      <c r="C238" s="20">
        <v>1.28</v>
      </c>
      <c r="D238" s="20">
        <v>1.1000000000000001</v>
      </c>
      <c r="E238" s="20">
        <v>0.99</v>
      </c>
      <c r="F238" s="20">
        <v>0.98</v>
      </c>
      <c r="G238" s="20">
        <v>0.81</v>
      </c>
      <c r="H238" s="17">
        <v>13</v>
      </c>
      <c r="I238" s="21">
        <v>45658</v>
      </c>
      <c r="J238" s="20">
        <v>1</v>
      </c>
      <c r="K238" t="str">
        <f>VLOOKUP(A238,MasterTutor!A:D,4,FALSE)</f>
        <v>Advanced</v>
      </c>
      <c r="L238" t="str">
        <f>VLOOKUP(A238,MasterTutor!A:D,3,FALSE)</f>
        <v>Professional</v>
      </c>
      <c r="M238" t="str">
        <f>VLOOKUP(A238,MasterTutor!A:D,2,FALSE)</f>
        <v>Annelies de Groot</v>
      </c>
    </row>
    <row r="239" spans="1:13" x14ac:dyDescent="0.2">
      <c r="A239" s="17" t="s">
        <v>89</v>
      </c>
      <c r="B239" s="17" t="s">
        <v>257</v>
      </c>
      <c r="C239" s="20">
        <v>0.88</v>
      </c>
      <c r="D239" s="20">
        <v>0.99</v>
      </c>
      <c r="E239" s="20">
        <v>1</v>
      </c>
      <c r="F239" s="20">
        <v>1</v>
      </c>
      <c r="G239" s="20">
        <v>0.91</v>
      </c>
      <c r="H239" s="17">
        <v>10</v>
      </c>
      <c r="I239" s="18" t="s">
        <v>45</v>
      </c>
      <c r="J239" s="20">
        <v>0</v>
      </c>
      <c r="K239" t="str">
        <f>VLOOKUP(A239,MasterTutor!A:D,4,FALSE)</f>
        <v>Advanced</v>
      </c>
      <c r="L239" t="str">
        <f>VLOOKUP(A239,MasterTutor!A:D,3,FALSE)</f>
        <v>Professional</v>
      </c>
      <c r="M239" t="str">
        <f>VLOOKUP(A239,MasterTutor!A:D,2,FALSE)</f>
        <v>Annelies de Groot</v>
      </c>
    </row>
    <row r="240" spans="1:13" x14ac:dyDescent="0.2">
      <c r="A240" s="17" t="s">
        <v>89</v>
      </c>
      <c r="B240" s="17" t="s">
        <v>29</v>
      </c>
      <c r="C240" s="20">
        <v>1.1042000000000001</v>
      </c>
      <c r="D240" s="20">
        <v>1.0395000000000001</v>
      </c>
      <c r="E240" s="20">
        <v>1</v>
      </c>
      <c r="F240" s="20">
        <v>0.98701298699999995</v>
      </c>
      <c r="G240" s="20">
        <v>0.95652173900000004</v>
      </c>
      <c r="H240" s="17">
        <v>22</v>
      </c>
      <c r="I240" s="18">
        <v>0.33333333333333331</v>
      </c>
      <c r="J240" s="20">
        <f>I240</f>
        <v>0.33333333333333331</v>
      </c>
      <c r="K240" t="str">
        <f>VLOOKUP(A240,MasterTutor!A:D,4,FALSE)</f>
        <v>Advanced</v>
      </c>
      <c r="L240" t="str">
        <f>VLOOKUP(A240,MasterTutor!A:D,3,FALSE)</f>
        <v>Professional</v>
      </c>
      <c r="M240" t="str">
        <f>VLOOKUP(A240,MasterTutor!A:D,2,FALSE)</f>
        <v>Annelies de Groot</v>
      </c>
    </row>
    <row r="241" spans="1:13" x14ac:dyDescent="0.2">
      <c r="A241" s="17" t="s">
        <v>89</v>
      </c>
      <c r="B241" s="17" t="s">
        <v>17</v>
      </c>
      <c r="C241" s="20">
        <v>1.23</v>
      </c>
      <c r="D241" s="20">
        <v>1.57</v>
      </c>
      <c r="E241" s="20">
        <v>0.99</v>
      </c>
      <c r="F241" s="20">
        <v>0.98</v>
      </c>
      <c r="G241" s="20">
        <v>0.71</v>
      </c>
      <c r="H241" s="17">
        <v>9</v>
      </c>
      <c r="I241" s="18" t="s">
        <v>26</v>
      </c>
      <c r="J241" s="20">
        <v>0.5</v>
      </c>
      <c r="K241" t="str">
        <f>VLOOKUP(A241,MasterTutor!A:D,4,FALSE)</f>
        <v>Advanced</v>
      </c>
      <c r="L241" t="str">
        <f>VLOOKUP(A241,MasterTutor!A:D,3,FALSE)</f>
        <v>Professional</v>
      </c>
      <c r="M241" t="str">
        <f>VLOOKUP(A241,MasterTutor!A:D,2,FALSE)</f>
        <v>Annelies de Groot</v>
      </c>
    </row>
    <row r="242" spans="1:13" x14ac:dyDescent="0.2">
      <c r="A242" s="17" t="s">
        <v>89</v>
      </c>
      <c r="B242" s="17" t="s">
        <v>18</v>
      </c>
      <c r="C242" s="20">
        <v>1.26</v>
      </c>
      <c r="D242" s="20">
        <v>1.51</v>
      </c>
      <c r="E242" s="20">
        <v>1</v>
      </c>
      <c r="F242" s="20">
        <v>0.99</v>
      </c>
      <c r="G242" s="20">
        <v>0.57999999999999996</v>
      </c>
      <c r="H242" s="17">
        <v>12</v>
      </c>
      <c r="I242" s="18" t="s">
        <v>90</v>
      </c>
      <c r="J242" s="20">
        <v>0.6</v>
      </c>
      <c r="K242" t="str">
        <f>VLOOKUP(A242,MasterTutor!A:D,4,FALSE)</f>
        <v>Advanced</v>
      </c>
      <c r="L242" t="str">
        <f>VLOOKUP(A242,MasterTutor!A:D,3,FALSE)</f>
        <v>Professional</v>
      </c>
      <c r="M242" t="str">
        <f>VLOOKUP(A242,MasterTutor!A:D,2,FALSE)</f>
        <v>Annelies de Groot</v>
      </c>
    </row>
    <row r="243" spans="1:13" x14ac:dyDescent="0.2">
      <c r="A243" s="17" t="s">
        <v>89</v>
      </c>
      <c r="B243" s="17" t="s">
        <v>20</v>
      </c>
      <c r="C243" s="20">
        <v>1.44</v>
      </c>
      <c r="D243" s="20">
        <v>1.38</v>
      </c>
      <c r="E243" s="20">
        <v>0.99</v>
      </c>
      <c r="F243" s="20">
        <v>0.96</v>
      </c>
      <c r="G243" s="20">
        <v>0.21</v>
      </c>
      <c r="H243" s="17">
        <v>17</v>
      </c>
      <c r="I243" s="18" t="s">
        <v>58</v>
      </c>
      <c r="J243" s="20">
        <v>0.8</v>
      </c>
      <c r="K243" t="str">
        <f>VLOOKUP(A243,MasterTutor!A:D,4,FALSE)</f>
        <v>Advanced</v>
      </c>
      <c r="L243" t="str">
        <f>VLOOKUP(A243,MasterTutor!A:D,3,FALSE)</f>
        <v>Professional</v>
      </c>
      <c r="M243" t="str">
        <f>VLOOKUP(A243,MasterTutor!A:D,2,FALSE)</f>
        <v>Annelies de Groot</v>
      </c>
    </row>
    <row r="244" spans="1:13" x14ac:dyDescent="0.2">
      <c r="A244" s="17" t="s">
        <v>89</v>
      </c>
      <c r="B244" s="17" t="s">
        <v>21</v>
      </c>
      <c r="C244" s="20">
        <v>1.22</v>
      </c>
      <c r="D244" s="20">
        <v>1.18</v>
      </c>
      <c r="E244" s="20">
        <v>1</v>
      </c>
      <c r="F244" s="20">
        <v>0.99</v>
      </c>
      <c r="G244" s="20">
        <v>0.5</v>
      </c>
      <c r="H244" s="17">
        <v>16</v>
      </c>
      <c r="I244" s="18" t="s">
        <v>39</v>
      </c>
      <c r="J244" s="20">
        <v>0.66</v>
      </c>
      <c r="K244" t="str">
        <f>VLOOKUP(A244,MasterTutor!A:D,4,FALSE)</f>
        <v>Advanced</v>
      </c>
      <c r="L244" t="str">
        <f>VLOOKUP(A244,MasterTutor!A:D,3,FALSE)</f>
        <v>Professional</v>
      </c>
      <c r="M244" t="str">
        <f>VLOOKUP(A244,MasterTutor!A:D,2,FALSE)</f>
        <v>Annelies de Groot</v>
      </c>
    </row>
    <row r="245" spans="1:13" x14ac:dyDescent="0.2">
      <c r="A245" s="17" t="s">
        <v>89</v>
      </c>
      <c r="B245" s="17" t="s">
        <v>22</v>
      </c>
      <c r="C245" s="20">
        <v>1.28</v>
      </c>
      <c r="D245" s="20">
        <v>1.1299999999999999</v>
      </c>
      <c r="E245" s="20">
        <v>0.99</v>
      </c>
      <c r="F245" s="20">
        <v>0.89</v>
      </c>
      <c r="G245" s="20">
        <v>0.94</v>
      </c>
      <c r="H245" s="17">
        <v>15</v>
      </c>
      <c r="I245" s="18" t="s">
        <v>27</v>
      </c>
      <c r="J245" s="20">
        <v>0.33</v>
      </c>
      <c r="K245" t="str">
        <f>VLOOKUP(A245,MasterTutor!A:D,4,FALSE)</f>
        <v>Advanced</v>
      </c>
      <c r="L245" t="str">
        <f>VLOOKUP(A245,MasterTutor!A:D,3,FALSE)</f>
        <v>Professional</v>
      </c>
      <c r="M245" t="str">
        <f>VLOOKUP(A245,MasterTutor!A:D,2,FALSE)</f>
        <v>Annelies de Groot</v>
      </c>
    </row>
    <row r="246" spans="1:13" x14ac:dyDescent="0.2">
      <c r="A246" s="17" t="s">
        <v>91</v>
      </c>
      <c r="B246" s="17" t="s">
        <v>29</v>
      </c>
      <c r="C246" s="20">
        <v>0</v>
      </c>
      <c r="D246" s="20">
        <v>0.26319999999999999</v>
      </c>
      <c r="E246" s="20">
        <v>0</v>
      </c>
      <c r="F246" s="20">
        <v>0</v>
      </c>
      <c r="G246" s="20">
        <v>0</v>
      </c>
      <c r="H246" s="17">
        <v>0</v>
      </c>
      <c r="I246" s="18" t="s">
        <v>32</v>
      </c>
      <c r="J246" s="20">
        <v>0</v>
      </c>
      <c r="K246" t="str">
        <f>VLOOKUP(A246,MasterTutor!A:D,4,FALSE)</f>
        <v>Advanced</v>
      </c>
      <c r="L246" t="str">
        <f>VLOOKUP(A246,MasterTutor!A:D,3,FALSE)</f>
        <v xml:space="preserve">Professional </v>
      </c>
      <c r="M246" t="str">
        <f>VLOOKUP(A246,MasterTutor!A:D,2,FALSE)</f>
        <v>Ela Cross</v>
      </c>
    </row>
    <row r="247" spans="1:13" x14ac:dyDescent="0.2">
      <c r="A247" s="17" t="s">
        <v>92</v>
      </c>
      <c r="B247" s="17" t="s">
        <v>16</v>
      </c>
      <c r="C247" s="20">
        <v>0</v>
      </c>
      <c r="D247" s="20">
        <v>0</v>
      </c>
      <c r="E247" s="20">
        <v>0</v>
      </c>
      <c r="F247" s="20">
        <v>0</v>
      </c>
      <c r="G247" s="20">
        <v>0</v>
      </c>
      <c r="H247" s="17">
        <v>0</v>
      </c>
      <c r="I247" s="21"/>
      <c r="J247" s="17"/>
      <c r="K247" t="str">
        <f>VLOOKUP(A247,MasterTutor!A:D,4,FALSE)</f>
        <v>Advanced</v>
      </c>
      <c r="L247" t="str">
        <f>VLOOKUP(A247,MasterTutor!A:D,3,FALSE)</f>
        <v>Professional</v>
      </c>
      <c r="M247" t="str">
        <f>VLOOKUP(A247,MasterTutor!A:D,2,FALSE)</f>
        <v>Annelies de Groot</v>
      </c>
    </row>
    <row r="248" spans="1:13" x14ac:dyDescent="0.2">
      <c r="A248" s="17" t="s">
        <v>92</v>
      </c>
      <c r="B248" s="17" t="s">
        <v>257</v>
      </c>
      <c r="C248" s="20">
        <v>0.34</v>
      </c>
      <c r="D248" s="20">
        <v>0.92</v>
      </c>
      <c r="E248" s="20">
        <v>0.95</v>
      </c>
      <c r="F248" s="20">
        <v>0.83</v>
      </c>
      <c r="G248" s="20">
        <v>0</v>
      </c>
      <c r="H248" s="17">
        <v>2</v>
      </c>
      <c r="I248" s="18">
        <v>0.83333333333333337</v>
      </c>
      <c r="J248" s="20">
        <f>5/6</f>
        <v>0.83333333333333337</v>
      </c>
      <c r="K248" t="str">
        <f>VLOOKUP(A248,MasterTutor!A:D,4,FALSE)</f>
        <v>Advanced</v>
      </c>
      <c r="L248" t="str">
        <f>VLOOKUP(A248,MasterTutor!A:D,3,FALSE)</f>
        <v>Professional</v>
      </c>
      <c r="M248" t="str">
        <f>VLOOKUP(A248,MasterTutor!A:D,2,FALSE)</f>
        <v>Annelies de Groot</v>
      </c>
    </row>
    <row r="249" spans="1:13" x14ac:dyDescent="0.2">
      <c r="A249" s="17" t="s">
        <v>92</v>
      </c>
      <c r="B249" s="17" t="s">
        <v>29</v>
      </c>
      <c r="C249" s="20">
        <v>0.79290000000000005</v>
      </c>
      <c r="D249" s="20">
        <v>1.0640000000000001</v>
      </c>
      <c r="E249" s="20">
        <v>1</v>
      </c>
      <c r="F249" s="20">
        <v>0.83582089599999998</v>
      </c>
      <c r="G249" s="20">
        <v>0.875</v>
      </c>
      <c r="H249" s="17">
        <v>6</v>
      </c>
      <c r="I249" s="18">
        <v>0.45454545454545453</v>
      </c>
      <c r="J249" s="20">
        <f>I249</f>
        <v>0.45454545454545453</v>
      </c>
      <c r="K249" t="str">
        <f>VLOOKUP(A249,MasterTutor!A:D,4,FALSE)</f>
        <v>Advanced</v>
      </c>
      <c r="L249" t="str">
        <f>VLOOKUP(A249,MasterTutor!A:D,3,FALSE)</f>
        <v>Professional</v>
      </c>
      <c r="M249" t="str">
        <f>VLOOKUP(A249,MasterTutor!A:D,2,FALSE)</f>
        <v>Annelies de Groot</v>
      </c>
    </row>
    <row r="250" spans="1:13" x14ac:dyDescent="0.2">
      <c r="A250" s="17" t="s">
        <v>93</v>
      </c>
      <c r="B250" s="17" t="s">
        <v>14</v>
      </c>
      <c r="C250" s="20">
        <v>0.75</v>
      </c>
      <c r="D250" s="20">
        <v>0.97370000000000001</v>
      </c>
      <c r="E250" s="20">
        <v>0.98765432098765404</v>
      </c>
      <c r="F250" s="20">
        <v>0.80851063829787195</v>
      </c>
      <c r="G250" s="20">
        <v>0.86666666666666603</v>
      </c>
      <c r="H250" s="17">
        <v>3</v>
      </c>
      <c r="I250" s="18" t="s">
        <v>37</v>
      </c>
      <c r="J250" s="20">
        <v>1</v>
      </c>
      <c r="K250" t="str">
        <f>VLOOKUP(A250,MasterTutor!A:D,4,FALSE)</f>
        <v>Premium</v>
      </c>
      <c r="L250" t="str">
        <f>VLOOKUP(A250,MasterTutor!A:D,3,FALSE)</f>
        <v>Professional</v>
      </c>
      <c r="M250" t="str">
        <f>VLOOKUP(A250,MasterTutor!A:D,2,FALSE)</f>
        <v>Geoff St. Marie</v>
      </c>
    </row>
    <row r="251" spans="1:13" x14ac:dyDescent="0.2">
      <c r="A251" s="17" t="s">
        <v>93</v>
      </c>
      <c r="B251" s="17" t="s">
        <v>16</v>
      </c>
      <c r="C251" s="20">
        <v>0.75</v>
      </c>
      <c r="D251" s="20">
        <v>0.95</v>
      </c>
      <c r="E251" s="20">
        <v>0.94</v>
      </c>
      <c r="F251" s="20">
        <v>0.87</v>
      </c>
      <c r="G251" s="20">
        <v>0.71</v>
      </c>
      <c r="H251" s="17">
        <v>0</v>
      </c>
      <c r="I251" s="21">
        <v>45692</v>
      </c>
      <c r="J251" s="22">
        <v>0.5</v>
      </c>
      <c r="K251" t="str">
        <f>VLOOKUP(A251,MasterTutor!A:D,4,FALSE)</f>
        <v>Premium</v>
      </c>
      <c r="L251" t="str">
        <f>VLOOKUP(A251,MasterTutor!A:D,3,FALSE)</f>
        <v>Professional</v>
      </c>
      <c r="M251" t="str">
        <f>VLOOKUP(A251,MasterTutor!A:D,2,FALSE)</f>
        <v>Geoff St. Marie</v>
      </c>
    </row>
    <row r="252" spans="1:13" x14ac:dyDescent="0.2">
      <c r="A252" s="17" t="s">
        <v>93</v>
      </c>
      <c r="B252" s="17" t="s">
        <v>257</v>
      </c>
      <c r="C252" s="20">
        <v>0.66</v>
      </c>
      <c r="D252" s="20">
        <v>0.91</v>
      </c>
      <c r="E252" s="20">
        <v>0.93</v>
      </c>
      <c r="F252" s="20">
        <v>0.76</v>
      </c>
      <c r="G252" s="20">
        <v>0.69</v>
      </c>
      <c r="H252" s="17">
        <v>4</v>
      </c>
      <c r="I252" s="18">
        <v>0.5</v>
      </c>
      <c r="J252" s="20">
        <v>0.5</v>
      </c>
      <c r="K252" t="str">
        <f>VLOOKUP(A252,MasterTutor!A:D,4,FALSE)</f>
        <v>Premium</v>
      </c>
      <c r="L252" t="str">
        <f>VLOOKUP(A252,MasterTutor!A:D,3,FALSE)</f>
        <v>Professional</v>
      </c>
      <c r="M252" t="str">
        <f>VLOOKUP(A252,MasterTutor!A:D,2,FALSE)</f>
        <v>Geoff St. Marie</v>
      </c>
    </row>
    <row r="253" spans="1:13" x14ac:dyDescent="0.2">
      <c r="A253" s="17" t="s">
        <v>93</v>
      </c>
      <c r="B253" s="17" t="s">
        <v>29</v>
      </c>
      <c r="C253" s="20">
        <v>0.47710000000000002</v>
      </c>
      <c r="D253" s="20">
        <v>0.87009999999999998</v>
      </c>
      <c r="E253" s="20">
        <v>0.93877551000000004</v>
      </c>
      <c r="F253" s="20">
        <v>0.94594594600000004</v>
      </c>
      <c r="G253" s="20">
        <v>0.81818181800000001</v>
      </c>
      <c r="H253" s="17">
        <v>0</v>
      </c>
      <c r="I253" s="18">
        <v>0.33333333333333331</v>
      </c>
      <c r="J253" s="20">
        <f>I253</f>
        <v>0.33333333333333331</v>
      </c>
      <c r="K253" t="str">
        <f>VLOOKUP(A253,MasterTutor!A:D,4,FALSE)</f>
        <v>Premium</v>
      </c>
      <c r="L253" t="str">
        <f>VLOOKUP(A253,MasterTutor!A:D,3,FALSE)</f>
        <v>Professional</v>
      </c>
      <c r="M253" t="str">
        <f>VLOOKUP(A253,MasterTutor!A:D,2,FALSE)</f>
        <v>Geoff St. Marie</v>
      </c>
    </row>
    <row r="254" spans="1:13" x14ac:dyDescent="0.2">
      <c r="A254" s="17" t="s">
        <v>93</v>
      </c>
      <c r="B254" s="17" t="s">
        <v>17</v>
      </c>
      <c r="C254" s="20">
        <v>0.46</v>
      </c>
      <c r="D254" s="20">
        <v>0.94</v>
      </c>
      <c r="E254" s="20">
        <v>1</v>
      </c>
      <c r="F254" s="20">
        <v>0.94</v>
      </c>
      <c r="G254" s="20">
        <v>1</v>
      </c>
      <c r="H254" s="17">
        <v>1</v>
      </c>
      <c r="I254" s="18">
        <v>0</v>
      </c>
      <c r="J254" s="20">
        <f>I254</f>
        <v>0</v>
      </c>
      <c r="K254" t="str">
        <f>VLOOKUP(A254,MasterTutor!A:D,4,FALSE)</f>
        <v>Premium</v>
      </c>
      <c r="L254" t="str">
        <f>VLOOKUP(A254,MasterTutor!A:D,3,FALSE)</f>
        <v>Professional</v>
      </c>
      <c r="M254" t="str">
        <f>VLOOKUP(A254,MasterTutor!A:D,2,FALSE)</f>
        <v>Geoff St. Marie</v>
      </c>
    </row>
    <row r="255" spans="1:13" x14ac:dyDescent="0.2">
      <c r="A255" s="17" t="s">
        <v>93</v>
      </c>
      <c r="B255" s="17" t="s">
        <v>18</v>
      </c>
      <c r="C255" s="20">
        <v>0.39</v>
      </c>
      <c r="D255" s="20">
        <v>0.95</v>
      </c>
      <c r="E255" s="20">
        <v>1</v>
      </c>
      <c r="F255" s="20">
        <v>1</v>
      </c>
      <c r="G255" s="20">
        <v>0.7</v>
      </c>
      <c r="H255" s="17">
        <v>2</v>
      </c>
      <c r="I255" s="18" t="s">
        <v>94</v>
      </c>
      <c r="J255" s="20">
        <v>0.43</v>
      </c>
      <c r="K255" t="str">
        <f>VLOOKUP(A255,MasterTutor!A:D,4,FALSE)</f>
        <v>Premium</v>
      </c>
      <c r="L255" t="str">
        <f>VLOOKUP(A255,MasterTutor!A:D,3,FALSE)</f>
        <v>Professional</v>
      </c>
      <c r="M255" t="str">
        <f>VLOOKUP(A255,MasterTutor!A:D,2,FALSE)</f>
        <v>Geoff St. Marie</v>
      </c>
    </row>
    <row r="256" spans="1:13" x14ac:dyDescent="0.2">
      <c r="A256" s="17" t="s">
        <v>93</v>
      </c>
      <c r="B256" s="17" t="s">
        <v>20</v>
      </c>
      <c r="C256" s="20">
        <v>0.56999999999999995</v>
      </c>
      <c r="D256" s="20">
        <v>0.89</v>
      </c>
      <c r="E256" s="20">
        <v>0.95</v>
      </c>
      <c r="F256" s="20">
        <v>0.91</v>
      </c>
      <c r="G256" s="20">
        <v>0.86</v>
      </c>
      <c r="H256" s="17">
        <v>2</v>
      </c>
      <c r="I256" s="18">
        <v>1</v>
      </c>
      <c r="J256" s="20">
        <f>I256</f>
        <v>1</v>
      </c>
      <c r="K256" t="str">
        <f>VLOOKUP(A256,MasterTutor!A:D,4,FALSE)</f>
        <v>Premium</v>
      </c>
      <c r="L256" t="str">
        <f>VLOOKUP(A256,MasterTutor!A:D,3,FALSE)</f>
        <v>Professional</v>
      </c>
      <c r="M256" t="str">
        <f>VLOOKUP(A256,MasterTutor!A:D,2,FALSE)</f>
        <v>Geoff St. Marie</v>
      </c>
    </row>
    <row r="257" spans="1:13" x14ac:dyDescent="0.2">
      <c r="A257" s="17" t="s">
        <v>93</v>
      </c>
      <c r="B257" s="17" t="s">
        <v>21</v>
      </c>
      <c r="C257" s="20">
        <v>0.53</v>
      </c>
      <c r="D257" s="20">
        <v>0.92</v>
      </c>
      <c r="E257" s="20">
        <v>0.97</v>
      </c>
      <c r="F257" s="20">
        <v>0.92</v>
      </c>
      <c r="G257" s="20">
        <v>0.85</v>
      </c>
      <c r="H257" s="17">
        <v>0</v>
      </c>
      <c r="I257" s="18" t="s">
        <v>45</v>
      </c>
      <c r="J257" s="20">
        <v>0</v>
      </c>
      <c r="K257" t="str">
        <f>VLOOKUP(A257,MasterTutor!A:D,4,FALSE)</f>
        <v>Premium</v>
      </c>
      <c r="L257" t="str">
        <f>VLOOKUP(A257,MasterTutor!A:D,3,FALSE)</f>
        <v>Professional</v>
      </c>
      <c r="M257" t="str">
        <f>VLOOKUP(A257,MasterTutor!A:D,2,FALSE)</f>
        <v>Geoff St. Marie</v>
      </c>
    </row>
    <row r="258" spans="1:13" x14ac:dyDescent="0.2">
      <c r="A258" s="17" t="s">
        <v>93</v>
      </c>
      <c r="B258" s="17" t="s">
        <v>22</v>
      </c>
      <c r="C258" s="20">
        <v>0.51</v>
      </c>
      <c r="D258" s="20">
        <v>0.84</v>
      </c>
      <c r="E258" s="20">
        <v>0.98</v>
      </c>
      <c r="F258" s="20">
        <v>0.94</v>
      </c>
      <c r="G258" s="20">
        <v>0.82</v>
      </c>
      <c r="H258" s="17">
        <v>0</v>
      </c>
      <c r="I258" s="18" t="s">
        <v>66</v>
      </c>
      <c r="J258" s="20">
        <v>0.5</v>
      </c>
      <c r="K258" t="str">
        <f>VLOOKUP(A258,MasterTutor!A:D,4,FALSE)</f>
        <v>Premium</v>
      </c>
      <c r="L258" t="str">
        <f>VLOOKUP(A258,MasterTutor!A:D,3,FALSE)</f>
        <v>Professional</v>
      </c>
      <c r="M258" t="str">
        <f>VLOOKUP(A258,MasterTutor!A:D,2,FALSE)</f>
        <v>Geoff St. Marie</v>
      </c>
    </row>
    <row r="259" spans="1:13" x14ac:dyDescent="0.2">
      <c r="A259" s="17" t="s">
        <v>95</v>
      </c>
      <c r="B259" s="17" t="s">
        <v>22</v>
      </c>
      <c r="C259" s="20">
        <v>0</v>
      </c>
      <c r="D259" s="20">
        <v>0</v>
      </c>
      <c r="E259" s="20">
        <v>0</v>
      </c>
      <c r="F259" s="20">
        <v>0</v>
      </c>
      <c r="G259" s="20">
        <v>0</v>
      </c>
      <c r="H259" s="17">
        <v>0</v>
      </c>
      <c r="I259" s="19"/>
      <c r="J259" s="20"/>
      <c r="K259" t="e">
        <f>VLOOKUP(A259,MasterTutor!A:D,4,FALSE)</f>
        <v>#N/A</v>
      </c>
      <c r="L259" t="e">
        <f>VLOOKUP(A259,MasterTutor!A:D,3,FALSE)</f>
        <v>#N/A</v>
      </c>
      <c r="M259" t="e">
        <f>VLOOKUP(A259,MasterTutor!A:D,2,FALSE)</f>
        <v>#N/A</v>
      </c>
    </row>
    <row r="260" spans="1:13" x14ac:dyDescent="0.2">
      <c r="A260" s="17" t="s">
        <v>96</v>
      </c>
      <c r="B260" s="17" t="s">
        <v>14</v>
      </c>
      <c r="C260" s="20">
        <v>6.25E-2</v>
      </c>
      <c r="D260" s="20">
        <v>1.0429999999999999</v>
      </c>
      <c r="E260" s="20">
        <v>1</v>
      </c>
      <c r="F260" s="20">
        <v>1</v>
      </c>
      <c r="G260" s="20">
        <v>1</v>
      </c>
      <c r="H260" s="17">
        <v>0</v>
      </c>
      <c r="I260" s="18" t="s">
        <v>23</v>
      </c>
      <c r="J260" s="20">
        <v>1</v>
      </c>
      <c r="K260" t="str">
        <f>VLOOKUP(A260,MasterTutor!A:D,4,FALSE)</f>
        <v>Premium</v>
      </c>
      <c r="L260" t="str">
        <f>VLOOKUP(A260,MasterTutor!A:D,3,FALSE)</f>
        <v>Adjunct</v>
      </c>
      <c r="M260" t="str">
        <f>VLOOKUP(A260,MasterTutor!A:D,2,FALSE)</f>
        <v>Ela Cross</v>
      </c>
    </row>
    <row r="261" spans="1:13" x14ac:dyDescent="0.2">
      <c r="A261" s="17" t="s">
        <v>96</v>
      </c>
      <c r="B261" s="17" t="s">
        <v>16</v>
      </c>
      <c r="C261" s="20">
        <v>0.42</v>
      </c>
      <c r="D261" s="20">
        <v>1.03</v>
      </c>
      <c r="E261" s="20">
        <v>1</v>
      </c>
      <c r="F261" s="20">
        <v>1</v>
      </c>
      <c r="G261" s="20">
        <v>1</v>
      </c>
      <c r="H261" s="17">
        <v>0</v>
      </c>
      <c r="I261" s="21">
        <v>45658</v>
      </c>
      <c r="J261" s="20">
        <v>1</v>
      </c>
      <c r="K261" t="str">
        <f>VLOOKUP(A261,MasterTutor!A:D,4,FALSE)</f>
        <v>Premium</v>
      </c>
      <c r="L261" t="str">
        <f>VLOOKUP(A261,MasterTutor!A:D,3,FALSE)</f>
        <v>Adjunct</v>
      </c>
      <c r="M261" t="str">
        <f>VLOOKUP(A261,MasterTutor!A:D,2,FALSE)</f>
        <v>Ela Cross</v>
      </c>
    </row>
    <row r="262" spans="1:13" x14ac:dyDescent="0.2">
      <c r="A262" s="17" t="s">
        <v>96</v>
      </c>
      <c r="B262" s="17" t="s">
        <v>257</v>
      </c>
      <c r="C262" s="20">
        <v>0.19</v>
      </c>
      <c r="D262" s="20">
        <v>0.99</v>
      </c>
      <c r="E262" s="20">
        <v>1</v>
      </c>
      <c r="F262" s="20">
        <v>1</v>
      </c>
      <c r="G262" s="20">
        <v>1</v>
      </c>
      <c r="H262" s="17">
        <v>0</v>
      </c>
      <c r="I262" s="18"/>
      <c r="J262" s="20"/>
      <c r="K262" t="str">
        <f>VLOOKUP(A262,MasterTutor!A:D,4,FALSE)</f>
        <v>Premium</v>
      </c>
      <c r="L262" t="str">
        <f>VLOOKUP(A262,MasterTutor!A:D,3,FALSE)</f>
        <v>Adjunct</v>
      </c>
      <c r="M262" t="str">
        <f>VLOOKUP(A262,MasterTutor!A:D,2,FALSE)</f>
        <v>Ela Cross</v>
      </c>
    </row>
    <row r="263" spans="1:13" x14ac:dyDescent="0.2">
      <c r="A263" s="17" t="s">
        <v>96</v>
      </c>
      <c r="B263" s="17" t="s">
        <v>29</v>
      </c>
      <c r="C263" s="20">
        <v>6.25E-2</v>
      </c>
      <c r="D263" s="20">
        <v>0.75</v>
      </c>
      <c r="E263" s="20">
        <v>1</v>
      </c>
      <c r="F263" s="20">
        <v>1</v>
      </c>
      <c r="G263" s="20">
        <v>1</v>
      </c>
      <c r="H263" s="17">
        <v>0</v>
      </c>
      <c r="I263" s="18" t="s">
        <v>32</v>
      </c>
      <c r="J263" s="20">
        <v>0</v>
      </c>
      <c r="K263" t="str">
        <f>VLOOKUP(A263,MasterTutor!A:D,4,FALSE)</f>
        <v>Premium</v>
      </c>
      <c r="L263" t="str">
        <f>VLOOKUP(A263,MasterTutor!A:D,3,FALSE)</f>
        <v>Adjunct</v>
      </c>
      <c r="M263" t="str">
        <f>VLOOKUP(A263,MasterTutor!A:D,2,FALSE)</f>
        <v>Ela Cross</v>
      </c>
    </row>
    <row r="264" spans="1:13" x14ac:dyDescent="0.2">
      <c r="A264" s="17" t="s">
        <v>96</v>
      </c>
      <c r="B264" s="17" t="s">
        <v>17</v>
      </c>
      <c r="C264" s="20">
        <v>0.31</v>
      </c>
      <c r="D264" s="20">
        <v>1.1499999999999999</v>
      </c>
      <c r="E264" s="20">
        <v>1</v>
      </c>
      <c r="F264" s="20">
        <v>1</v>
      </c>
      <c r="G264" s="20">
        <v>0.67</v>
      </c>
      <c r="H264" s="17">
        <v>0</v>
      </c>
      <c r="J264" s="20"/>
      <c r="K264" t="str">
        <f>VLOOKUP(A264,MasterTutor!A:D,4,FALSE)</f>
        <v>Premium</v>
      </c>
      <c r="L264" t="str">
        <f>VLOOKUP(A264,MasterTutor!A:D,3,FALSE)</f>
        <v>Adjunct</v>
      </c>
      <c r="M264" t="str">
        <f>VLOOKUP(A264,MasterTutor!A:D,2,FALSE)</f>
        <v>Ela Cross</v>
      </c>
    </row>
    <row r="265" spans="1:13" x14ac:dyDescent="0.2">
      <c r="A265" s="17" t="s">
        <v>96</v>
      </c>
      <c r="B265" s="17" t="s">
        <v>18</v>
      </c>
      <c r="C265" s="20">
        <v>0.37</v>
      </c>
      <c r="D265" s="20">
        <v>0.98</v>
      </c>
      <c r="E265" s="20">
        <v>1</v>
      </c>
      <c r="F265" s="20">
        <v>1</v>
      </c>
      <c r="G265" s="20">
        <v>0</v>
      </c>
      <c r="H265" s="17" t="e">
        <v>#N/A</v>
      </c>
      <c r="I265" s="18">
        <v>1</v>
      </c>
      <c r="J265" s="20">
        <f>I265</f>
        <v>1</v>
      </c>
      <c r="K265" t="str">
        <f>VLOOKUP(A265,MasterTutor!A:D,4,FALSE)</f>
        <v>Premium</v>
      </c>
      <c r="L265" t="str">
        <f>VLOOKUP(A265,MasterTutor!A:D,3,FALSE)</f>
        <v>Adjunct</v>
      </c>
      <c r="M265" t="str">
        <f>VLOOKUP(A265,MasterTutor!A:D,2,FALSE)</f>
        <v>Ela Cross</v>
      </c>
    </row>
    <row r="266" spans="1:13" x14ac:dyDescent="0.2">
      <c r="A266" s="17" t="s">
        <v>96</v>
      </c>
      <c r="B266" s="17" t="s">
        <v>20</v>
      </c>
      <c r="C266" s="20">
        <v>0.39</v>
      </c>
      <c r="D266" s="20">
        <v>1.1299999999999999</v>
      </c>
      <c r="E266" s="20">
        <v>1</v>
      </c>
      <c r="F266" s="20">
        <v>1</v>
      </c>
      <c r="G266" s="20">
        <v>0</v>
      </c>
      <c r="H266" s="17" t="e">
        <v>#N/A</v>
      </c>
      <c r="J266" s="20"/>
      <c r="K266" t="str">
        <f>VLOOKUP(A266,MasterTutor!A:D,4,FALSE)</f>
        <v>Premium</v>
      </c>
      <c r="L266" t="str">
        <f>VLOOKUP(A266,MasterTutor!A:D,3,FALSE)</f>
        <v>Adjunct</v>
      </c>
      <c r="M266" t="str">
        <f>VLOOKUP(A266,MasterTutor!A:D,2,FALSE)</f>
        <v>Ela Cross</v>
      </c>
    </row>
    <row r="267" spans="1:13" x14ac:dyDescent="0.2">
      <c r="A267" s="17" t="s">
        <v>96</v>
      </c>
      <c r="B267" s="17" t="s">
        <v>21</v>
      </c>
      <c r="C267" s="20">
        <v>0.42</v>
      </c>
      <c r="D267" s="20">
        <v>1.1000000000000001</v>
      </c>
      <c r="E267" s="20">
        <v>1</v>
      </c>
      <c r="F267" s="20">
        <v>1</v>
      </c>
      <c r="G267" s="20">
        <v>0.5</v>
      </c>
      <c r="H267" s="17">
        <v>0</v>
      </c>
      <c r="I267" s="19"/>
      <c r="J267" s="20"/>
      <c r="K267" t="str">
        <f>VLOOKUP(A267,MasterTutor!A:D,4,FALSE)</f>
        <v>Premium</v>
      </c>
      <c r="L267" t="str">
        <f>VLOOKUP(A267,MasterTutor!A:D,3,FALSE)</f>
        <v>Adjunct</v>
      </c>
      <c r="M267" t="str">
        <f>VLOOKUP(A267,MasterTutor!A:D,2,FALSE)</f>
        <v>Ela Cross</v>
      </c>
    </row>
    <row r="268" spans="1:13" x14ac:dyDescent="0.2">
      <c r="A268" s="17" t="s">
        <v>96</v>
      </c>
      <c r="B268" s="17" t="s">
        <v>22</v>
      </c>
      <c r="C268" s="20">
        <v>0.1</v>
      </c>
      <c r="D268" s="20">
        <v>1.19</v>
      </c>
      <c r="E268" s="20">
        <v>1</v>
      </c>
      <c r="F268" s="20">
        <v>1</v>
      </c>
      <c r="G268" s="20">
        <v>1</v>
      </c>
      <c r="H268" s="17">
        <v>0</v>
      </c>
      <c r="I268" s="19"/>
      <c r="J268" s="20"/>
      <c r="K268" t="str">
        <f>VLOOKUP(A268,MasterTutor!A:D,4,FALSE)</f>
        <v>Premium</v>
      </c>
      <c r="L268" t="str">
        <f>VLOOKUP(A268,MasterTutor!A:D,3,FALSE)</f>
        <v>Adjunct</v>
      </c>
      <c r="M268" t="str">
        <f>VLOOKUP(A268,MasterTutor!A:D,2,FALSE)</f>
        <v>Ela Cross</v>
      </c>
    </row>
    <row r="269" spans="1:13" x14ac:dyDescent="0.2">
      <c r="A269" s="17" t="s">
        <v>97</v>
      </c>
      <c r="B269" s="17" t="s">
        <v>14</v>
      </c>
      <c r="C269" s="20">
        <v>0</v>
      </c>
      <c r="D269" s="20">
        <v>0.44790000000000002</v>
      </c>
      <c r="E269" s="20">
        <v>0</v>
      </c>
      <c r="F269" s="20">
        <v>0</v>
      </c>
      <c r="G269" s="20">
        <v>0</v>
      </c>
      <c r="H269" s="17">
        <v>0</v>
      </c>
      <c r="I269" s="18"/>
      <c r="J269" s="20"/>
      <c r="K269" t="str">
        <f>VLOOKUP(A269,MasterTutor!A:D,4,FALSE)</f>
        <v>Advanced</v>
      </c>
      <c r="L269" t="str">
        <f>VLOOKUP(A269,MasterTutor!A:D,3,FALSE)</f>
        <v>Adjunct- BUC</v>
      </c>
      <c r="M269" t="str">
        <f>VLOOKUP(A269,MasterTutor!A:D,2,FALSE)</f>
        <v>Geoff St. Marie</v>
      </c>
    </row>
    <row r="270" spans="1:13" x14ac:dyDescent="0.2">
      <c r="A270" s="17" t="s">
        <v>97</v>
      </c>
      <c r="B270" s="17" t="s">
        <v>14</v>
      </c>
      <c r="C270" s="20">
        <v>0</v>
      </c>
      <c r="D270" s="20">
        <v>0.44790000000000002</v>
      </c>
      <c r="E270" s="20">
        <v>0</v>
      </c>
      <c r="F270" s="20">
        <v>0</v>
      </c>
      <c r="G270" s="20">
        <v>0</v>
      </c>
      <c r="H270" s="17">
        <v>0</v>
      </c>
      <c r="J270" s="17"/>
      <c r="K270" t="str">
        <f>VLOOKUP(A270,MasterTutor!A:D,4,FALSE)</f>
        <v>Advanced</v>
      </c>
      <c r="L270" t="str">
        <f>VLOOKUP(A270,MasterTutor!A:D,3,FALSE)</f>
        <v>Adjunct- BUC</v>
      </c>
      <c r="M270" t="str">
        <f>VLOOKUP(A270,MasterTutor!A:D,2,FALSE)</f>
        <v>Geoff St. Marie</v>
      </c>
    </row>
    <row r="271" spans="1:13" x14ac:dyDescent="0.2">
      <c r="A271" s="17" t="s">
        <v>97</v>
      </c>
      <c r="B271" s="17" t="s">
        <v>16</v>
      </c>
      <c r="C271" s="20">
        <v>0.43</v>
      </c>
      <c r="D271" s="20">
        <v>0.95</v>
      </c>
      <c r="E271" s="20">
        <v>1</v>
      </c>
      <c r="F271" s="20">
        <v>0.95</v>
      </c>
      <c r="G271" s="20">
        <v>0</v>
      </c>
      <c r="H271" s="17">
        <v>3</v>
      </c>
      <c r="I271" s="21">
        <v>45940</v>
      </c>
      <c r="J271" s="20">
        <v>1</v>
      </c>
      <c r="K271" t="str">
        <f>VLOOKUP(A271,MasterTutor!A:D,4,FALSE)</f>
        <v>Advanced</v>
      </c>
      <c r="L271" t="str">
        <f>VLOOKUP(A271,MasterTutor!A:D,3,FALSE)</f>
        <v>Adjunct- BUC</v>
      </c>
      <c r="M271" t="str">
        <f>VLOOKUP(A271,MasterTutor!A:D,2,FALSE)</f>
        <v>Geoff St. Marie</v>
      </c>
    </row>
    <row r="272" spans="1:13" x14ac:dyDescent="0.2">
      <c r="A272" s="17" t="s">
        <v>97</v>
      </c>
      <c r="B272" s="17" t="s">
        <v>257</v>
      </c>
      <c r="C272" s="20">
        <v>0.68</v>
      </c>
      <c r="D272" s="20">
        <v>1.07</v>
      </c>
      <c r="E272" s="20">
        <v>1</v>
      </c>
      <c r="F272" s="20">
        <v>0.97</v>
      </c>
      <c r="G272" s="20">
        <v>1</v>
      </c>
      <c r="H272" s="17">
        <v>7</v>
      </c>
      <c r="I272" s="18">
        <v>1</v>
      </c>
      <c r="J272" s="20">
        <v>1</v>
      </c>
      <c r="K272" t="str">
        <f>VLOOKUP(A272,MasterTutor!A:D,4,FALSE)</f>
        <v>Advanced</v>
      </c>
      <c r="L272" t="str">
        <f>VLOOKUP(A272,MasterTutor!A:D,3,FALSE)</f>
        <v>Adjunct- BUC</v>
      </c>
      <c r="M272" t="str">
        <f>VLOOKUP(A272,MasterTutor!A:D,2,FALSE)</f>
        <v>Geoff St. Marie</v>
      </c>
    </row>
    <row r="273" spans="1:13" x14ac:dyDescent="0.2">
      <c r="A273" s="17" t="s">
        <v>97</v>
      </c>
      <c r="B273" s="17" t="s">
        <v>29</v>
      </c>
      <c r="C273" s="20">
        <v>0.74380000000000002</v>
      </c>
      <c r="D273" s="20">
        <v>1.1822999999999999</v>
      </c>
      <c r="E273" s="20">
        <v>1</v>
      </c>
      <c r="F273" s="20">
        <v>0.97297297299999996</v>
      </c>
      <c r="G273" s="20">
        <v>0.909090909</v>
      </c>
      <c r="H273" s="17">
        <v>2</v>
      </c>
      <c r="I273" s="18">
        <v>0.66666666666666663</v>
      </c>
      <c r="J273" s="20">
        <f>I273</f>
        <v>0.66666666666666663</v>
      </c>
      <c r="K273" t="str">
        <f>VLOOKUP(A273,MasterTutor!A:D,4,FALSE)</f>
        <v>Advanced</v>
      </c>
      <c r="L273" t="str">
        <f>VLOOKUP(A273,MasterTutor!A:D,3,FALSE)</f>
        <v>Adjunct- BUC</v>
      </c>
      <c r="M273" t="str">
        <f>VLOOKUP(A273,MasterTutor!A:D,2,FALSE)</f>
        <v>Geoff St. Marie</v>
      </c>
    </row>
    <row r="274" spans="1:13" x14ac:dyDescent="0.2">
      <c r="A274" s="17" t="s">
        <v>98</v>
      </c>
      <c r="B274" s="17" t="s">
        <v>17</v>
      </c>
      <c r="C274" s="20">
        <v>0.88</v>
      </c>
      <c r="D274" s="20">
        <v>1.1299999999999999</v>
      </c>
      <c r="E274" s="20">
        <v>1</v>
      </c>
      <c r="F274" s="20">
        <v>0.96</v>
      </c>
      <c r="G274" s="20">
        <v>0.88</v>
      </c>
      <c r="H274" s="17">
        <v>5</v>
      </c>
      <c r="I274" s="18" t="s">
        <v>99</v>
      </c>
      <c r="J274" s="20">
        <v>0.83</v>
      </c>
      <c r="K274" t="e">
        <f>VLOOKUP(A274,MasterTutor!A:D,4,FALSE)</f>
        <v>#N/A</v>
      </c>
      <c r="L274" t="e">
        <f>VLOOKUP(A274,MasterTutor!A:D,3,FALSE)</f>
        <v>#N/A</v>
      </c>
      <c r="M274" t="e">
        <f>VLOOKUP(A274,MasterTutor!A:D,2,FALSE)</f>
        <v>#N/A</v>
      </c>
    </row>
    <row r="275" spans="1:13" x14ac:dyDescent="0.2">
      <c r="A275" s="17" t="s">
        <v>98</v>
      </c>
      <c r="B275" s="17" t="s">
        <v>18</v>
      </c>
      <c r="C275" s="20">
        <v>0.6</v>
      </c>
      <c r="D275" s="20">
        <v>1</v>
      </c>
      <c r="E275" s="20">
        <v>0.99</v>
      </c>
      <c r="F275" s="20">
        <v>0.94</v>
      </c>
      <c r="G275" s="20">
        <v>0.44</v>
      </c>
      <c r="H275" s="17">
        <v>1</v>
      </c>
      <c r="I275" s="18" t="s">
        <v>19</v>
      </c>
      <c r="J275" s="20">
        <v>0.67</v>
      </c>
      <c r="K275" t="e">
        <f>VLOOKUP(A275,MasterTutor!A:D,4,FALSE)</f>
        <v>#N/A</v>
      </c>
      <c r="L275" t="e">
        <f>VLOOKUP(A275,MasterTutor!A:D,3,FALSE)</f>
        <v>#N/A</v>
      </c>
      <c r="M275" t="e">
        <f>VLOOKUP(A275,MasterTutor!A:D,2,FALSE)</f>
        <v>#N/A</v>
      </c>
    </row>
    <row r="276" spans="1:13" x14ac:dyDescent="0.2">
      <c r="A276" s="17" t="s">
        <v>98</v>
      </c>
      <c r="B276" s="17" t="s">
        <v>20</v>
      </c>
      <c r="C276" s="20">
        <v>0.89</v>
      </c>
      <c r="D276" s="20">
        <v>1</v>
      </c>
      <c r="E276" s="20">
        <v>0.99</v>
      </c>
      <c r="F276" s="20">
        <v>0.95</v>
      </c>
      <c r="G276" s="20">
        <v>0.73</v>
      </c>
      <c r="H276" s="17">
        <v>1</v>
      </c>
      <c r="I276" s="18">
        <v>0</v>
      </c>
      <c r="J276" s="20">
        <f>I276</f>
        <v>0</v>
      </c>
      <c r="K276" t="e">
        <f>VLOOKUP(A276,MasterTutor!A:D,4,FALSE)</f>
        <v>#N/A</v>
      </c>
      <c r="L276" t="e">
        <f>VLOOKUP(A276,MasterTutor!A:D,3,FALSE)</f>
        <v>#N/A</v>
      </c>
      <c r="M276" t="e">
        <f>VLOOKUP(A276,MasterTutor!A:D,2,FALSE)</f>
        <v>#N/A</v>
      </c>
    </row>
    <row r="277" spans="1:13" x14ac:dyDescent="0.2">
      <c r="A277" s="17" t="s">
        <v>100</v>
      </c>
      <c r="B277" s="17" t="s">
        <v>17</v>
      </c>
      <c r="C277" s="20">
        <v>0.7</v>
      </c>
      <c r="D277" s="20">
        <v>1.18</v>
      </c>
      <c r="E277" s="20">
        <v>0.96</v>
      </c>
      <c r="F277" s="20">
        <v>0.94</v>
      </c>
      <c r="G277" s="20">
        <v>1</v>
      </c>
      <c r="H277" s="17" t="e">
        <v>#N/A</v>
      </c>
      <c r="J277" s="20"/>
      <c r="K277" t="e">
        <f>VLOOKUP(A277,MasterTutor!A:D,4,FALSE)</f>
        <v>#N/A</v>
      </c>
      <c r="L277" t="e">
        <f>VLOOKUP(A277,MasterTutor!A:D,3,FALSE)</f>
        <v>#N/A</v>
      </c>
      <c r="M277" t="e">
        <f>VLOOKUP(A277,MasterTutor!A:D,2,FALSE)</f>
        <v>#N/A</v>
      </c>
    </row>
    <row r="278" spans="1:13" x14ac:dyDescent="0.2">
      <c r="A278" s="17" t="s">
        <v>101</v>
      </c>
      <c r="B278" s="17" t="s">
        <v>14</v>
      </c>
      <c r="C278" s="20">
        <v>0.9375</v>
      </c>
      <c r="D278" s="20">
        <v>1.3476999999999999</v>
      </c>
      <c r="E278" s="20">
        <v>1</v>
      </c>
      <c r="F278" s="20">
        <v>1</v>
      </c>
      <c r="G278" s="20">
        <v>0.8</v>
      </c>
      <c r="H278" s="17">
        <v>0</v>
      </c>
      <c r="I278" s="18" t="s">
        <v>23</v>
      </c>
      <c r="J278" s="20">
        <v>1</v>
      </c>
      <c r="K278" t="str">
        <f>VLOOKUP(A278,MasterTutor!A:D,4,FALSE)</f>
        <v>Distinguished</v>
      </c>
      <c r="L278" t="str">
        <f>VLOOKUP(A278,MasterTutor!A:D,3,FALSE)</f>
        <v>Adjunct</v>
      </c>
      <c r="M278" t="str">
        <f>VLOOKUP(A278,MasterTutor!A:D,2,FALSE)</f>
        <v>Kristin Haase-Alvey</v>
      </c>
    </row>
    <row r="279" spans="1:13" x14ac:dyDescent="0.2">
      <c r="A279" s="17" t="s">
        <v>101</v>
      </c>
      <c r="B279" s="17" t="s">
        <v>16</v>
      </c>
      <c r="C279" s="20">
        <v>0.85</v>
      </c>
      <c r="D279" s="20">
        <v>1.19</v>
      </c>
      <c r="E279" s="20">
        <v>1</v>
      </c>
      <c r="F279" s="20">
        <v>1</v>
      </c>
      <c r="G279" s="20">
        <v>1</v>
      </c>
      <c r="H279" s="17">
        <v>6</v>
      </c>
      <c r="I279" s="21"/>
      <c r="J279" s="17"/>
      <c r="K279" t="str">
        <f>VLOOKUP(A279,MasterTutor!A:D,4,FALSE)</f>
        <v>Distinguished</v>
      </c>
      <c r="L279" t="str">
        <f>VLOOKUP(A279,MasterTutor!A:D,3,FALSE)</f>
        <v>Adjunct</v>
      </c>
      <c r="M279" t="str">
        <f>VLOOKUP(A279,MasterTutor!A:D,2,FALSE)</f>
        <v>Kristin Haase-Alvey</v>
      </c>
    </row>
    <row r="280" spans="1:13" x14ac:dyDescent="0.2">
      <c r="A280" s="17" t="s">
        <v>101</v>
      </c>
      <c r="B280" s="17" t="s">
        <v>257</v>
      </c>
      <c r="C280" s="20">
        <v>0.6</v>
      </c>
      <c r="D280" s="20">
        <v>1.22</v>
      </c>
      <c r="E280" s="20">
        <v>1</v>
      </c>
      <c r="F280" s="20">
        <v>0.93</v>
      </c>
      <c r="G280" s="20">
        <v>0.88</v>
      </c>
      <c r="H280" s="17">
        <v>3</v>
      </c>
      <c r="I280" s="18"/>
      <c r="J280" s="20"/>
      <c r="K280" t="str">
        <f>VLOOKUP(A280,MasterTutor!A:D,4,FALSE)</f>
        <v>Distinguished</v>
      </c>
      <c r="L280" t="str">
        <f>VLOOKUP(A280,MasterTutor!A:D,3,FALSE)</f>
        <v>Adjunct</v>
      </c>
      <c r="M280" t="str">
        <f>VLOOKUP(A280,MasterTutor!A:D,2,FALSE)</f>
        <v>Kristin Haase-Alvey</v>
      </c>
    </row>
    <row r="281" spans="1:13" x14ac:dyDescent="0.2">
      <c r="A281" s="17" t="s">
        <v>101</v>
      </c>
      <c r="B281" s="17" t="s">
        <v>29</v>
      </c>
      <c r="C281" s="20">
        <v>0.75</v>
      </c>
      <c r="D281" s="20">
        <v>1.3867</v>
      </c>
      <c r="E281" s="20">
        <v>1</v>
      </c>
      <c r="F281" s="20">
        <v>1</v>
      </c>
      <c r="G281" s="20">
        <v>0.71428571399999996</v>
      </c>
      <c r="H281" s="17">
        <v>0</v>
      </c>
      <c r="I281" s="18" t="s">
        <v>36</v>
      </c>
      <c r="J281" s="20">
        <v>0</v>
      </c>
      <c r="K281" t="str">
        <f>VLOOKUP(A281,MasterTutor!A:D,4,FALSE)</f>
        <v>Distinguished</v>
      </c>
      <c r="L281" t="str">
        <f>VLOOKUP(A281,MasterTutor!A:D,3,FALSE)</f>
        <v>Adjunct</v>
      </c>
      <c r="M281" t="str">
        <f>VLOOKUP(A281,MasterTutor!A:D,2,FALSE)</f>
        <v>Kristin Haase-Alvey</v>
      </c>
    </row>
    <row r="282" spans="1:13" x14ac:dyDescent="0.2">
      <c r="A282" s="17" t="s">
        <v>101</v>
      </c>
      <c r="B282" s="17" t="s">
        <v>17</v>
      </c>
      <c r="C282" s="20">
        <v>0.87</v>
      </c>
      <c r="D282" s="20">
        <v>1.1200000000000001</v>
      </c>
      <c r="E282" s="20">
        <v>1</v>
      </c>
      <c r="F282" s="20">
        <v>1</v>
      </c>
      <c r="G282" s="20">
        <v>0.5</v>
      </c>
      <c r="H282" s="17">
        <v>4</v>
      </c>
      <c r="J282" s="17"/>
      <c r="K282" t="str">
        <f>VLOOKUP(A282,MasterTutor!A:D,4,FALSE)</f>
        <v>Distinguished</v>
      </c>
      <c r="L282" t="str">
        <f>VLOOKUP(A282,MasterTutor!A:D,3,FALSE)</f>
        <v>Adjunct</v>
      </c>
      <c r="M282" t="str">
        <f>VLOOKUP(A282,MasterTutor!A:D,2,FALSE)</f>
        <v>Kristin Haase-Alvey</v>
      </c>
    </row>
    <row r="283" spans="1:13" x14ac:dyDescent="0.2">
      <c r="A283" s="17" t="s">
        <v>101</v>
      </c>
      <c r="B283" s="17" t="s">
        <v>18</v>
      </c>
      <c r="C283" s="20">
        <v>0.56999999999999995</v>
      </c>
      <c r="D283" s="20">
        <v>1.1000000000000001</v>
      </c>
      <c r="E283" s="20">
        <v>1</v>
      </c>
      <c r="F283" s="20">
        <v>0.95</v>
      </c>
      <c r="G283" s="20">
        <v>0.6</v>
      </c>
      <c r="H283" s="17">
        <v>3</v>
      </c>
      <c r="J283" s="17"/>
      <c r="K283" t="str">
        <f>VLOOKUP(A283,MasterTutor!A:D,4,FALSE)</f>
        <v>Distinguished</v>
      </c>
      <c r="L283" t="str">
        <f>VLOOKUP(A283,MasterTutor!A:D,3,FALSE)</f>
        <v>Adjunct</v>
      </c>
      <c r="M283" t="str">
        <f>VLOOKUP(A283,MasterTutor!A:D,2,FALSE)</f>
        <v>Kristin Haase-Alvey</v>
      </c>
    </row>
    <row r="284" spans="1:13" x14ac:dyDescent="0.2">
      <c r="A284" s="17" t="s">
        <v>101</v>
      </c>
      <c r="B284" s="17" t="s">
        <v>20</v>
      </c>
      <c r="C284" s="20">
        <v>0.5</v>
      </c>
      <c r="D284" s="20">
        <v>1.1599999999999999</v>
      </c>
      <c r="E284" s="20">
        <v>1</v>
      </c>
      <c r="F284" s="20">
        <v>1</v>
      </c>
      <c r="G284" s="20">
        <v>0.33</v>
      </c>
      <c r="H284" s="17">
        <v>1</v>
      </c>
      <c r="I284" s="18">
        <v>1</v>
      </c>
      <c r="J284" s="20">
        <f>I284</f>
        <v>1</v>
      </c>
      <c r="K284" t="str">
        <f>VLOOKUP(A284,MasterTutor!A:D,4,FALSE)</f>
        <v>Distinguished</v>
      </c>
      <c r="L284" t="str">
        <f>VLOOKUP(A284,MasterTutor!A:D,3,FALSE)</f>
        <v>Adjunct</v>
      </c>
      <c r="M284" t="str">
        <f>VLOOKUP(A284,MasterTutor!A:D,2,FALSE)</f>
        <v>Kristin Haase-Alvey</v>
      </c>
    </row>
    <row r="285" spans="1:13" x14ac:dyDescent="0.2">
      <c r="A285" s="17" t="s">
        <v>101</v>
      </c>
      <c r="B285" s="17" t="s">
        <v>21</v>
      </c>
      <c r="C285" s="20">
        <v>0.95</v>
      </c>
      <c r="D285" s="20">
        <v>1.21</v>
      </c>
      <c r="E285" s="20">
        <v>1</v>
      </c>
      <c r="F285" s="20">
        <v>0.79</v>
      </c>
      <c r="G285" s="20">
        <v>0.63</v>
      </c>
      <c r="H285" s="17">
        <v>2</v>
      </c>
      <c r="I285" s="18" t="s">
        <v>48</v>
      </c>
      <c r="J285" s="20">
        <v>1</v>
      </c>
      <c r="K285" t="str">
        <f>VLOOKUP(A285,MasterTutor!A:D,4,FALSE)</f>
        <v>Distinguished</v>
      </c>
      <c r="L285" t="str">
        <f>VLOOKUP(A285,MasterTutor!A:D,3,FALSE)</f>
        <v>Adjunct</v>
      </c>
      <c r="M285" t="str">
        <f>VLOOKUP(A285,MasterTutor!A:D,2,FALSE)</f>
        <v>Kristin Haase-Alvey</v>
      </c>
    </row>
    <row r="286" spans="1:13" x14ac:dyDescent="0.2">
      <c r="A286" s="17" t="s">
        <v>101</v>
      </c>
      <c r="B286" s="17" t="s">
        <v>22</v>
      </c>
      <c r="C286" s="20">
        <v>0.88</v>
      </c>
      <c r="D286" s="20">
        <v>1.04</v>
      </c>
      <c r="E286" s="20">
        <v>1</v>
      </c>
      <c r="F286" s="20">
        <v>0.97</v>
      </c>
      <c r="G286" s="20">
        <v>0.67</v>
      </c>
      <c r="H286" s="17">
        <v>0</v>
      </c>
      <c r="I286" s="18" t="s">
        <v>36</v>
      </c>
      <c r="J286" s="20">
        <v>0</v>
      </c>
      <c r="K286" t="str">
        <f>VLOOKUP(A286,MasterTutor!A:D,4,FALSE)</f>
        <v>Distinguished</v>
      </c>
      <c r="L286" t="str">
        <f>VLOOKUP(A286,MasterTutor!A:D,3,FALSE)</f>
        <v>Adjunct</v>
      </c>
      <c r="M286" t="str">
        <f>VLOOKUP(A286,MasterTutor!A:D,2,FALSE)</f>
        <v>Kristin Haase-Alvey</v>
      </c>
    </row>
    <row r="287" spans="1:13" x14ac:dyDescent="0.2">
      <c r="A287" s="17" t="s">
        <v>102</v>
      </c>
      <c r="B287" s="17" t="s">
        <v>14</v>
      </c>
      <c r="C287" s="20">
        <v>0.80830000000000002</v>
      </c>
      <c r="D287" s="20">
        <v>1.1644999999999901</v>
      </c>
      <c r="E287" s="20">
        <v>0.98969072164948402</v>
      </c>
      <c r="F287" s="20">
        <v>1</v>
      </c>
      <c r="G287" s="20">
        <v>0.875</v>
      </c>
      <c r="H287" s="17">
        <v>0</v>
      </c>
      <c r="I287" s="18" t="s">
        <v>23</v>
      </c>
      <c r="J287" s="20">
        <v>1</v>
      </c>
      <c r="K287" t="str">
        <f>VLOOKUP(A287,MasterTutor!A:D,4,FALSE)</f>
        <v>Distinguished</v>
      </c>
      <c r="L287" t="str">
        <f>VLOOKUP(A287,MasterTutor!A:D,3,FALSE)</f>
        <v>Professional</v>
      </c>
      <c r="M287" t="str">
        <f>VLOOKUP(A287,MasterTutor!A:D,2,FALSE)</f>
        <v>Ian Plamondon</v>
      </c>
    </row>
    <row r="288" spans="1:13" x14ac:dyDescent="0.2">
      <c r="A288" s="17" t="s">
        <v>102</v>
      </c>
      <c r="B288" s="17" t="s">
        <v>16</v>
      </c>
      <c r="C288" s="20">
        <v>0.73</v>
      </c>
      <c r="D288" s="20">
        <v>1.17</v>
      </c>
      <c r="E288" s="20">
        <v>0.87</v>
      </c>
      <c r="F288" s="20">
        <v>1</v>
      </c>
      <c r="G288" s="20">
        <v>1</v>
      </c>
      <c r="H288" s="17">
        <v>4</v>
      </c>
      <c r="I288" s="21">
        <v>45664</v>
      </c>
      <c r="J288" s="22">
        <v>0.14000000000000001</v>
      </c>
      <c r="K288" t="str">
        <f>VLOOKUP(A288,MasterTutor!A:D,4,FALSE)</f>
        <v>Distinguished</v>
      </c>
      <c r="L288" t="str">
        <f>VLOOKUP(A288,MasterTutor!A:D,3,FALSE)</f>
        <v>Professional</v>
      </c>
      <c r="M288" t="str">
        <f>VLOOKUP(A288,MasterTutor!A:D,2,FALSE)</f>
        <v>Ian Plamondon</v>
      </c>
    </row>
    <row r="289" spans="1:13" x14ac:dyDescent="0.2">
      <c r="A289" s="17" t="s">
        <v>102</v>
      </c>
      <c r="B289" s="17" t="s">
        <v>257</v>
      </c>
      <c r="C289" s="20">
        <v>0.92</v>
      </c>
      <c r="D289" s="20">
        <v>0.91</v>
      </c>
      <c r="E289" s="20">
        <v>0.93</v>
      </c>
      <c r="F289" s="20">
        <v>0.99</v>
      </c>
      <c r="G289" s="20">
        <v>0.67</v>
      </c>
      <c r="H289" s="17">
        <v>0</v>
      </c>
      <c r="I289" s="18">
        <v>0.66666666666666663</v>
      </c>
      <c r="J289" s="20">
        <v>0.66</v>
      </c>
      <c r="K289" t="str">
        <f>VLOOKUP(A289,MasterTutor!A:D,4,FALSE)</f>
        <v>Distinguished</v>
      </c>
      <c r="L289" t="str">
        <f>VLOOKUP(A289,MasterTutor!A:D,3,FALSE)</f>
        <v>Professional</v>
      </c>
      <c r="M289" t="str">
        <f>VLOOKUP(A289,MasterTutor!A:D,2,FALSE)</f>
        <v>Ian Plamondon</v>
      </c>
    </row>
    <row r="290" spans="1:13" x14ac:dyDescent="0.2">
      <c r="A290" s="17" t="s">
        <v>102</v>
      </c>
      <c r="B290" s="17" t="s">
        <v>29</v>
      </c>
      <c r="C290" s="20">
        <v>0.94579999999999997</v>
      </c>
      <c r="D290" s="20">
        <v>1.2237</v>
      </c>
      <c r="E290" s="20">
        <v>0.96</v>
      </c>
      <c r="F290" s="20">
        <v>0.87179487200000005</v>
      </c>
      <c r="G290" s="20">
        <v>0.73076923100000002</v>
      </c>
      <c r="H290" s="17">
        <v>5</v>
      </c>
      <c r="I290" s="18">
        <v>0.5</v>
      </c>
      <c r="J290" s="20">
        <f>I290</f>
        <v>0.5</v>
      </c>
      <c r="K290" t="str">
        <f>VLOOKUP(A290,MasterTutor!A:D,4,FALSE)</f>
        <v>Distinguished</v>
      </c>
      <c r="L290" t="str">
        <f>VLOOKUP(A290,MasterTutor!A:D,3,FALSE)</f>
        <v>Professional</v>
      </c>
      <c r="M290" t="str">
        <f>VLOOKUP(A290,MasterTutor!A:D,2,FALSE)</f>
        <v>Ian Plamondon</v>
      </c>
    </row>
    <row r="291" spans="1:13" x14ac:dyDescent="0.2">
      <c r="A291" s="17" t="s">
        <v>102</v>
      </c>
      <c r="B291" s="17" t="s">
        <v>17</v>
      </c>
      <c r="C291" s="20">
        <v>1.0900000000000001</v>
      </c>
      <c r="D291" s="20">
        <v>1.31</v>
      </c>
      <c r="E291" s="20">
        <v>0.92</v>
      </c>
      <c r="F291" s="20">
        <v>0.98</v>
      </c>
      <c r="G291" s="20">
        <v>0.83</v>
      </c>
      <c r="H291" s="17">
        <v>6</v>
      </c>
      <c r="I291" s="18">
        <v>0</v>
      </c>
      <c r="J291" s="20">
        <f>I291</f>
        <v>0</v>
      </c>
      <c r="K291" t="str">
        <f>VLOOKUP(A291,MasterTutor!A:D,4,FALSE)</f>
        <v>Distinguished</v>
      </c>
      <c r="L291" t="str">
        <f>VLOOKUP(A291,MasterTutor!A:D,3,FALSE)</f>
        <v>Professional</v>
      </c>
      <c r="M291" t="str">
        <f>VLOOKUP(A291,MasterTutor!A:D,2,FALSE)</f>
        <v>Ian Plamondon</v>
      </c>
    </row>
    <row r="292" spans="1:13" x14ac:dyDescent="0.2">
      <c r="A292" s="17" t="s">
        <v>102</v>
      </c>
      <c r="B292" s="17" t="s">
        <v>18</v>
      </c>
      <c r="C292" s="20">
        <v>1</v>
      </c>
      <c r="D292" s="20">
        <v>1.7</v>
      </c>
      <c r="E292" s="20">
        <v>0.98</v>
      </c>
      <c r="F292" s="20">
        <v>0.99</v>
      </c>
      <c r="G292" s="20">
        <v>0.88</v>
      </c>
      <c r="H292" s="17">
        <v>3</v>
      </c>
      <c r="I292" s="18" t="s">
        <v>103</v>
      </c>
      <c r="J292" s="20">
        <v>0.44</v>
      </c>
      <c r="K292" t="str">
        <f>VLOOKUP(A292,MasterTutor!A:D,4,FALSE)</f>
        <v>Distinguished</v>
      </c>
      <c r="L292" t="str">
        <f>VLOOKUP(A292,MasterTutor!A:D,3,FALSE)</f>
        <v>Professional</v>
      </c>
      <c r="M292" t="str">
        <f>VLOOKUP(A292,MasterTutor!A:D,2,FALSE)</f>
        <v>Ian Plamondon</v>
      </c>
    </row>
    <row r="293" spans="1:13" x14ac:dyDescent="0.2">
      <c r="A293" s="17" t="s">
        <v>102</v>
      </c>
      <c r="B293" s="17" t="s">
        <v>20</v>
      </c>
      <c r="C293" s="20">
        <v>1.38</v>
      </c>
      <c r="D293" s="20">
        <v>1.21</v>
      </c>
      <c r="E293" s="20">
        <v>0.98</v>
      </c>
      <c r="F293" s="20">
        <v>0.99</v>
      </c>
      <c r="G293" s="20">
        <v>0.88</v>
      </c>
      <c r="H293" s="17">
        <v>8</v>
      </c>
      <c r="I293" s="18">
        <v>1</v>
      </c>
      <c r="J293" s="20">
        <f>I293</f>
        <v>1</v>
      </c>
      <c r="K293" t="str">
        <f>VLOOKUP(A293,MasterTutor!A:D,4,FALSE)</f>
        <v>Distinguished</v>
      </c>
      <c r="L293" t="str">
        <f>VLOOKUP(A293,MasterTutor!A:D,3,FALSE)</f>
        <v>Professional</v>
      </c>
      <c r="M293" t="str">
        <f>VLOOKUP(A293,MasterTutor!A:D,2,FALSE)</f>
        <v>Ian Plamondon</v>
      </c>
    </row>
    <row r="294" spans="1:13" x14ac:dyDescent="0.2">
      <c r="A294" s="17" t="s">
        <v>102</v>
      </c>
      <c r="B294" s="17" t="s">
        <v>21</v>
      </c>
      <c r="C294" s="20">
        <v>1.37</v>
      </c>
      <c r="D294" s="20">
        <v>1.32</v>
      </c>
      <c r="E294" s="20">
        <v>0.99</v>
      </c>
      <c r="F294" s="20">
        <v>0.79</v>
      </c>
      <c r="G294" s="20">
        <v>0.88</v>
      </c>
      <c r="H294" s="17">
        <v>4</v>
      </c>
      <c r="I294" s="18" t="s">
        <v>54</v>
      </c>
      <c r="J294" s="20">
        <v>0</v>
      </c>
      <c r="K294" t="str">
        <f>VLOOKUP(A294,MasterTutor!A:D,4,FALSE)</f>
        <v>Distinguished</v>
      </c>
      <c r="L294" t="str">
        <f>VLOOKUP(A294,MasterTutor!A:D,3,FALSE)</f>
        <v>Professional</v>
      </c>
      <c r="M294" t="str">
        <f>VLOOKUP(A294,MasterTutor!A:D,2,FALSE)</f>
        <v>Ian Plamondon</v>
      </c>
    </row>
    <row r="295" spans="1:13" x14ac:dyDescent="0.2">
      <c r="A295" s="17" t="s">
        <v>102</v>
      </c>
      <c r="B295" s="17" t="s">
        <v>22</v>
      </c>
      <c r="C295" s="20">
        <v>1.1000000000000001</v>
      </c>
      <c r="D295" s="20">
        <v>0.96</v>
      </c>
      <c r="E295" s="20">
        <v>0.96</v>
      </c>
      <c r="F295" s="20">
        <v>0.71</v>
      </c>
      <c r="G295" s="20">
        <v>0.51</v>
      </c>
      <c r="H295" s="17">
        <v>5</v>
      </c>
      <c r="I295" s="18" t="s">
        <v>36</v>
      </c>
      <c r="J295" s="20">
        <v>0</v>
      </c>
      <c r="K295" t="str">
        <f>VLOOKUP(A295,MasterTutor!A:D,4,FALSE)</f>
        <v>Distinguished</v>
      </c>
      <c r="L295" t="str">
        <f>VLOOKUP(A295,MasterTutor!A:D,3,FALSE)</f>
        <v>Professional</v>
      </c>
      <c r="M295" t="str">
        <f>VLOOKUP(A295,MasterTutor!A:D,2,FALSE)</f>
        <v>Ian Plamondon</v>
      </c>
    </row>
    <row r="296" spans="1:13" x14ac:dyDescent="0.2">
      <c r="A296" s="17" t="s">
        <v>104</v>
      </c>
      <c r="B296" s="17" t="s">
        <v>14</v>
      </c>
      <c r="C296" s="20">
        <v>1.05</v>
      </c>
      <c r="D296" s="20">
        <v>1.0082</v>
      </c>
      <c r="E296" s="20">
        <v>0.984615384615384</v>
      </c>
      <c r="F296" s="20">
        <v>0.96250000000000002</v>
      </c>
      <c r="G296" s="20">
        <v>0.72222222222222199</v>
      </c>
      <c r="H296" s="17">
        <v>12</v>
      </c>
      <c r="I296" s="18" t="s">
        <v>105</v>
      </c>
      <c r="J296" s="20">
        <v>0.5</v>
      </c>
      <c r="K296" t="str">
        <f>VLOOKUP(A296,MasterTutor!A:D,4,FALSE)</f>
        <v>Advanced</v>
      </c>
      <c r="L296" t="str">
        <f>VLOOKUP(A296,MasterTutor!A:D,3,FALSE)</f>
        <v>Professional</v>
      </c>
      <c r="M296" t="str">
        <f>VLOOKUP(A296,MasterTutor!A:D,2,FALSE)</f>
        <v>Kristin Haase-Alvey</v>
      </c>
    </row>
    <row r="297" spans="1:13" x14ac:dyDescent="0.2">
      <c r="A297" s="17" t="s">
        <v>104</v>
      </c>
      <c r="B297" s="17" t="s">
        <v>16</v>
      </c>
      <c r="C297" s="20">
        <v>1.05</v>
      </c>
      <c r="D297" s="20">
        <v>0.97</v>
      </c>
      <c r="E297" s="20">
        <v>0.95</v>
      </c>
      <c r="F297" s="20">
        <v>0.98</v>
      </c>
      <c r="G297" s="20">
        <v>0.7</v>
      </c>
      <c r="H297" s="17">
        <v>6</v>
      </c>
      <c r="I297" s="21">
        <v>45751</v>
      </c>
      <c r="J297" s="20">
        <v>1</v>
      </c>
      <c r="K297" t="str">
        <f>VLOOKUP(A297,MasterTutor!A:D,4,FALSE)</f>
        <v>Advanced</v>
      </c>
      <c r="L297" t="str">
        <f>VLOOKUP(A297,MasterTutor!A:D,3,FALSE)</f>
        <v>Professional</v>
      </c>
      <c r="M297" t="str">
        <f>VLOOKUP(A297,MasterTutor!A:D,2,FALSE)</f>
        <v>Kristin Haase-Alvey</v>
      </c>
    </row>
    <row r="298" spans="1:13" x14ac:dyDescent="0.2">
      <c r="A298" s="17" t="s">
        <v>104</v>
      </c>
      <c r="B298" s="17" t="s">
        <v>257</v>
      </c>
      <c r="C298" s="20">
        <v>0.95</v>
      </c>
      <c r="D298" s="20">
        <v>0.93</v>
      </c>
      <c r="E298" s="20">
        <v>0.98</v>
      </c>
      <c r="F298" s="20">
        <v>0.84</v>
      </c>
      <c r="G298" s="20">
        <v>0.78</v>
      </c>
      <c r="H298" s="17">
        <v>13</v>
      </c>
      <c r="I298" s="18">
        <v>0.5</v>
      </c>
      <c r="J298" s="20">
        <v>0.5</v>
      </c>
      <c r="K298" t="str">
        <f>VLOOKUP(A298,MasterTutor!A:D,4,FALSE)</f>
        <v>Advanced</v>
      </c>
      <c r="L298" t="str">
        <f>VLOOKUP(A298,MasterTutor!A:D,3,FALSE)</f>
        <v>Professional</v>
      </c>
      <c r="M298" t="str">
        <f>VLOOKUP(A298,MasterTutor!A:D,2,FALSE)</f>
        <v>Kristin Haase-Alvey</v>
      </c>
    </row>
    <row r="299" spans="1:13" x14ac:dyDescent="0.2">
      <c r="A299" s="17" t="s">
        <v>104</v>
      </c>
      <c r="B299" s="17" t="s">
        <v>29</v>
      </c>
      <c r="C299" s="20">
        <v>0.89580000000000004</v>
      </c>
      <c r="D299" s="20">
        <v>0.85860000000000003</v>
      </c>
      <c r="E299" s="20">
        <v>0.98214285700000004</v>
      </c>
      <c r="F299" s="20">
        <v>0.909090909</v>
      </c>
      <c r="G299" s="20">
        <v>0.66666666699999999</v>
      </c>
      <c r="H299" s="17">
        <v>13</v>
      </c>
      <c r="I299" s="18">
        <v>1</v>
      </c>
      <c r="J299" s="20">
        <f>I299</f>
        <v>1</v>
      </c>
      <c r="K299" t="str">
        <f>VLOOKUP(A299,MasterTutor!A:D,4,FALSE)</f>
        <v>Advanced</v>
      </c>
      <c r="L299" t="str">
        <f>VLOOKUP(A299,MasterTutor!A:D,3,FALSE)</f>
        <v>Professional</v>
      </c>
      <c r="M299" t="str">
        <f>VLOOKUP(A299,MasterTutor!A:D,2,FALSE)</f>
        <v>Kristin Haase-Alvey</v>
      </c>
    </row>
    <row r="300" spans="1:13" x14ac:dyDescent="0.2">
      <c r="A300" s="17" t="s">
        <v>104</v>
      </c>
      <c r="B300" s="17" t="s">
        <v>17</v>
      </c>
      <c r="C300" s="20">
        <v>0.57999999999999996</v>
      </c>
      <c r="D300" s="20">
        <v>1.1200000000000001</v>
      </c>
      <c r="E300" s="20">
        <v>0.97</v>
      </c>
      <c r="F300" s="20">
        <v>0.28999999999999998</v>
      </c>
      <c r="G300" s="20">
        <v>1</v>
      </c>
      <c r="H300" s="17" t="e">
        <v>#N/A</v>
      </c>
      <c r="I300" s="18">
        <v>0</v>
      </c>
      <c r="J300" s="20">
        <f>I300</f>
        <v>0</v>
      </c>
      <c r="K300" t="str">
        <f>VLOOKUP(A300,MasterTutor!A:D,4,FALSE)</f>
        <v>Advanced</v>
      </c>
      <c r="L300" t="str">
        <f>VLOOKUP(A300,MasterTutor!A:D,3,FALSE)</f>
        <v>Professional</v>
      </c>
      <c r="M300" t="str">
        <f>VLOOKUP(A300,MasterTutor!A:D,2,FALSE)</f>
        <v>Kristin Haase-Alvey</v>
      </c>
    </row>
    <row r="301" spans="1:13" x14ac:dyDescent="0.2">
      <c r="A301" s="17" t="s">
        <v>104</v>
      </c>
      <c r="B301" s="17" t="s">
        <v>18</v>
      </c>
      <c r="C301" s="20">
        <v>0.16</v>
      </c>
      <c r="D301" s="20">
        <v>1.1399999999999999</v>
      </c>
      <c r="E301" s="20">
        <v>1</v>
      </c>
      <c r="F301" s="20">
        <v>0.83</v>
      </c>
      <c r="G301" s="20">
        <v>0.67</v>
      </c>
      <c r="H301" s="17" t="e">
        <v>#N/A</v>
      </c>
      <c r="I301" s="18">
        <v>1</v>
      </c>
      <c r="J301" s="20">
        <f>I301</f>
        <v>1</v>
      </c>
      <c r="K301" t="str">
        <f>VLOOKUP(A301,MasterTutor!A:D,4,FALSE)</f>
        <v>Advanced</v>
      </c>
      <c r="L301" t="str">
        <f>VLOOKUP(A301,MasterTutor!A:D,3,FALSE)</f>
        <v>Professional</v>
      </c>
      <c r="M301" t="str">
        <f>VLOOKUP(A301,MasterTutor!A:D,2,FALSE)</f>
        <v>Kristin Haase-Alvey</v>
      </c>
    </row>
    <row r="302" spans="1:13" x14ac:dyDescent="0.2">
      <c r="A302" s="17" t="s">
        <v>104</v>
      </c>
      <c r="B302" s="17" t="s">
        <v>20</v>
      </c>
      <c r="C302" s="20">
        <v>0.6</v>
      </c>
      <c r="D302" s="20">
        <v>0.88</v>
      </c>
      <c r="E302" s="20">
        <v>1</v>
      </c>
      <c r="F302" s="20">
        <v>0.97</v>
      </c>
      <c r="G302" s="20">
        <v>0.84</v>
      </c>
      <c r="H302" s="17">
        <v>4</v>
      </c>
      <c r="I302" s="18" t="s">
        <v>19</v>
      </c>
      <c r="J302" s="20">
        <v>0.67</v>
      </c>
      <c r="K302" t="str">
        <f>VLOOKUP(A302,MasterTutor!A:D,4,FALSE)</f>
        <v>Advanced</v>
      </c>
      <c r="L302" t="str">
        <f>VLOOKUP(A302,MasterTutor!A:D,3,FALSE)</f>
        <v>Professional</v>
      </c>
      <c r="M302" t="str">
        <f>VLOOKUP(A302,MasterTutor!A:D,2,FALSE)</f>
        <v>Kristin Haase-Alvey</v>
      </c>
    </row>
    <row r="303" spans="1:13" x14ac:dyDescent="0.2">
      <c r="A303" s="17" t="s">
        <v>104</v>
      </c>
      <c r="B303" s="17" t="s">
        <v>21</v>
      </c>
      <c r="C303" s="20">
        <v>0.99</v>
      </c>
      <c r="D303" s="20">
        <v>1.0900000000000001</v>
      </c>
      <c r="E303" s="20">
        <v>1</v>
      </c>
      <c r="F303" s="20">
        <v>0.97</v>
      </c>
      <c r="G303" s="20">
        <v>1</v>
      </c>
      <c r="H303" s="17">
        <v>8</v>
      </c>
      <c r="I303" s="18" t="s">
        <v>37</v>
      </c>
      <c r="J303" s="20">
        <v>1</v>
      </c>
      <c r="K303" t="str">
        <f>VLOOKUP(A303,MasterTutor!A:D,4,FALSE)</f>
        <v>Advanced</v>
      </c>
      <c r="L303" t="str">
        <f>VLOOKUP(A303,MasterTutor!A:D,3,FALSE)</f>
        <v>Professional</v>
      </c>
      <c r="M303" t="str">
        <f>VLOOKUP(A303,MasterTutor!A:D,2,FALSE)</f>
        <v>Kristin Haase-Alvey</v>
      </c>
    </row>
    <row r="304" spans="1:13" x14ac:dyDescent="0.2">
      <c r="A304" s="17" t="s">
        <v>104</v>
      </c>
      <c r="B304" s="17" t="s">
        <v>22</v>
      </c>
      <c r="C304" s="20">
        <v>0.83</v>
      </c>
      <c r="D304" s="20">
        <v>0.94</v>
      </c>
      <c r="E304" s="20">
        <v>0.99</v>
      </c>
      <c r="F304" s="20">
        <v>0.97</v>
      </c>
      <c r="G304" s="20">
        <v>0.64</v>
      </c>
      <c r="H304" s="17">
        <v>9</v>
      </c>
      <c r="I304" s="18" t="s">
        <v>106</v>
      </c>
      <c r="J304" s="20">
        <v>0.4</v>
      </c>
      <c r="K304" t="str">
        <f>VLOOKUP(A304,MasterTutor!A:D,4,FALSE)</f>
        <v>Advanced</v>
      </c>
      <c r="L304" t="str">
        <f>VLOOKUP(A304,MasterTutor!A:D,3,FALSE)</f>
        <v>Professional</v>
      </c>
      <c r="M304" t="str">
        <f>VLOOKUP(A304,MasterTutor!A:D,2,FALSE)</f>
        <v>Kristin Haase-Alvey</v>
      </c>
    </row>
    <row r="305" spans="1:13" x14ac:dyDescent="0.2">
      <c r="A305" s="17" t="s">
        <v>107</v>
      </c>
      <c r="B305" s="17" t="s">
        <v>17</v>
      </c>
      <c r="C305" s="20">
        <v>0.28999999999999998</v>
      </c>
      <c r="D305" s="20">
        <v>0.97</v>
      </c>
      <c r="E305" s="20">
        <v>1</v>
      </c>
      <c r="F305" s="20">
        <v>1</v>
      </c>
      <c r="G305" s="20">
        <v>0.67</v>
      </c>
      <c r="H305" s="17" t="e">
        <v>#N/A</v>
      </c>
      <c r="I305" s="18">
        <v>1</v>
      </c>
      <c r="J305" s="20">
        <f>I305</f>
        <v>1</v>
      </c>
      <c r="K305" t="e">
        <f>VLOOKUP(A305,MasterTutor!A:D,4,FALSE)</f>
        <v>#N/A</v>
      </c>
      <c r="L305" t="e">
        <f>VLOOKUP(A305,MasterTutor!A:D,3,FALSE)</f>
        <v>#N/A</v>
      </c>
      <c r="M305" t="e">
        <f>VLOOKUP(A305,MasterTutor!A:D,2,FALSE)</f>
        <v>#N/A</v>
      </c>
    </row>
    <row r="306" spans="1:13" x14ac:dyDescent="0.2">
      <c r="A306" s="17" t="s">
        <v>107</v>
      </c>
      <c r="B306" s="17" t="s">
        <v>18</v>
      </c>
      <c r="C306" s="20">
        <v>0.2</v>
      </c>
      <c r="D306" s="20">
        <v>1.03</v>
      </c>
      <c r="E306" s="20">
        <v>1</v>
      </c>
      <c r="F306" s="20">
        <v>1</v>
      </c>
      <c r="G306" s="20">
        <v>0.33</v>
      </c>
      <c r="H306" s="17" t="e">
        <v>#N/A</v>
      </c>
      <c r="I306" s="18" t="s">
        <v>26</v>
      </c>
      <c r="J306" s="20">
        <v>0.5</v>
      </c>
      <c r="K306" t="e">
        <f>VLOOKUP(A306,MasterTutor!A:D,4,FALSE)</f>
        <v>#N/A</v>
      </c>
      <c r="L306" t="e">
        <f>VLOOKUP(A306,MasterTutor!A:D,3,FALSE)</f>
        <v>#N/A</v>
      </c>
      <c r="M306" t="e">
        <f>VLOOKUP(A306,MasterTutor!A:D,2,FALSE)</f>
        <v>#N/A</v>
      </c>
    </row>
    <row r="307" spans="1:13" x14ac:dyDescent="0.2">
      <c r="A307" s="17" t="s">
        <v>108</v>
      </c>
      <c r="B307" s="17" t="s">
        <v>14</v>
      </c>
      <c r="C307" s="20">
        <v>0.9536</v>
      </c>
      <c r="D307" s="20">
        <v>1.0828</v>
      </c>
      <c r="E307" s="20">
        <v>0.98192771084337305</v>
      </c>
      <c r="F307" s="20">
        <v>1</v>
      </c>
      <c r="G307" s="20">
        <v>0.92</v>
      </c>
      <c r="H307" s="17">
        <v>16</v>
      </c>
      <c r="I307" s="18" t="s">
        <v>83</v>
      </c>
      <c r="J307" s="20">
        <v>0.71</v>
      </c>
      <c r="K307" t="str">
        <f>VLOOKUP(A307,MasterTutor!A:D,4,FALSE)</f>
        <v>Advanced</v>
      </c>
      <c r="L307" t="str">
        <f>VLOOKUP(A307,MasterTutor!A:D,3,FALSE)</f>
        <v>Professional</v>
      </c>
      <c r="M307" t="str">
        <f>VLOOKUP(A307,MasterTutor!A:D,2,FALSE)</f>
        <v>Ela Cross</v>
      </c>
    </row>
    <row r="308" spans="1:13" x14ac:dyDescent="0.2">
      <c r="A308" s="17" t="s">
        <v>108</v>
      </c>
      <c r="B308" s="17" t="s">
        <v>14</v>
      </c>
      <c r="C308" s="20">
        <v>0.9536</v>
      </c>
      <c r="D308" s="20">
        <v>1.0828</v>
      </c>
      <c r="E308" s="20">
        <v>0.98192771084337305</v>
      </c>
      <c r="F308" s="20">
        <v>1</v>
      </c>
      <c r="G308" s="20">
        <v>0.92</v>
      </c>
      <c r="H308" s="17">
        <v>16</v>
      </c>
      <c r="I308" s="18" t="s">
        <v>83</v>
      </c>
      <c r="J308" s="20">
        <f>_xlfn.TEXTBEFORE(I308, "/")/_xlfn.TEXTAFTER(I308,"/")</f>
        <v>0.7142857142857143</v>
      </c>
      <c r="K308" t="str">
        <f>VLOOKUP(A308,MasterTutor!A:D,4,FALSE)</f>
        <v>Advanced</v>
      </c>
      <c r="L308" t="str">
        <f>VLOOKUP(A308,MasterTutor!A:D,3,FALSE)</f>
        <v>Professional</v>
      </c>
      <c r="M308" t="str">
        <f>VLOOKUP(A308,MasterTutor!A:D,2,FALSE)</f>
        <v>Ela Cross</v>
      </c>
    </row>
    <row r="309" spans="1:13" x14ac:dyDescent="0.2">
      <c r="A309" s="17" t="s">
        <v>108</v>
      </c>
      <c r="B309" s="17" t="s">
        <v>16</v>
      </c>
      <c r="C309" s="20">
        <v>0.88</v>
      </c>
      <c r="D309" s="20">
        <v>0.9</v>
      </c>
      <c r="E309" s="20">
        <v>0.99</v>
      </c>
      <c r="F309" s="20">
        <v>0.98</v>
      </c>
      <c r="G309" s="20">
        <v>1</v>
      </c>
      <c r="H309" s="17">
        <v>14</v>
      </c>
      <c r="I309" s="21">
        <v>45721</v>
      </c>
      <c r="J309" s="22">
        <v>0.6</v>
      </c>
      <c r="K309" t="str">
        <f>VLOOKUP(A309,MasterTutor!A:D,4,FALSE)</f>
        <v>Advanced</v>
      </c>
      <c r="L309" t="str">
        <f>VLOOKUP(A309,MasterTutor!A:D,3,FALSE)</f>
        <v>Professional</v>
      </c>
      <c r="M309" t="str">
        <f>VLOOKUP(A309,MasterTutor!A:D,2,FALSE)</f>
        <v>Ela Cross</v>
      </c>
    </row>
    <row r="310" spans="1:13" x14ac:dyDescent="0.2">
      <c r="A310" s="17" t="s">
        <v>108</v>
      </c>
      <c r="B310" s="17" t="s">
        <v>257</v>
      </c>
      <c r="C310" s="20">
        <v>0.93</v>
      </c>
      <c r="D310" s="20">
        <v>1.01</v>
      </c>
      <c r="E310" s="20">
        <v>0.99</v>
      </c>
      <c r="F310" s="20">
        <v>0.99</v>
      </c>
      <c r="G310" s="20">
        <v>0.96</v>
      </c>
      <c r="H310" s="17">
        <v>22</v>
      </c>
      <c r="I310" s="18">
        <v>0.90909090909090906</v>
      </c>
      <c r="J310" s="20">
        <v>1</v>
      </c>
      <c r="K310" t="str">
        <f>VLOOKUP(A310,MasterTutor!A:D,4,FALSE)</f>
        <v>Advanced</v>
      </c>
      <c r="L310" t="str">
        <f>VLOOKUP(A310,MasterTutor!A:D,3,FALSE)</f>
        <v>Professional</v>
      </c>
      <c r="M310" t="str">
        <f>VLOOKUP(A310,MasterTutor!A:D,2,FALSE)</f>
        <v>Ela Cross</v>
      </c>
    </row>
    <row r="311" spans="1:13" x14ac:dyDescent="0.2">
      <c r="A311" s="17" t="s">
        <v>108</v>
      </c>
      <c r="B311" s="17" t="s">
        <v>29</v>
      </c>
      <c r="C311" s="20">
        <v>1.0607</v>
      </c>
      <c r="D311" s="20">
        <v>1.0276000000000001</v>
      </c>
      <c r="E311" s="20">
        <v>0.99459459500000003</v>
      </c>
      <c r="F311" s="20">
        <v>1</v>
      </c>
      <c r="G311" s="20">
        <v>0.96</v>
      </c>
      <c r="H311" s="17">
        <v>22</v>
      </c>
      <c r="I311" s="18">
        <v>0.8</v>
      </c>
      <c r="J311" s="20">
        <f>I311</f>
        <v>0.8</v>
      </c>
      <c r="K311" t="str">
        <f>VLOOKUP(A311,MasterTutor!A:D,4,FALSE)</f>
        <v>Advanced</v>
      </c>
      <c r="L311" t="str">
        <f>VLOOKUP(A311,MasterTutor!A:D,3,FALSE)</f>
        <v>Professional</v>
      </c>
      <c r="M311" t="str">
        <f>VLOOKUP(A311,MasterTutor!A:D,2,FALSE)</f>
        <v>Ela Cross</v>
      </c>
    </row>
    <row r="312" spans="1:13" x14ac:dyDescent="0.2">
      <c r="A312" s="17" t="s">
        <v>108</v>
      </c>
      <c r="B312" s="17" t="s">
        <v>17</v>
      </c>
      <c r="C312" s="20">
        <v>0.26</v>
      </c>
      <c r="D312" s="20">
        <v>0.95</v>
      </c>
      <c r="E312" s="20">
        <v>1</v>
      </c>
      <c r="F312" s="20">
        <v>1</v>
      </c>
      <c r="G312" s="20">
        <v>0.86</v>
      </c>
      <c r="H312" s="17" t="e">
        <v>#N/A</v>
      </c>
      <c r="I312" s="18">
        <v>1</v>
      </c>
      <c r="J312" s="20">
        <f>I312</f>
        <v>1</v>
      </c>
      <c r="K312" t="str">
        <f>VLOOKUP(A312,MasterTutor!A:D,4,FALSE)</f>
        <v>Advanced</v>
      </c>
      <c r="L312" t="str">
        <f>VLOOKUP(A312,MasterTutor!A:D,3,FALSE)</f>
        <v>Professional</v>
      </c>
      <c r="M312" t="str">
        <f>VLOOKUP(A312,MasterTutor!A:D,2,FALSE)</f>
        <v>Ela Cross</v>
      </c>
    </row>
    <row r="313" spans="1:13" x14ac:dyDescent="0.2">
      <c r="A313" s="17" t="s">
        <v>108</v>
      </c>
      <c r="B313" s="17" t="s">
        <v>18</v>
      </c>
      <c r="C313" s="20">
        <v>0.6</v>
      </c>
      <c r="D313" s="20">
        <v>1.07</v>
      </c>
      <c r="E313" s="20">
        <v>0.94</v>
      </c>
      <c r="F313" s="20">
        <v>0.98</v>
      </c>
      <c r="G313" s="20">
        <v>0.88</v>
      </c>
      <c r="H313" s="17">
        <v>1</v>
      </c>
      <c r="I313" s="18">
        <v>1</v>
      </c>
      <c r="J313" s="20">
        <f>I313</f>
        <v>1</v>
      </c>
      <c r="K313" t="str">
        <f>VLOOKUP(A313,MasterTutor!A:D,4,FALSE)</f>
        <v>Advanced</v>
      </c>
      <c r="L313" t="str">
        <f>VLOOKUP(A313,MasterTutor!A:D,3,FALSE)</f>
        <v>Professional</v>
      </c>
      <c r="M313" t="str">
        <f>VLOOKUP(A313,MasterTutor!A:D,2,FALSE)</f>
        <v>Ela Cross</v>
      </c>
    </row>
    <row r="314" spans="1:13" x14ac:dyDescent="0.2">
      <c r="A314" s="17" t="s">
        <v>108</v>
      </c>
      <c r="B314" s="17" t="s">
        <v>20</v>
      </c>
      <c r="C314" s="20">
        <v>0.78</v>
      </c>
      <c r="D314" s="20">
        <v>1.1399999999999999</v>
      </c>
      <c r="E314" s="20">
        <v>0.97</v>
      </c>
      <c r="F314" s="20">
        <v>0.92</v>
      </c>
      <c r="G314" s="20">
        <v>0.92</v>
      </c>
      <c r="H314" s="17">
        <v>1</v>
      </c>
      <c r="I314" s="18">
        <v>1</v>
      </c>
      <c r="J314" s="20">
        <f>I314</f>
        <v>1</v>
      </c>
      <c r="K314" t="str">
        <f>VLOOKUP(A314,MasterTutor!A:D,4,FALSE)</f>
        <v>Advanced</v>
      </c>
      <c r="L314" t="str">
        <f>VLOOKUP(A314,MasterTutor!A:D,3,FALSE)</f>
        <v>Professional</v>
      </c>
      <c r="M314" t="str">
        <f>VLOOKUP(A314,MasterTutor!A:D,2,FALSE)</f>
        <v>Ela Cross</v>
      </c>
    </row>
    <row r="315" spans="1:13" x14ac:dyDescent="0.2">
      <c r="A315" s="17" t="s">
        <v>108</v>
      </c>
      <c r="B315" s="17" t="s">
        <v>21</v>
      </c>
      <c r="C315" s="20">
        <v>0.74</v>
      </c>
      <c r="D315" s="20">
        <v>1.1599999999999999</v>
      </c>
      <c r="E315" s="20">
        <v>1</v>
      </c>
      <c r="F315" s="20">
        <v>1</v>
      </c>
      <c r="G315" s="20">
        <v>1</v>
      </c>
      <c r="H315" s="17">
        <v>5</v>
      </c>
      <c r="I315" s="18" t="s">
        <v>40</v>
      </c>
      <c r="J315" s="20">
        <v>0</v>
      </c>
      <c r="K315" t="str">
        <f>VLOOKUP(A315,MasterTutor!A:D,4,FALSE)</f>
        <v>Advanced</v>
      </c>
      <c r="L315" t="str">
        <f>VLOOKUP(A315,MasterTutor!A:D,3,FALSE)</f>
        <v>Professional</v>
      </c>
      <c r="M315" t="str">
        <f>VLOOKUP(A315,MasterTutor!A:D,2,FALSE)</f>
        <v>Ela Cross</v>
      </c>
    </row>
    <row r="316" spans="1:13" x14ac:dyDescent="0.2">
      <c r="A316" s="17" t="s">
        <v>108</v>
      </c>
      <c r="B316" s="17" t="s">
        <v>22</v>
      </c>
      <c r="C316" s="20">
        <v>0.85</v>
      </c>
      <c r="D316" s="20">
        <v>1.1499999999999999</v>
      </c>
      <c r="E316" s="20">
        <v>0.99</v>
      </c>
      <c r="F316" s="20">
        <v>0.99</v>
      </c>
      <c r="G316" s="20">
        <v>0.94</v>
      </c>
      <c r="H316" s="17">
        <v>10</v>
      </c>
      <c r="I316" s="18" t="s">
        <v>109</v>
      </c>
      <c r="J316" s="20">
        <v>1</v>
      </c>
      <c r="K316" t="str">
        <f>VLOOKUP(A316,MasterTutor!A:D,4,FALSE)</f>
        <v>Advanced</v>
      </c>
      <c r="L316" t="str">
        <f>VLOOKUP(A316,MasterTutor!A:D,3,FALSE)</f>
        <v>Professional</v>
      </c>
      <c r="M316" t="str">
        <f>VLOOKUP(A316,MasterTutor!A:D,2,FALSE)</f>
        <v>Ela Cross</v>
      </c>
    </row>
    <row r="317" spans="1:13" x14ac:dyDescent="0.2">
      <c r="A317" s="17" t="s">
        <v>110</v>
      </c>
      <c r="B317" s="17" t="s">
        <v>16</v>
      </c>
      <c r="C317" s="20">
        <v>0</v>
      </c>
      <c r="D317" s="20">
        <v>0</v>
      </c>
      <c r="E317" s="20">
        <v>0</v>
      </c>
      <c r="F317" s="20">
        <v>0</v>
      </c>
      <c r="G317" s="20">
        <v>0</v>
      </c>
      <c r="H317" s="17">
        <v>0</v>
      </c>
      <c r="I317" s="21"/>
      <c r="J317" s="17"/>
      <c r="K317" t="e">
        <f>VLOOKUP(A317,MasterTutor!A:D,4,FALSE)</f>
        <v>#N/A</v>
      </c>
      <c r="L317" t="e">
        <f>VLOOKUP(A317,MasterTutor!A:D,3,FALSE)</f>
        <v>#N/A</v>
      </c>
      <c r="M317" t="e">
        <f>VLOOKUP(A317,MasterTutor!A:D,2,FALSE)</f>
        <v>#N/A</v>
      </c>
    </row>
    <row r="318" spans="1:13" x14ac:dyDescent="0.2">
      <c r="A318" s="17" t="s">
        <v>111</v>
      </c>
      <c r="B318" s="17" t="s">
        <v>14</v>
      </c>
      <c r="C318" s="20">
        <v>0.92079999999999995</v>
      </c>
      <c r="D318" s="20">
        <v>1.1298999999999999</v>
      </c>
      <c r="E318" s="20">
        <v>1</v>
      </c>
      <c r="F318" s="20">
        <v>0.96250000000000002</v>
      </c>
      <c r="G318" s="20">
        <v>0.77777777777777701</v>
      </c>
      <c r="H318" s="17">
        <v>14</v>
      </c>
      <c r="I318" s="18" t="s">
        <v>112</v>
      </c>
      <c r="J318" s="20">
        <v>0.8</v>
      </c>
      <c r="K318" t="e">
        <f>VLOOKUP(A318,MasterTutor!A:D,4,FALSE)</f>
        <v>#N/A</v>
      </c>
      <c r="L318" t="e">
        <f>VLOOKUP(A318,MasterTutor!A:D,3,FALSE)</f>
        <v>#N/A</v>
      </c>
      <c r="M318" t="e">
        <f>VLOOKUP(A318,MasterTutor!A:D,2,FALSE)</f>
        <v>#N/A</v>
      </c>
    </row>
    <row r="319" spans="1:13" x14ac:dyDescent="0.2">
      <c r="A319" s="17" t="s">
        <v>111</v>
      </c>
      <c r="B319" s="17" t="s">
        <v>16</v>
      </c>
      <c r="C319" s="20">
        <v>1.06</v>
      </c>
      <c r="D319" s="20">
        <v>1.1200000000000001</v>
      </c>
      <c r="E319" s="20">
        <v>0.99</v>
      </c>
      <c r="F319" s="20">
        <v>0.97</v>
      </c>
      <c r="G319" s="20">
        <v>0.93</v>
      </c>
      <c r="H319" s="17">
        <v>10</v>
      </c>
      <c r="I319" s="21">
        <v>45972</v>
      </c>
      <c r="J319" s="20">
        <v>1</v>
      </c>
      <c r="K319" t="e">
        <f>VLOOKUP(A319,MasterTutor!A:D,4,FALSE)</f>
        <v>#N/A</v>
      </c>
      <c r="L319" t="e">
        <f>VLOOKUP(A319,MasterTutor!A:D,3,FALSE)</f>
        <v>#N/A</v>
      </c>
      <c r="M319" t="e">
        <f>VLOOKUP(A319,MasterTutor!A:D,2,FALSE)</f>
        <v>#N/A</v>
      </c>
    </row>
    <row r="320" spans="1:13" x14ac:dyDescent="0.2">
      <c r="A320" s="17" t="s">
        <v>111</v>
      </c>
      <c r="B320" s="17" t="s">
        <v>22</v>
      </c>
      <c r="C320" s="20">
        <v>0.32</v>
      </c>
      <c r="D320" s="20">
        <v>0.82</v>
      </c>
      <c r="E320" s="20">
        <v>1</v>
      </c>
      <c r="F320" s="20">
        <v>0.92</v>
      </c>
      <c r="G320" s="20">
        <v>0</v>
      </c>
      <c r="H320" s="17">
        <v>3</v>
      </c>
      <c r="I320" s="18" t="s">
        <v>113</v>
      </c>
      <c r="J320" s="20">
        <v>0.21</v>
      </c>
      <c r="K320" t="e">
        <f>VLOOKUP(A320,MasterTutor!A:D,4,FALSE)</f>
        <v>#N/A</v>
      </c>
      <c r="L320" t="e">
        <f>VLOOKUP(A320,MasterTutor!A:D,3,FALSE)</f>
        <v>#N/A</v>
      </c>
      <c r="M320" t="e">
        <f>VLOOKUP(A320,MasterTutor!A:D,2,FALSE)</f>
        <v>#N/A</v>
      </c>
    </row>
    <row r="321" spans="1:13" x14ac:dyDescent="0.2">
      <c r="A321" s="17" t="s">
        <v>114</v>
      </c>
      <c r="B321" s="17" t="s">
        <v>14</v>
      </c>
      <c r="C321" s="20">
        <v>0.97499999999999998</v>
      </c>
      <c r="D321" s="20">
        <v>0.9375</v>
      </c>
      <c r="E321" s="20">
        <v>1</v>
      </c>
      <c r="F321" s="20">
        <v>1</v>
      </c>
      <c r="G321" s="20">
        <v>0.60714285714285698</v>
      </c>
      <c r="H321" s="17">
        <v>11</v>
      </c>
      <c r="I321" s="18" t="s">
        <v>28</v>
      </c>
      <c r="J321" s="20">
        <v>0.67</v>
      </c>
      <c r="K321" t="str">
        <f>VLOOKUP(A321,MasterTutor!A:D,4,FALSE)</f>
        <v>Advanced</v>
      </c>
      <c r="L321" t="str">
        <f>VLOOKUP(A321,MasterTutor!A:D,3,FALSE)</f>
        <v>Professional</v>
      </c>
      <c r="M321" t="str">
        <f>VLOOKUP(A321,MasterTutor!A:D,2,FALSE)</f>
        <v>Annelies de Groot</v>
      </c>
    </row>
    <row r="322" spans="1:13" x14ac:dyDescent="0.2">
      <c r="A322" s="17" t="s">
        <v>114</v>
      </c>
      <c r="B322" s="17" t="s">
        <v>14</v>
      </c>
      <c r="C322" s="20">
        <v>0.97499999999999998</v>
      </c>
      <c r="D322" s="20">
        <v>0.9375</v>
      </c>
      <c r="E322" s="20">
        <v>1</v>
      </c>
      <c r="F322" s="20">
        <v>1</v>
      </c>
      <c r="G322" s="20">
        <v>0.60714285714285698</v>
      </c>
      <c r="H322" s="17">
        <v>11</v>
      </c>
      <c r="I322" s="18" t="s">
        <v>28</v>
      </c>
      <c r="J322" s="20">
        <f>_xlfn.TEXTBEFORE(I322, "/")/_xlfn.TEXTAFTER(I322,"/")</f>
        <v>0.66666666666666663</v>
      </c>
      <c r="K322" t="str">
        <f>VLOOKUP(A322,MasterTutor!A:D,4,FALSE)</f>
        <v>Advanced</v>
      </c>
      <c r="L322" t="str">
        <f>VLOOKUP(A322,MasterTutor!A:D,3,FALSE)</f>
        <v>Professional</v>
      </c>
      <c r="M322" t="str">
        <f>VLOOKUP(A322,MasterTutor!A:D,2,FALSE)</f>
        <v>Annelies de Groot</v>
      </c>
    </row>
    <row r="323" spans="1:13" x14ac:dyDescent="0.2">
      <c r="A323" s="17" t="s">
        <v>114</v>
      </c>
      <c r="B323" s="17" t="s">
        <v>16</v>
      </c>
      <c r="C323" s="20">
        <v>1.18</v>
      </c>
      <c r="D323" s="20">
        <v>1.07</v>
      </c>
      <c r="E323" s="20">
        <v>0.98</v>
      </c>
      <c r="F323" s="20">
        <v>1</v>
      </c>
      <c r="G323" s="20">
        <v>0.96</v>
      </c>
      <c r="H323" s="17">
        <v>14</v>
      </c>
      <c r="I323" s="21">
        <v>45814</v>
      </c>
      <c r="J323" s="20">
        <v>1</v>
      </c>
      <c r="K323" t="str">
        <f>VLOOKUP(A323,MasterTutor!A:D,4,FALSE)</f>
        <v>Advanced</v>
      </c>
      <c r="L323" t="str">
        <f>VLOOKUP(A323,MasterTutor!A:D,3,FALSE)</f>
        <v>Professional</v>
      </c>
      <c r="M323" t="str">
        <f>VLOOKUP(A323,MasterTutor!A:D,2,FALSE)</f>
        <v>Annelies de Groot</v>
      </c>
    </row>
    <row r="324" spans="1:13" x14ac:dyDescent="0.2">
      <c r="A324" s="17" t="s">
        <v>114</v>
      </c>
      <c r="B324" s="17" t="s">
        <v>257</v>
      </c>
      <c r="C324" s="20">
        <v>0.91</v>
      </c>
      <c r="D324" s="20">
        <v>0.94</v>
      </c>
      <c r="E324" s="20">
        <v>1</v>
      </c>
      <c r="F324" s="20">
        <v>1</v>
      </c>
      <c r="G324" s="20">
        <v>0.83</v>
      </c>
      <c r="H324" s="17">
        <v>4</v>
      </c>
      <c r="I324" s="18">
        <v>1</v>
      </c>
      <c r="J324" s="20">
        <v>1</v>
      </c>
      <c r="K324" t="str">
        <f>VLOOKUP(A324,MasterTutor!A:D,4,FALSE)</f>
        <v>Advanced</v>
      </c>
      <c r="L324" t="str">
        <f>VLOOKUP(A324,MasterTutor!A:D,3,FALSE)</f>
        <v>Professional</v>
      </c>
      <c r="M324" t="str">
        <f>VLOOKUP(A324,MasterTutor!A:D,2,FALSE)</f>
        <v>Annelies de Groot</v>
      </c>
    </row>
    <row r="325" spans="1:13" x14ac:dyDescent="0.2">
      <c r="A325" s="17" t="s">
        <v>114</v>
      </c>
      <c r="B325" s="17" t="s">
        <v>29</v>
      </c>
      <c r="C325" s="20">
        <v>0.98329999999999995</v>
      </c>
      <c r="D325" s="20">
        <v>1.0246999999999999</v>
      </c>
      <c r="E325" s="20">
        <v>1</v>
      </c>
      <c r="F325" s="20">
        <v>1</v>
      </c>
      <c r="G325" s="20">
        <v>0.5</v>
      </c>
      <c r="H325" s="17">
        <v>15</v>
      </c>
      <c r="I325" s="18">
        <v>0.77777777777777779</v>
      </c>
      <c r="J325" s="20">
        <f>I325</f>
        <v>0.77777777777777779</v>
      </c>
      <c r="K325" t="str">
        <f>VLOOKUP(A325,MasterTutor!A:D,4,FALSE)</f>
        <v>Advanced</v>
      </c>
      <c r="L325" t="str">
        <f>VLOOKUP(A325,MasterTutor!A:D,3,FALSE)</f>
        <v>Professional</v>
      </c>
      <c r="M325" t="str">
        <f>VLOOKUP(A325,MasterTutor!A:D,2,FALSE)</f>
        <v>Annelies de Groot</v>
      </c>
    </row>
    <row r="326" spans="1:13" x14ac:dyDescent="0.2">
      <c r="A326" s="17" t="s">
        <v>114</v>
      </c>
      <c r="B326" s="17" t="s">
        <v>17</v>
      </c>
      <c r="C326" s="20">
        <v>0.77</v>
      </c>
      <c r="D326" s="20">
        <v>1.1100000000000001</v>
      </c>
      <c r="E326" s="20">
        <v>1</v>
      </c>
      <c r="F326" s="20">
        <v>0.74</v>
      </c>
      <c r="G326" s="20">
        <v>0.75</v>
      </c>
      <c r="H326" s="17">
        <v>3</v>
      </c>
      <c r="I326" s="18" t="s">
        <v>35</v>
      </c>
      <c r="J326" s="20">
        <v>0.75</v>
      </c>
      <c r="K326" t="str">
        <f>VLOOKUP(A326,MasterTutor!A:D,4,FALSE)</f>
        <v>Advanced</v>
      </c>
      <c r="L326" t="str">
        <f>VLOOKUP(A326,MasterTutor!A:D,3,FALSE)</f>
        <v>Professional</v>
      </c>
      <c r="M326" t="str">
        <f>VLOOKUP(A326,MasterTutor!A:D,2,FALSE)</f>
        <v>Annelies de Groot</v>
      </c>
    </row>
    <row r="327" spans="1:13" x14ac:dyDescent="0.2">
      <c r="A327" s="17" t="s">
        <v>114</v>
      </c>
      <c r="B327" s="17" t="s">
        <v>18</v>
      </c>
      <c r="C327" s="20">
        <v>0.56999999999999995</v>
      </c>
      <c r="D327" s="20">
        <v>1.01</v>
      </c>
      <c r="E327" s="20">
        <v>1</v>
      </c>
      <c r="F327" s="20">
        <v>1</v>
      </c>
      <c r="G327" s="20">
        <v>0.39</v>
      </c>
      <c r="H327" s="17">
        <v>4</v>
      </c>
      <c r="I327" s="18" t="s">
        <v>19</v>
      </c>
      <c r="J327" s="20">
        <v>0.67</v>
      </c>
      <c r="K327" t="str">
        <f>VLOOKUP(A327,MasterTutor!A:D,4,FALSE)</f>
        <v>Advanced</v>
      </c>
      <c r="L327" t="str">
        <f>VLOOKUP(A327,MasterTutor!A:D,3,FALSE)</f>
        <v>Professional</v>
      </c>
      <c r="M327" t="str">
        <f>VLOOKUP(A327,MasterTutor!A:D,2,FALSE)</f>
        <v>Annelies de Groot</v>
      </c>
    </row>
    <row r="328" spans="1:13" x14ac:dyDescent="0.2">
      <c r="A328" s="17" t="s">
        <v>114</v>
      </c>
      <c r="B328" s="17" t="s">
        <v>20</v>
      </c>
      <c r="C328" s="20">
        <v>0.83</v>
      </c>
      <c r="D328" s="20">
        <v>1.0900000000000001</v>
      </c>
      <c r="E328" s="20">
        <v>1</v>
      </c>
      <c r="F328" s="20">
        <v>0.98</v>
      </c>
      <c r="G328" s="20">
        <v>0.46</v>
      </c>
      <c r="H328" s="17">
        <v>7</v>
      </c>
      <c r="I328" s="18" t="s">
        <v>115</v>
      </c>
      <c r="J328" s="20">
        <v>0.4</v>
      </c>
      <c r="K328" t="str">
        <f>VLOOKUP(A328,MasterTutor!A:D,4,FALSE)</f>
        <v>Advanced</v>
      </c>
      <c r="L328" t="str">
        <f>VLOOKUP(A328,MasterTutor!A:D,3,FALSE)</f>
        <v>Professional</v>
      </c>
      <c r="M328" t="str">
        <f>VLOOKUP(A328,MasterTutor!A:D,2,FALSE)</f>
        <v>Annelies de Groot</v>
      </c>
    </row>
    <row r="329" spans="1:13" x14ac:dyDescent="0.2">
      <c r="A329" s="17" t="s">
        <v>114</v>
      </c>
      <c r="B329" s="17" t="s">
        <v>21</v>
      </c>
      <c r="C329" s="20">
        <v>0.82</v>
      </c>
      <c r="D329" s="20">
        <v>1.1100000000000001</v>
      </c>
      <c r="E329" s="20">
        <v>0.99</v>
      </c>
      <c r="F329" s="20">
        <v>1</v>
      </c>
      <c r="G329" s="20">
        <v>0</v>
      </c>
      <c r="H329" s="17">
        <v>3</v>
      </c>
      <c r="I329" s="18" t="s">
        <v>41</v>
      </c>
      <c r="J329" s="20">
        <v>0.83</v>
      </c>
      <c r="K329" t="str">
        <f>VLOOKUP(A329,MasterTutor!A:D,4,FALSE)</f>
        <v>Advanced</v>
      </c>
      <c r="L329" t="str">
        <f>VLOOKUP(A329,MasterTutor!A:D,3,FALSE)</f>
        <v>Professional</v>
      </c>
      <c r="M329" t="str">
        <f>VLOOKUP(A329,MasterTutor!A:D,2,FALSE)</f>
        <v>Annelies de Groot</v>
      </c>
    </row>
    <row r="330" spans="1:13" x14ac:dyDescent="0.2">
      <c r="A330" s="17" t="s">
        <v>114</v>
      </c>
      <c r="B330" s="17" t="s">
        <v>22</v>
      </c>
      <c r="C330" s="20">
        <v>1.04</v>
      </c>
      <c r="D330" s="20">
        <v>1.17</v>
      </c>
      <c r="E330" s="20">
        <v>1</v>
      </c>
      <c r="F330" s="20">
        <v>0.94</v>
      </c>
      <c r="G330" s="20">
        <v>0.84</v>
      </c>
      <c r="H330" s="17">
        <v>8</v>
      </c>
      <c r="I330" s="18" t="s">
        <v>28</v>
      </c>
      <c r="J330" s="20">
        <v>0.67</v>
      </c>
      <c r="K330" t="str">
        <f>VLOOKUP(A330,MasterTutor!A:D,4,FALSE)</f>
        <v>Advanced</v>
      </c>
      <c r="L330" t="str">
        <f>VLOOKUP(A330,MasterTutor!A:D,3,FALSE)</f>
        <v>Professional</v>
      </c>
      <c r="M330" t="str">
        <f>VLOOKUP(A330,MasterTutor!A:D,2,FALSE)</f>
        <v>Annelies de Groot</v>
      </c>
    </row>
    <row r="331" spans="1:13" x14ac:dyDescent="0.2">
      <c r="A331" s="17" t="s">
        <v>116</v>
      </c>
      <c r="B331" s="17" t="s">
        <v>14</v>
      </c>
      <c r="C331" s="20">
        <v>0.75</v>
      </c>
      <c r="D331" s="20">
        <v>0.99009999999999998</v>
      </c>
      <c r="E331" s="20">
        <v>0.94318181818181801</v>
      </c>
      <c r="F331" s="20">
        <v>0.45614035087719201</v>
      </c>
      <c r="G331" s="20">
        <v>0.76923076923076905</v>
      </c>
      <c r="H331" s="17">
        <v>10</v>
      </c>
      <c r="I331" s="18" t="s">
        <v>106</v>
      </c>
      <c r="J331" s="20">
        <v>0.4</v>
      </c>
      <c r="K331" t="str">
        <f>VLOOKUP(A331,MasterTutor!A:D,4,FALSE)</f>
        <v>Advanced</v>
      </c>
      <c r="L331" t="str">
        <f>VLOOKUP(A331,MasterTutor!A:D,3,FALSE)</f>
        <v>Professional</v>
      </c>
      <c r="M331" t="str">
        <f>VLOOKUP(A331,MasterTutor!A:D,2,FALSE)</f>
        <v>Ian Plamondon</v>
      </c>
    </row>
    <row r="332" spans="1:13" x14ac:dyDescent="0.2">
      <c r="A332" s="17" t="s">
        <v>116</v>
      </c>
      <c r="B332" s="17" t="s">
        <v>16</v>
      </c>
      <c r="C332" s="20">
        <v>0.89</v>
      </c>
      <c r="D332" s="20">
        <v>0.95</v>
      </c>
      <c r="E332" s="20">
        <v>0.86</v>
      </c>
      <c r="F332" s="20">
        <v>0.92</v>
      </c>
      <c r="G332" s="20">
        <v>0.67</v>
      </c>
      <c r="H332" s="17">
        <v>9</v>
      </c>
      <c r="I332" s="21" t="s">
        <v>40</v>
      </c>
      <c r="J332" s="20">
        <v>0</v>
      </c>
      <c r="K332" t="str">
        <f>VLOOKUP(A332,MasterTutor!A:D,4,FALSE)</f>
        <v>Advanced</v>
      </c>
      <c r="L332" t="str">
        <f>VLOOKUP(A332,MasterTutor!A:D,3,FALSE)</f>
        <v>Professional</v>
      </c>
      <c r="M332" t="str">
        <f>VLOOKUP(A332,MasterTutor!A:D,2,FALSE)</f>
        <v>Ian Plamondon</v>
      </c>
    </row>
    <row r="333" spans="1:13" x14ac:dyDescent="0.2">
      <c r="A333" s="17" t="s">
        <v>116</v>
      </c>
      <c r="B333" s="17" t="s">
        <v>257</v>
      </c>
      <c r="C333" s="20">
        <v>0.55000000000000004</v>
      </c>
      <c r="D333" s="20">
        <v>0.79</v>
      </c>
      <c r="E333" s="20">
        <v>0.93</v>
      </c>
      <c r="F333" s="20">
        <v>0.54</v>
      </c>
      <c r="G333" s="20">
        <v>0.79</v>
      </c>
      <c r="H333" s="17">
        <v>10</v>
      </c>
      <c r="I333" s="42" t="s">
        <v>118</v>
      </c>
      <c r="J333" s="20">
        <v>0.09</v>
      </c>
      <c r="K333" t="str">
        <f>VLOOKUP(A333,MasterTutor!A:D,4,FALSE)</f>
        <v>Advanced</v>
      </c>
      <c r="L333" t="str">
        <f>VLOOKUP(A333,MasterTutor!A:D,3,FALSE)</f>
        <v>Professional</v>
      </c>
      <c r="M333" t="str">
        <f>VLOOKUP(A333,MasterTutor!A:D,2,FALSE)</f>
        <v>Ian Plamondon</v>
      </c>
    </row>
    <row r="334" spans="1:13" x14ac:dyDescent="0.2">
      <c r="A334" s="17" t="s">
        <v>116</v>
      </c>
      <c r="B334" s="17" t="s">
        <v>29</v>
      </c>
      <c r="C334" s="20">
        <v>0.92920000000000003</v>
      </c>
      <c r="D334" s="20">
        <v>0.99670000000000003</v>
      </c>
      <c r="E334" s="20">
        <v>0.92372881399999995</v>
      </c>
      <c r="F334" s="20">
        <v>0.986486486</v>
      </c>
      <c r="G334" s="20">
        <v>0.54545454500000001</v>
      </c>
      <c r="H334" s="17">
        <v>16</v>
      </c>
      <c r="I334" s="18" t="s">
        <v>119</v>
      </c>
      <c r="J334" s="20">
        <v>0</v>
      </c>
      <c r="K334" t="str">
        <f>VLOOKUP(A334,MasterTutor!A:D,4,FALSE)</f>
        <v>Advanced</v>
      </c>
      <c r="L334" t="str">
        <f>VLOOKUP(A334,MasterTutor!A:D,3,FALSE)</f>
        <v>Professional</v>
      </c>
      <c r="M334" t="str">
        <f>VLOOKUP(A334,MasterTutor!A:D,2,FALSE)</f>
        <v>Ian Plamondon</v>
      </c>
    </row>
    <row r="335" spans="1:13" x14ac:dyDescent="0.2">
      <c r="A335" s="17" t="s">
        <v>116</v>
      </c>
      <c r="B335" s="17" t="s">
        <v>17</v>
      </c>
      <c r="C335" s="20">
        <v>0.78</v>
      </c>
      <c r="D335" s="20">
        <v>1</v>
      </c>
      <c r="E335" s="20">
        <v>0.83</v>
      </c>
      <c r="F335" s="20">
        <v>0.98</v>
      </c>
      <c r="G335" s="20">
        <v>0.73</v>
      </c>
      <c r="H335" s="17">
        <v>2</v>
      </c>
      <c r="I335" s="18" t="s">
        <v>90</v>
      </c>
      <c r="J335" s="20">
        <v>0.6</v>
      </c>
      <c r="K335" t="str">
        <f>VLOOKUP(A335,MasterTutor!A:D,4,FALSE)</f>
        <v>Advanced</v>
      </c>
      <c r="L335" t="str">
        <f>VLOOKUP(A335,MasterTutor!A:D,3,FALSE)</f>
        <v>Professional</v>
      </c>
      <c r="M335" t="str">
        <f>VLOOKUP(A335,MasterTutor!A:D,2,FALSE)</f>
        <v>Ian Plamondon</v>
      </c>
    </row>
    <row r="336" spans="1:13" x14ac:dyDescent="0.2">
      <c r="A336" s="17" t="s">
        <v>116</v>
      </c>
      <c r="B336" s="17" t="s">
        <v>18</v>
      </c>
      <c r="C336" s="20">
        <v>0.72</v>
      </c>
      <c r="D336" s="20">
        <v>1.03</v>
      </c>
      <c r="E336" s="20">
        <v>0.96</v>
      </c>
      <c r="F336" s="20">
        <v>0.98</v>
      </c>
      <c r="G336" s="20">
        <v>0.53</v>
      </c>
      <c r="H336" s="17">
        <v>3</v>
      </c>
      <c r="I336" s="18" t="s">
        <v>117</v>
      </c>
      <c r="J336" s="20">
        <v>0.56999999999999995</v>
      </c>
      <c r="K336" t="str">
        <f>VLOOKUP(A336,MasterTutor!A:D,4,FALSE)</f>
        <v>Advanced</v>
      </c>
      <c r="L336" t="str">
        <f>VLOOKUP(A336,MasterTutor!A:D,3,FALSE)</f>
        <v>Professional</v>
      </c>
      <c r="M336" t="str">
        <f>VLOOKUP(A336,MasterTutor!A:D,2,FALSE)</f>
        <v>Ian Plamondon</v>
      </c>
    </row>
    <row r="337" spans="1:13" x14ac:dyDescent="0.2">
      <c r="A337" s="17" t="s">
        <v>116</v>
      </c>
      <c r="B337" s="17" t="s">
        <v>20</v>
      </c>
      <c r="C337" s="20">
        <v>0.74</v>
      </c>
      <c r="D337" s="20">
        <v>1.02</v>
      </c>
      <c r="E337" s="20">
        <v>0.93</v>
      </c>
      <c r="F337" s="20">
        <v>0.92</v>
      </c>
      <c r="G337" s="20">
        <v>0.5</v>
      </c>
      <c r="H337" s="17">
        <v>6</v>
      </c>
      <c r="J337" s="17"/>
      <c r="K337" t="str">
        <f>VLOOKUP(A337,MasterTutor!A:D,4,FALSE)</f>
        <v>Advanced</v>
      </c>
      <c r="L337" t="str">
        <f>VLOOKUP(A337,MasterTutor!A:D,3,FALSE)</f>
        <v>Professional</v>
      </c>
      <c r="M337" t="str">
        <f>VLOOKUP(A337,MasterTutor!A:D,2,FALSE)</f>
        <v>Ian Plamondon</v>
      </c>
    </row>
    <row r="338" spans="1:13" x14ac:dyDescent="0.2">
      <c r="A338" s="17" t="s">
        <v>116</v>
      </c>
      <c r="B338" s="17" t="s">
        <v>21</v>
      </c>
      <c r="C338" s="20">
        <v>0.62</v>
      </c>
      <c r="D338" s="20">
        <v>0.97</v>
      </c>
      <c r="E338" s="20">
        <v>0.82</v>
      </c>
      <c r="F338" s="20">
        <v>0.96</v>
      </c>
      <c r="G338" s="20">
        <v>0.94</v>
      </c>
      <c r="H338" s="17">
        <v>4</v>
      </c>
      <c r="I338" s="19"/>
      <c r="J338" s="17"/>
      <c r="K338" t="str">
        <f>VLOOKUP(A338,MasterTutor!A:D,4,FALSE)</f>
        <v>Advanced</v>
      </c>
      <c r="L338" t="str">
        <f>VLOOKUP(A338,MasterTutor!A:D,3,FALSE)</f>
        <v>Professional</v>
      </c>
      <c r="M338" t="str">
        <f>VLOOKUP(A338,MasterTutor!A:D,2,FALSE)</f>
        <v>Ian Plamondon</v>
      </c>
    </row>
    <row r="339" spans="1:13" x14ac:dyDescent="0.2">
      <c r="A339" s="17" t="s">
        <v>116</v>
      </c>
      <c r="B339" s="17" t="s">
        <v>22</v>
      </c>
      <c r="C339" s="20">
        <v>0.78</v>
      </c>
      <c r="D339" s="20">
        <v>1.1100000000000001</v>
      </c>
      <c r="E339" s="20">
        <v>0.88</v>
      </c>
      <c r="F339" s="20">
        <v>0.85</v>
      </c>
      <c r="G339" s="20">
        <v>0.69</v>
      </c>
      <c r="H339" s="17">
        <v>1</v>
      </c>
      <c r="I339" s="19"/>
      <c r="J339" s="17"/>
      <c r="K339" t="str">
        <f>VLOOKUP(A339,MasterTutor!A:D,4,FALSE)</f>
        <v>Advanced</v>
      </c>
      <c r="L339" t="str">
        <f>VLOOKUP(A339,MasterTutor!A:D,3,FALSE)</f>
        <v>Professional</v>
      </c>
      <c r="M339" t="str">
        <f>VLOOKUP(A339,MasterTutor!A:D,2,FALSE)</f>
        <v>Ian Plamondon</v>
      </c>
    </row>
    <row r="340" spans="1:13" x14ac:dyDescent="0.2">
      <c r="A340" s="17" t="s">
        <v>120</v>
      </c>
      <c r="B340" s="17" t="s">
        <v>14</v>
      </c>
      <c r="C340" s="20">
        <v>0</v>
      </c>
      <c r="D340" s="20">
        <v>0</v>
      </c>
      <c r="E340" s="20">
        <v>0</v>
      </c>
      <c r="F340" s="20">
        <v>0</v>
      </c>
      <c r="G340" s="20">
        <v>0</v>
      </c>
      <c r="H340" s="17">
        <v>0</v>
      </c>
      <c r="I340" s="18"/>
      <c r="J340" s="20"/>
      <c r="K340" t="e">
        <f>VLOOKUP(A340,MasterTutor!A:D,4,FALSE)</f>
        <v>#N/A</v>
      </c>
      <c r="L340" t="e">
        <f>VLOOKUP(A340,MasterTutor!A:D,3,FALSE)</f>
        <v>#N/A</v>
      </c>
      <c r="M340" t="e">
        <f>VLOOKUP(A340,MasterTutor!A:D,2,FALSE)</f>
        <v>#N/A</v>
      </c>
    </row>
    <row r="341" spans="1:13" x14ac:dyDescent="0.2">
      <c r="A341" s="17" t="s">
        <v>120</v>
      </c>
      <c r="B341" s="17" t="s">
        <v>14</v>
      </c>
      <c r="C341" s="20">
        <v>0</v>
      </c>
      <c r="D341" s="20">
        <v>0</v>
      </c>
      <c r="E341" s="20">
        <v>0</v>
      </c>
      <c r="F341" s="20">
        <v>0</v>
      </c>
      <c r="G341" s="20">
        <v>0</v>
      </c>
      <c r="H341" s="17">
        <v>0</v>
      </c>
      <c r="J341" s="17"/>
      <c r="K341" t="e">
        <f>VLOOKUP(A341,MasterTutor!A:D,4,FALSE)</f>
        <v>#N/A</v>
      </c>
      <c r="L341" t="e">
        <f>VLOOKUP(A341,MasterTutor!A:D,3,FALSE)</f>
        <v>#N/A</v>
      </c>
      <c r="M341" t="e">
        <f>VLOOKUP(A341,MasterTutor!A:D,2,FALSE)</f>
        <v>#N/A</v>
      </c>
    </row>
    <row r="342" spans="1:13" x14ac:dyDescent="0.2">
      <c r="A342" s="17" t="s">
        <v>120</v>
      </c>
      <c r="B342" s="17" t="s">
        <v>16</v>
      </c>
      <c r="C342" s="20">
        <v>0</v>
      </c>
      <c r="D342" s="20">
        <v>0</v>
      </c>
      <c r="E342" s="20">
        <v>0</v>
      </c>
      <c r="F342" s="20">
        <v>0</v>
      </c>
      <c r="G342" s="20">
        <v>0</v>
      </c>
      <c r="H342" s="17">
        <v>0</v>
      </c>
      <c r="I342" s="21"/>
      <c r="J342" s="17"/>
      <c r="K342" t="e">
        <f>VLOOKUP(A342,MasterTutor!A:D,4,FALSE)</f>
        <v>#N/A</v>
      </c>
      <c r="L342" t="e">
        <f>VLOOKUP(A342,MasterTutor!A:D,3,FALSE)</f>
        <v>#N/A</v>
      </c>
      <c r="M342" t="e">
        <f>VLOOKUP(A342,MasterTutor!A:D,2,FALSE)</f>
        <v>#N/A</v>
      </c>
    </row>
    <row r="343" spans="1:13" x14ac:dyDescent="0.2">
      <c r="A343" s="17" t="s">
        <v>120</v>
      </c>
      <c r="B343" s="17" t="s">
        <v>17</v>
      </c>
      <c r="C343" s="20">
        <v>0.42</v>
      </c>
      <c r="D343" s="20">
        <v>1.04</v>
      </c>
      <c r="E343" s="20">
        <v>1</v>
      </c>
      <c r="F343" s="20">
        <v>1</v>
      </c>
      <c r="G343" s="20">
        <v>1</v>
      </c>
      <c r="H343" s="17" t="e">
        <v>#N/A</v>
      </c>
      <c r="I343" s="18">
        <v>1</v>
      </c>
      <c r="J343" s="20">
        <f>I343</f>
        <v>1</v>
      </c>
      <c r="K343" t="e">
        <f>VLOOKUP(A343,MasterTutor!A:D,4,FALSE)</f>
        <v>#N/A</v>
      </c>
      <c r="L343" t="e">
        <f>VLOOKUP(A343,MasterTutor!A:D,3,FALSE)</f>
        <v>#N/A</v>
      </c>
      <c r="M343" t="e">
        <f>VLOOKUP(A343,MasterTutor!A:D,2,FALSE)</f>
        <v>#N/A</v>
      </c>
    </row>
    <row r="344" spans="1:13" x14ac:dyDescent="0.2">
      <c r="A344" s="17" t="s">
        <v>120</v>
      </c>
      <c r="B344" s="17" t="s">
        <v>18</v>
      </c>
      <c r="C344" s="20">
        <v>0.35</v>
      </c>
      <c r="D344" s="20">
        <v>1.2</v>
      </c>
      <c r="E344" s="20">
        <v>1</v>
      </c>
      <c r="F344" s="20">
        <v>1</v>
      </c>
      <c r="G344" s="20">
        <v>1</v>
      </c>
      <c r="H344" s="17">
        <v>1</v>
      </c>
      <c r="I344" s="18">
        <v>0</v>
      </c>
      <c r="J344" s="20">
        <f>I344</f>
        <v>0</v>
      </c>
      <c r="K344" t="e">
        <f>VLOOKUP(A344,MasterTutor!A:D,4,FALSE)</f>
        <v>#N/A</v>
      </c>
      <c r="L344" t="e">
        <f>VLOOKUP(A344,MasterTutor!A:D,3,FALSE)</f>
        <v>#N/A</v>
      </c>
      <c r="M344" t="e">
        <f>VLOOKUP(A344,MasterTutor!A:D,2,FALSE)</f>
        <v>#N/A</v>
      </c>
    </row>
    <row r="345" spans="1:13" x14ac:dyDescent="0.2">
      <c r="A345" s="17" t="s">
        <v>120</v>
      </c>
      <c r="B345" s="17" t="s">
        <v>20</v>
      </c>
      <c r="C345" s="20">
        <v>0.46</v>
      </c>
      <c r="D345" s="20">
        <v>1.17</v>
      </c>
      <c r="E345" s="20">
        <v>1</v>
      </c>
      <c r="F345" s="20">
        <v>1</v>
      </c>
      <c r="G345" s="20">
        <v>0.5</v>
      </c>
      <c r="H345" s="17" t="e">
        <v>#N/A</v>
      </c>
      <c r="I345" s="18">
        <v>1</v>
      </c>
      <c r="J345" s="20">
        <f>I345</f>
        <v>1</v>
      </c>
      <c r="K345" t="e">
        <f>VLOOKUP(A345,MasterTutor!A:D,4,FALSE)</f>
        <v>#N/A</v>
      </c>
      <c r="L345" t="e">
        <f>VLOOKUP(A345,MasterTutor!A:D,3,FALSE)</f>
        <v>#N/A</v>
      </c>
      <c r="M345" t="e">
        <f>VLOOKUP(A345,MasterTutor!A:D,2,FALSE)</f>
        <v>#N/A</v>
      </c>
    </row>
    <row r="346" spans="1:13" x14ac:dyDescent="0.2">
      <c r="A346" s="17" t="s">
        <v>120</v>
      </c>
      <c r="B346" s="17" t="s">
        <v>21</v>
      </c>
      <c r="C346" s="20">
        <v>0.3</v>
      </c>
      <c r="D346" s="20">
        <v>0.96</v>
      </c>
      <c r="E346" s="20">
        <v>1</v>
      </c>
      <c r="F346" s="20">
        <v>0.5</v>
      </c>
      <c r="G346" s="20">
        <v>0.33</v>
      </c>
      <c r="H346" s="17">
        <v>0</v>
      </c>
      <c r="I346" s="19"/>
      <c r="J346" s="17"/>
      <c r="K346" t="e">
        <f>VLOOKUP(A346,MasterTutor!A:D,4,FALSE)</f>
        <v>#N/A</v>
      </c>
      <c r="L346" t="e">
        <f>VLOOKUP(A346,MasterTutor!A:D,3,FALSE)</f>
        <v>#N/A</v>
      </c>
      <c r="M346" t="e">
        <f>VLOOKUP(A346,MasterTutor!A:D,2,FALSE)</f>
        <v>#N/A</v>
      </c>
    </row>
    <row r="347" spans="1:13" x14ac:dyDescent="0.2">
      <c r="A347" s="17" t="s">
        <v>120</v>
      </c>
      <c r="B347" s="17" t="s">
        <v>22</v>
      </c>
      <c r="C347" s="20">
        <v>0</v>
      </c>
      <c r="D347" s="20">
        <v>0.03</v>
      </c>
      <c r="E347" s="20">
        <v>0</v>
      </c>
      <c r="F347" s="20">
        <v>0</v>
      </c>
      <c r="G347" s="20">
        <v>0</v>
      </c>
      <c r="H347" s="17">
        <v>0</v>
      </c>
      <c r="I347" s="19"/>
      <c r="J347" s="17"/>
      <c r="K347" t="e">
        <f>VLOOKUP(A347,MasterTutor!A:D,4,FALSE)</f>
        <v>#N/A</v>
      </c>
      <c r="L347" t="e">
        <f>VLOOKUP(A347,MasterTutor!A:D,3,FALSE)</f>
        <v>#N/A</v>
      </c>
      <c r="M347" t="e">
        <f>VLOOKUP(A347,MasterTutor!A:D,2,FALSE)</f>
        <v>#N/A</v>
      </c>
    </row>
    <row r="348" spans="1:13" x14ac:dyDescent="0.2">
      <c r="A348" s="17" t="s">
        <v>121</v>
      </c>
      <c r="B348" s="17" t="s">
        <v>257</v>
      </c>
      <c r="C348" s="20">
        <v>0.1</v>
      </c>
      <c r="D348" s="20">
        <v>0.93</v>
      </c>
      <c r="E348" s="20">
        <v>1</v>
      </c>
      <c r="F348" s="20">
        <v>1</v>
      </c>
      <c r="G348" s="20">
        <v>0</v>
      </c>
      <c r="H348" s="17">
        <v>0</v>
      </c>
      <c r="I348" s="18">
        <v>0.8</v>
      </c>
      <c r="J348" s="20">
        <v>0.8</v>
      </c>
      <c r="K348" t="str">
        <f>VLOOKUP(A348,MasterTutor!A:D,4,FALSE)</f>
        <v>Advanced</v>
      </c>
      <c r="L348" t="str">
        <f>VLOOKUP(A348,MasterTutor!A:D,3,FALSE)</f>
        <v>Professional</v>
      </c>
      <c r="M348" t="str">
        <f>VLOOKUP(A348,MasterTutor!A:D,2,FALSE)</f>
        <v>Kristin Haase-Alvey</v>
      </c>
    </row>
    <row r="349" spans="1:13" x14ac:dyDescent="0.2">
      <c r="A349" s="17" t="s">
        <v>121</v>
      </c>
      <c r="B349" s="17" t="s">
        <v>29</v>
      </c>
      <c r="C349" s="20">
        <v>0.92079999999999995</v>
      </c>
      <c r="D349" s="20">
        <v>1.2007000000000001</v>
      </c>
      <c r="E349" s="20">
        <v>1</v>
      </c>
      <c r="F349" s="20">
        <v>0.97222222199999997</v>
      </c>
      <c r="G349" s="20">
        <v>0.71428571399999996</v>
      </c>
      <c r="H349" s="17">
        <v>0</v>
      </c>
      <c r="I349" s="18">
        <v>0.9375</v>
      </c>
      <c r="J349" s="20">
        <f>I349</f>
        <v>0.9375</v>
      </c>
      <c r="K349" t="str">
        <f>VLOOKUP(A349,MasterTutor!A:D,4,FALSE)</f>
        <v>Advanced</v>
      </c>
      <c r="L349" t="str">
        <f>VLOOKUP(A349,MasterTutor!A:D,3,FALSE)</f>
        <v>Professional</v>
      </c>
      <c r="M349" t="str">
        <f>VLOOKUP(A349,MasterTutor!A:D,2,FALSE)</f>
        <v>Kristin Haase-Alvey</v>
      </c>
    </row>
    <row r="350" spans="1:13" x14ac:dyDescent="0.2">
      <c r="A350" s="17" t="s">
        <v>122</v>
      </c>
      <c r="B350" s="17" t="s">
        <v>14</v>
      </c>
      <c r="C350" s="20">
        <v>0.61979999999999902</v>
      </c>
      <c r="D350" s="20">
        <v>1.026</v>
      </c>
      <c r="E350" s="20">
        <v>0.95555555555555505</v>
      </c>
      <c r="F350" s="20">
        <v>1</v>
      </c>
      <c r="G350" s="20">
        <v>1</v>
      </c>
      <c r="H350" s="17">
        <v>3</v>
      </c>
      <c r="I350" s="18" t="s">
        <v>27</v>
      </c>
      <c r="J350" s="20">
        <v>0.33</v>
      </c>
      <c r="K350" t="str">
        <f>VLOOKUP(A350,MasterTutor!A:D,4,FALSE)</f>
        <v>Premium</v>
      </c>
      <c r="L350" t="str">
        <f>VLOOKUP(A350,MasterTutor!A:D,3,FALSE)</f>
        <v>Adjunct</v>
      </c>
      <c r="M350" t="str">
        <f>VLOOKUP(A350,MasterTutor!A:D,2,FALSE)</f>
        <v>Annelies de Groot</v>
      </c>
    </row>
    <row r="351" spans="1:13" x14ac:dyDescent="0.2">
      <c r="A351" s="17" t="s">
        <v>122</v>
      </c>
      <c r="B351" s="17" t="s">
        <v>14</v>
      </c>
      <c r="C351" s="20">
        <v>0.61979999999999902</v>
      </c>
      <c r="D351" s="20">
        <v>1.026</v>
      </c>
      <c r="E351" s="20">
        <v>0.95555555555555505</v>
      </c>
      <c r="F351" s="20">
        <v>1</v>
      </c>
      <c r="G351" s="20">
        <v>1</v>
      </c>
      <c r="H351" s="17">
        <v>3</v>
      </c>
      <c r="I351" s="18" t="s">
        <v>27</v>
      </c>
      <c r="J351" s="20">
        <f>_xlfn.TEXTBEFORE(I351, "/")/_xlfn.TEXTAFTER(I351,"/")</f>
        <v>0.33333333333333331</v>
      </c>
      <c r="K351" t="str">
        <f>VLOOKUP(A351,MasterTutor!A:D,4,FALSE)</f>
        <v>Premium</v>
      </c>
      <c r="L351" t="str">
        <f>VLOOKUP(A351,MasterTutor!A:D,3,FALSE)</f>
        <v>Adjunct</v>
      </c>
      <c r="M351" t="str">
        <f>VLOOKUP(A351,MasterTutor!A:D,2,FALSE)</f>
        <v>Annelies de Groot</v>
      </c>
    </row>
    <row r="352" spans="1:13" x14ac:dyDescent="0.2">
      <c r="A352" s="17" t="s">
        <v>122</v>
      </c>
      <c r="B352" s="17" t="s">
        <v>16</v>
      </c>
      <c r="C352" s="20">
        <v>0.57999999999999996</v>
      </c>
      <c r="D352" s="20">
        <v>1.06</v>
      </c>
      <c r="E352" s="20">
        <v>1</v>
      </c>
      <c r="F352" s="20">
        <v>0.97</v>
      </c>
      <c r="G352" s="20">
        <v>1</v>
      </c>
      <c r="H352" s="17">
        <v>1</v>
      </c>
      <c r="I352" s="21" t="s">
        <v>36</v>
      </c>
      <c r="J352" s="20">
        <v>0</v>
      </c>
      <c r="K352" t="str">
        <f>VLOOKUP(A352,MasterTutor!A:D,4,FALSE)</f>
        <v>Premium</v>
      </c>
      <c r="L352" t="str">
        <f>VLOOKUP(A352,MasterTutor!A:D,3,FALSE)</f>
        <v>Adjunct</v>
      </c>
      <c r="M352" t="str">
        <f>VLOOKUP(A352,MasterTutor!A:D,2,FALSE)</f>
        <v>Annelies de Groot</v>
      </c>
    </row>
    <row r="353" spans="1:13" x14ac:dyDescent="0.2">
      <c r="A353" s="17" t="s">
        <v>122</v>
      </c>
      <c r="B353" s="17" t="s">
        <v>257</v>
      </c>
      <c r="C353" s="20">
        <v>0.49</v>
      </c>
      <c r="D353" s="20">
        <v>1.2</v>
      </c>
      <c r="E353" s="20">
        <v>0.94</v>
      </c>
      <c r="F353" s="20">
        <v>0.96</v>
      </c>
      <c r="G353" s="20">
        <v>1</v>
      </c>
      <c r="H353" s="17">
        <v>0</v>
      </c>
      <c r="I353" s="18"/>
      <c r="J353" s="20"/>
      <c r="K353" t="str">
        <f>VLOOKUP(A353,MasterTutor!A:D,4,FALSE)</f>
        <v>Premium</v>
      </c>
      <c r="L353" t="str">
        <f>VLOOKUP(A353,MasterTutor!A:D,3,FALSE)</f>
        <v>Adjunct</v>
      </c>
      <c r="M353" t="str">
        <f>VLOOKUP(A353,MasterTutor!A:D,2,FALSE)</f>
        <v>Annelies de Groot</v>
      </c>
    </row>
    <row r="354" spans="1:13" x14ac:dyDescent="0.2">
      <c r="A354" s="17" t="s">
        <v>122</v>
      </c>
      <c r="B354" s="17" t="s">
        <v>29</v>
      </c>
      <c r="C354" s="20">
        <v>0.4375</v>
      </c>
      <c r="D354" s="20">
        <v>1.0495000000000001</v>
      </c>
      <c r="E354" s="20">
        <v>1</v>
      </c>
      <c r="F354" s="20">
        <v>0.92307692299999999</v>
      </c>
      <c r="G354" s="20">
        <v>1</v>
      </c>
      <c r="H354" s="17">
        <v>0</v>
      </c>
      <c r="I354" s="18">
        <v>0.75</v>
      </c>
      <c r="J354" s="20">
        <f>I354</f>
        <v>0.75</v>
      </c>
      <c r="K354" t="str">
        <f>VLOOKUP(A354,MasterTutor!A:D,4,FALSE)</f>
        <v>Premium</v>
      </c>
      <c r="L354" t="str">
        <f>VLOOKUP(A354,MasterTutor!A:D,3,FALSE)</f>
        <v>Adjunct</v>
      </c>
      <c r="M354" t="str">
        <f>VLOOKUP(A354,MasterTutor!A:D,2,FALSE)</f>
        <v>Annelies de Groot</v>
      </c>
    </row>
    <row r="355" spans="1:13" x14ac:dyDescent="0.2">
      <c r="A355" s="17" t="s">
        <v>122</v>
      </c>
      <c r="B355" s="17" t="s">
        <v>17</v>
      </c>
      <c r="C355" s="20">
        <v>0.84</v>
      </c>
      <c r="D355" s="20">
        <v>1.05</v>
      </c>
      <c r="E355" s="20">
        <v>1</v>
      </c>
      <c r="F355" s="20">
        <v>1</v>
      </c>
      <c r="G355" s="20">
        <v>1</v>
      </c>
      <c r="H355" s="17">
        <v>2</v>
      </c>
      <c r="I355" s="18">
        <v>1</v>
      </c>
      <c r="J355" s="20">
        <f>I355</f>
        <v>1</v>
      </c>
      <c r="K355" t="str">
        <f>VLOOKUP(A355,MasterTutor!A:D,4,FALSE)</f>
        <v>Premium</v>
      </c>
      <c r="L355" t="str">
        <f>VLOOKUP(A355,MasterTutor!A:D,3,FALSE)</f>
        <v>Adjunct</v>
      </c>
      <c r="M355" t="str">
        <f>VLOOKUP(A355,MasterTutor!A:D,2,FALSE)</f>
        <v>Annelies de Groot</v>
      </c>
    </row>
    <row r="356" spans="1:13" x14ac:dyDescent="0.2">
      <c r="A356" s="17" t="s">
        <v>122</v>
      </c>
      <c r="B356" s="17" t="s">
        <v>18</v>
      </c>
      <c r="C356" s="20">
        <v>0.84</v>
      </c>
      <c r="D356" s="20">
        <v>1.1499999999999999</v>
      </c>
      <c r="E356" s="20">
        <v>1</v>
      </c>
      <c r="F356" s="20">
        <v>1</v>
      </c>
      <c r="G356" s="20">
        <v>1</v>
      </c>
      <c r="H356" s="17">
        <v>2</v>
      </c>
      <c r="I356" s="18" t="s">
        <v>26</v>
      </c>
      <c r="J356" s="20">
        <v>0.5</v>
      </c>
      <c r="K356" t="str">
        <f>VLOOKUP(A356,MasterTutor!A:D,4,FALSE)</f>
        <v>Premium</v>
      </c>
      <c r="L356" t="str">
        <f>VLOOKUP(A356,MasterTutor!A:D,3,FALSE)</f>
        <v>Adjunct</v>
      </c>
      <c r="M356" t="str">
        <f>VLOOKUP(A356,MasterTutor!A:D,2,FALSE)</f>
        <v>Annelies de Groot</v>
      </c>
    </row>
    <row r="357" spans="1:13" x14ac:dyDescent="0.2">
      <c r="A357" s="17" t="s">
        <v>122</v>
      </c>
      <c r="B357" s="17" t="s">
        <v>20</v>
      </c>
      <c r="C357" s="20">
        <v>1.08</v>
      </c>
      <c r="D357" s="20">
        <v>1.26</v>
      </c>
      <c r="E357" s="20">
        <v>1</v>
      </c>
      <c r="F357" s="20">
        <v>0.93</v>
      </c>
      <c r="G357" s="20">
        <v>1</v>
      </c>
      <c r="H357" s="17">
        <v>4</v>
      </c>
      <c r="I357" s="18">
        <v>1</v>
      </c>
      <c r="J357" s="20">
        <f>I357</f>
        <v>1</v>
      </c>
      <c r="K357" t="str">
        <f>VLOOKUP(A357,MasterTutor!A:D,4,FALSE)</f>
        <v>Premium</v>
      </c>
      <c r="L357" t="str">
        <f>VLOOKUP(A357,MasterTutor!A:D,3,FALSE)</f>
        <v>Adjunct</v>
      </c>
      <c r="M357" t="str">
        <f>VLOOKUP(A357,MasterTutor!A:D,2,FALSE)</f>
        <v>Annelies de Groot</v>
      </c>
    </row>
    <row r="358" spans="1:13" x14ac:dyDescent="0.2">
      <c r="A358" s="17" t="s">
        <v>122</v>
      </c>
      <c r="B358" s="17" t="s">
        <v>21</v>
      </c>
      <c r="C358" s="20">
        <v>1.1599999999999999</v>
      </c>
      <c r="D358" s="20">
        <v>1.34</v>
      </c>
      <c r="E358" s="20">
        <v>0.95</v>
      </c>
      <c r="F358" s="20">
        <v>0.96</v>
      </c>
      <c r="G358" s="20">
        <v>1</v>
      </c>
      <c r="H358" s="17">
        <v>3</v>
      </c>
      <c r="I358" s="18" t="s">
        <v>48</v>
      </c>
      <c r="J358" s="20">
        <v>1</v>
      </c>
      <c r="K358" t="str">
        <f>VLOOKUP(A358,MasterTutor!A:D,4,FALSE)</f>
        <v>Premium</v>
      </c>
      <c r="L358" t="str">
        <f>VLOOKUP(A358,MasterTutor!A:D,3,FALSE)</f>
        <v>Adjunct</v>
      </c>
      <c r="M358" t="str">
        <f>VLOOKUP(A358,MasterTutor!A:D,2,FALSE)</f>
        <v>Annelies de Groot</v>
      </c>
    </row>
    <row r="359" spans="1:13" x14ac:dyDescent="0.2">
      <c r="A359" s="17" t="s">
        <v>122</v>
      </c>
      <c r="B359" s="17" t="s">
        <v>22</v>
      </c>
      <c r="C359" s="20">
        <v>0.94</v>
      </c>
      <c r="D359" s="20">
        <v>1.08</v>
      </c>
      <c r="E359" s="20">
        <v>1</v>
      </c>
      <c r="F359" s="20">
        <v>1</v>
      </c>
      <c r="G359" s="20">
        <v>1</v>
      </c>
      <c r="H359" s="17">
        <v>0</v>
      </c>
      <c r="I359" s="19"/>
      <c r="J359" s="17"/>
      <c r="K359" t="str">
        <f>VLOOKUP(A359,MasterTutor!A:D,4,FALSE)</f>
        <v>Premium</v>
      </c>
      <c r="L359" t="str">
        <f>VLOOKUP(A359,MasterTutor!A:D,3,FALSE)</f>
        <v>Adjunct</v>
      </c>
      <c r="M359" t="str">
        <f>VLOOKUP(A359,MasterTutor!A:D,2,FALSE)</f>
        <v>Annelies de Groot</v>
      </c>
    </row>
    <row r="360" spans="1:13" x14ac:dyDescent="0.2">
      <c r="A360" s="17" t="s">
        <v>123</v>
      </c>
      <c r="B360" s="17" t="s">
        <v>16</v>
      </c>
      <c r="C360" s="20">
        <v>0</v>
      </c>
      <c r="D360" s="20">
        <v>0.3</v>
      </c>
      <c r="E360" s="20">
        <v>0</v>
      </c>
      <c r="F360" s="20">
        <v>0</v>
      </c>
      <c r="G360" s="20">
        <v>0</v>
      </c>
      <c r="H360" s="17">
        <v>0</v>
      </c>
      <c r="I360" s="21"/>
      <c r="J360" s="17"/>
      <c r="K360" t="str">
        <f>VLOOKUP(A360,MasterTutor!A:D,4,FALSE)</f>
        <v>Advanced</v>
      </c>
      <c r="L360" t="str">
        <f>VLOOKUP(A360,MasterTutor!A:D,3,FALSE)</f>
        <v>Professional</v>
      </c>
      <c r="M360" t="str">
        <f>VLOOKUP(A360,MasterTutor!A:D,2,FALSE)</f>
        <v>Annelies de Groot</v>
      </c>
    </row>
    <row r="361" spans="1:13" x14ac:dyDescent="0.2">
      <c r="A361" s="17" t="s">
        <v>123</v>
      </c>
      <c r="B361" s="17" t="s">
        <v>257</v>
      </c>
      <c r="C361" s="20">
        <v>0.16</v>
      </c>
      <c r="D361" s="20">
        <v>0.89</v>
      </c>
      <c r="E361" s="20">
        <v>1</v>
      </c>
      <c r="F361" s="20">
        <v>1</v>
      </c>
      <c r="G361" s="20">
        <v>0</v>
      </c>
      <c r="H361" s="17">
        <v>0</v>
      </c>
      <c r="I361" s="18">
        <v>0.83333333333333337</v>
      </c>
      <c r="J361" s="20">
        <f>5/6</f>
        <v>0.83333333333333337</v>
      </c>
      <c r="K361" t="str">
        <f>VLOOKUP(A361,MasterTutor!A:D,4,FALSE)</f>
        <v>Advanced</v>
      </c>
      <c r="L361" t="str">
        <f>VLOOKUP(A361,MasterTutor!A:D,3,FALSE)</f>
        <v>Professional</v>
      </c>
      <c r="M361" t="str">
        <f>VLOOKUP(A361,MasterTutor!A:D,2,FALSE)</f>
        <v>Annelies de Groot</v>
      </c>
    </row>
    <row r="362" spans="1:13" x14ac:dyDescent="0.2">
      <c r="A362" s="17" t="s">
        <v>123</v>
      </c>
      <c r="B362" s="17" t="s">
        <v>29</v>
      </c>
      <c r="C362" s="20">
        <v>0.62260000000000004</v>
      </c>
      <c r="D362" s="20">
        <v>1.0567</v>
      </c>
      <c r="E362" s="20">
        <v>0.98850574700000005</v>
      </c>
      <c r="F362" s="20">
        <v>0.984375</v>
      </c>
      <c r="G362" s="20">
        <v>0</v>
      </c>
      <c r="H362" s="17">
        <v>1</v>
      </c>
      <c r="I362" s="18">
        <v>0.90909090909090906</v>
      </c>
      <c r="J362" s="20">
        <f>I362</f>
        <v>0.90909090909090906</v>
      </c>
      <c r="K362" t="str">
        <f>VLOOKUP(A362,MasterTutor!A:D,4,FALSE)</f>
        <v>Advanced</v>
      </c>
      <c r="L362" t="str">
        <f>VLOOKUP(A362,MasterTutor!A:D,3,FALSE)</f>
        <v>Professional</v>
      </c>
      <c r="M362" t="str">
        <f>VLOOKUP(A362,MasterTutor!A:D,2,FALSE)</f>
        <v>Annelies de Groot</v>
      </c>
    </row>
    <row r="363" spans="1:13" x14ac:dyDescent="0.2">
      <c r="A363" s="17" t="s">
        <v>124</v>
      </c>
      <c r="B363" s="17" t="s">
        <v>14</v>
      </c>
      <c r="C363" s="20">
        <v>1.1333</v>
      </c>
      <c r="D363" s="20">
        <v>1.3240000000000001</v>
      </c>
      <c r="E363" s="20">
        <v>0.98360655737704905</v>
      </c>
      <c r="F363" s="20">
        <v>1</v>
      </c>
      <c r="G363" s="20">
        <v>0.88888888888888795</v>
      </c>
      <c r="H363" s="17">
        <v>2</v>
      </c>
      <c r="I363" s="18" t="s">
        <v>48</v>
      </c>
      <c r="J363" s="20">
        <v>1</v>
      </c>
      <c r="K363" t="str">
        <f>VLOOKUP(A363,MasterTutor!A:D,4,FALSE)</f>
        <v>Premium</v>
      </c>
      <c r="L363" t="str">
        <f>VLOOKUP(A363,MasterTutor!A:D,3,FALSE)</f>
        <v>Professional</v>
      </c>
      <c r="M363" t="str">
        <f>VLOOKUP(A363,MasterTutor!A:D,2,FALSE)</f>
        <v>Ian Plamondon</v>
      </c>
    </row>
    <row r="364" spans="1:13" x14ac:dyDescent="0.2">
      <c r="A364" s="17" t="s">
        <v>124</v>
      </c>
      <c r="B364" s="17" t="s">
        <v>16</v>
      </c>
      <c r="C364" s="20">
        <v>0.9</v>
      </c>
      <c r="D364" s="20">
        <v>1.17</v>
      </c>
      <c r="E364" s="20">
        <v>0.99</v>
      </c>
      <c r="F364" s="20">
        <v>0.97</v>
      </c>
      <c r="G364" s="20">
        <v>0.95</v>
      </c>
      <c r="H364" s="17">
        <v>5</v>
      </c>
      <c r="I364" s="21">
        <v>45719</v>
      </c>
      <c r="J364" s="20">
        <v>1</v>
      </c>
      <c r="K364" t="str">
        <f>VLOOKUP(A364,MasterTutor!A:D,4,FALSE)</f>
        <v>Premium</v>
      </c>
      <c r="L364" t="str">
        <f>VLOOKUP(A364,MasterTutor!A:D,3,FALSE)</f>
        <v>Professional</v>
      </c>
      <c r="M364" t="str">
        <f>VLOOKUP(A364,MasterTutor!A:D,2,FALSE)</f>
        <v>Ian Plamondon</v>
      </c>
    </row>
    <row r="365" spans="1:13" x14ac:dyDescent="0.2">
      <c r="A365" s="17" t="s">
        <v>124</v>
      </c>
      <c r="B365" s="17" t="s">
        <v>257</v>
      </c>
      <c r="C365" s="20">
        <v>0.64</v>
      </c>
      <c r="D365" s="20">
        <v>1.39</v>
      </c>
      <c r="E365" s="20">
        <v>1</v>
      </c>
      <c r="F365" s="20">
        <v>1</v>
      </c>
      <c r="G365" s="20">
        <v>0.88</v>
      </c>
      <c r="H365" s="17">
        <v>2</v>
      </c>
      <c r="I365" s="18">
        <v>1</v>
      </c>
      <c r="J365" s="20">
        <v>1</v>
      </c>
      <c r="K365" t="str">
        <f>VLOOKUP(A365,MasterTutor!A:D,4,FALSE)</f>
        <v>Premium</v>
      </c>
      <c r="L365" t="str">
        <f>VLOOKUP(A365,MasterTutor!A:D,3,FALSE)</f>
        <v>Professional</v>
      </c>
      <c r="M365" t="str">
        <f>VLOOKUP(A365,MasterTutor!A:D,2,FALSE)</f>
        <v>Ian Plamondon</v>
      </c>
    </row>
    <row r="366" spans="1:13" x14ac:dyDescent="0.2">
      <c r="A366" s="17" t="s">
        <v>124</v>
      </c>
      <c r="B366" s="17" t="s">
        <v>29</v>
      </c>
      <c r="C366" s="20">
        <v>0.62919999999999998</v>
      </c>
      <c r="D366" s="20">
        <v>1.4078999999999999</v>
      </c>
      <c r="E366" s="20">
        <v>1</v>
      </c>
      <c r="F366" s="20">
        <v>1</v>
      </c>
      <c r="G366" s="20">
        <v>0.94444444400000005</v>
      </c>
      <c r="H366" s="17">
        <v>1</v>
      </c>
      <c r="I366" s="18">
        <v>1</v>
      </c>
      <c r="J366" s="20">
        <f>I366</f>
        <v>1</v>
      </c>
      <c r="K366" t="str">
        <f>VLOOKUP(A366,MasterTutor!A:D,4,FALSE)</f>
        <v>Premium</v>
      </c>
      <c r="L366" t="str">
        <f>VLOOKUP(A366,MasterTutor!A:D,3,FALSE)</f>
        <v>Professional</v>
      </c>
      <c r="M366" t="str">
        <f>VLOOKUP(A366,MasterTutor!A:D,2,FALSE)</f>
        <v>Ian Plamondon</v>
      </c>
    </row>
    <row r="367" spans="1:13" x14ac:dyDescent="0.2">
      <c r="A367" s="17" t="s">
        <v>124</v>
      </c>
      <c r="B367" s="17" t="s">
        <v>17</v>
      </c>
      <c r="C367" s="20">
        <v>1.1399999999999999</v>
      </c>
      <c r="D367" s="20">
        <v>1.36</v>
      </c>
      <c r="E367" s="20">
        <v>0.99</v>
      </c>
      <c r="F367" s="20">
        <v>1</v>
      </c>
      <c r="G367" s="20">
        <v>0.65</v>
      </c>
      <c r="H367" s="17">
        <v>6</v>
      </c>
      <c r="I367" s="18">
        <v>1</v>
      </c>
      <c r="J367" s="20">
        <f>I367</f>
        <v>1</v>
      </c>
      <c r="K367" t="str">
        <f>VLOOKUP(A367,MasterTutor!A:D,4,FALSE)</f>
        <v>Premium</v>
      </c>
      <c r="L367" t="str">
        <f>VLOOKUP(A367,MasterTutor!A:D,3,FALSE)</f>
        <v>Professional</v>
      </c>
      <c r="M367" t="str">
        <f>VLOOKUP(A367,MasterTutor!A:D,2,FALSE)</f>
        <v>Ian Plamondon</v>
      </c>
    </row>
    <row r="368" spans="1:13" x14ac:dyDescent="0.2">
      <c r="A368" s="17" t="s">
        <v>124</v>
      </c>
      <c r="B368" s="17" t="s">
        <v>18</v>
      </c>
      <c r="C368" s="20">
        <v>1.1000000000000001</v>
      </c>
      <c r="D368" s="20">
        <v>1.23</v>
      </c>
      <c r="E368" s="20">
        <v>1</v>
      </c>
      <c r="F368" s="20">
        <v>1</v>
      </c>
      <c r="G368" s="20">
        <v>0.56999999999999995</v>
      </c>
      <c r="H368" s="17">
        <v>4</v>
      </c>
      <c r="I368" s="18">
        <v>1</v>
      </c>
      <c r="J368" s="20">
        <f>I368</f>
        <v>1</v>
      </c>
      <c r="K368" t="str">
        <f>VLOOKUP(A368,MasterTutor!A:D,4,FALSE)</f>
        <v>Premium</v>
      </c>
      <c r="L368" t="str">
        <f>VLOOKUP(A368,MasterTutor!A:D,3,FALSE)</f>
        <v>Professional</v>
      </c>
      <c r="M368" t="str">
        <f>VLOOKUP(A368,MasterTutor!A:D,2,FALSE)</f>
        <v>Ian Plamondon</v>
      </c>
    </row>
    <row r="369" spans="1:13" x14ac:dyDescent="0.2">
      <c r="A369" s="17" t="s">
        <v>124</v>
      </c>
      <c r="B369" s="17" t="s">
        <v>20</v>
      </c>
      <c r="C369" s="20">
        <v>1.18</v>
      </c>
      <c r="D369" s="20">
        <v>1.24</v>
      </c>
      <c r="E369" s="20">
        <v>0.99</v>
      </c>
      <c r="F369" s="20">
        <v>1</v>
      </c>
      <c r="G369" s="20">
        <v>0.57999999999999996</v>
      </c>
      <c r="H369" s="17">
        <v>5</v>
      </c>
      <c r="J369" s="17"/>
      <c r="K369" t="str">
        <f>VLOOKUP(A369,MasterTutor!A:D,4,FALSE)</f>
        <v>Premium</v>
      </c>
      <c r="L369" t="str">
        <f>VLOOKUP(A369,MasterTutor!A:D,3,FALSE)</f>
        <v>Professional</v>
      </c>
      <c r="M369" t="str">
        <f>VLOOKUP(A369,MasterTutor!A:D,2,FALSE)</f>
        <v>Ian Plamondon</v>
      </c>
    </row>
    <row r="370" spans="1:13" x14ac:dyDescent="0.2">
      <c r="A370" s="17" t="s">
        <v>124</v>
      </c>
      <c r="B370" s="17" t="s">
        <v>21</v>
      </c>
      <c r="C370" s="20">
        <v>1.1299999999999999</v>
      </c>
      <c r="D370" s="20">
        <v>1.27</v>
      </c>
      <c r="E370" s="20">
        <v>0.99</v>
      </c>
      <c r="F370" s="20">
        <v>1</v>
      </c>
      <c r="G370" s="20">
        <v>0.79</v>
      </c>
      <c r="H370" s="17">
        <v>3</v>
      </c>
      <c r="I370" s="18" t="s">
        <v>36</v>
      </c>
      <c r="J370" s="20">
        <v>0</v>
      </c>
      <c r="K370" t="str">
        <f>VLOOKUP(A370,MasterTutor!A:D,4,FALSE)</f>
        <v>Premium</v>
      </c>
      <c r="L370" t="str">
        <f>VLOOKUP(A370,MasterTutor!A:D,3,FALSE)</f>
        <v>Professional</v>
      </c>
      <c r="M370" t="str">
        <f>VLOOKUP(A370,MasterTutor!A:D,2,FALSE)</f>
        <v>Ian Plamondon</v>
      </c>
    </row>
    <row r="371" spans="1:13" x14ac:dyDescent="0.2">
      <c r="A371" s="17" t="s">
        <v>124</v>
      </c>
      <c r="B371" s="17" t="s">
        <v>22</v>
      </c>
      <c r="C371" s="20">
        <v>1.05</v>
      </c>
      <c r="D371" s="20">
        <v>1.29</v>
      </c>
      <c r="E371" s="20">
        <v>0.99</v>
      </c>
      <c r="F371" s="20">
        <v>1</v>
      </c>
      <c r="G371" s="20">
        <v>0.83</v>
      </c>
      <c r="H371" s="17">
        <v>3</v>
      </c>
      <c r="I371" s="19"/>
      <c r="J371" s="17"/>
      <c r="K371" t="str">
        <f>VLOOKUP(A371,MasterTutor!A:D,4,FALSE)</f>
        <v>Premium</v>
      </c>
      <c r="L371" t="str">
        <f>VLOOKUP(A371,MasterTutor!A:D,3,FALSE)</f>
        <v>Professional</v>
      </c>
      <c r="M371" t="str">
        <f>VLOOKUP(A371,MasterTutor!A:D,2,FALSE)</f>
        <v>Ian Plamondon</v>
      </c>
    </row>
    <row r="372" spans="1:13" x14ac:dyDescent="0.2">
      <c r="A372" s="17" t="s">
        <v>125</v>
      </c>
      <c r="B372" s="17" t="s">
        <v>14</v>
      </c>
      <c r="C372" s="20">
        <v>1.0083</v>
      </c>
      <c r="D372" s="20">
        <v>1.0410999999999899</v>
      </c>
      <c r="E372" s="20">
        <v>0.93220338983050799</v>
      </c>
      <c r="F372" s="20">
        <v>0.91764705882352904</v>
      </c>
      <c r="G372" s="20">
        <v>0.75</v>
      </c>
      <c r="H372" s="17">
        <v>8</v>
      </c>
      <c r="I372" s="18" t="s">
        <v>126</v>
      </c>
      <c r="J372" s="20">
        <v>0.8</v>
      </c>
      <c r="K372" t="str">
        <f>VLOOKUP(A372,MasterTutor!A:D,4,FALSE)</f>
        <v>Advanced</v>
      </c>
      <c r="L372" t="str">
        <f>VLOOKUP(A372,MasterTutor!A:D,3,FALSE)</f>
        <v>Professional</v>
      </c>
      <c r="M372" t="str">
        <f>VLOOKUP(A372,MasterTutor!A:D,2,FALSE)</f>
        <v>Kristin Haase-Alvey</v>
      </c>
    </row>
    <row r="373" spans="1:13" x14ac:dyDescent="0.2">
      <c r="A373" s="17" t="s">
        <v>125</v>
      </c>
      <c r="B373" s="17" t="s">
        <v>16</v>
      </c>
      <c r="C373" s="20">
        <v>0.97</v>
      </c>
      <c r="D373" s="20">
        <v>0.99</v>
      </c>
      <c r="E373" s="20">
        <v>0.95</v>
      </c>
      <c r="F373" s="20">
        <v>0.94</v>
      </c>
      <c r="G373" s="20">
        <v>0.63</v>
      </c>
      <c r="H373" s="17">
        <v>11</v>
      </c>
      <c r="I373" s="21">
        <v>45658</v>
      </c>
      <c r="J373" s="20">
        <v>1</v>
      </c>
      <c r="K373" t="str">
        <f>VLOOKUP(A373,MasterTutor!A:D,4,FALSE)</f>
        <v>Advanced</v>
      </c>
      <c r="L373" t="str">
        <f>VLOOKUP(A373,MasterTutor!A:D,3,FALSE)</f>
        <v>Professional</v>
      </c>
      <c r="M373" t="str">
        <f>VLOOKUP(A373,MasterTutor!A:D,2,FALSE)</f>
        <v>Kristin Haase-Alvey</v>
      </c>
    </row>
    <row r="374" spans="1:13" x14ac:dyDescent="0.2">
      <c r="A374" s="17" t="s">
        <v>125</v>
      </c>
      <c r="B374" s="17" t="s">
        <v>257</v>
      </c>
      <c r="C374" s="20">
        <v>0.88</v>
      </c>
      <c r="D374" s="20">
        <v>0.97</v>
      </c>
      <c r="E374" s="20">
        <v>0.93</v>
      </c>
      <c r="F374" s="20">
        <v>0.97</v>
      </c>
      <c r="G374" s="20">
        <v>0.77</v>
      </c>
      <c r="H374" s="17">
        <v>11</v>
      </c>
      <c r="I374" s="18" t="s">
        <v>36</v>
      </c>
      <c r="J374" s="20">
        <v>0</v>
      </c>
      <c r="K374" t="str">
        <f>VLOOKUP(A374,MasterTutor!A:D,4,FALSE)</f>
        <v>Advanced</v>
      </c>
      <c r="L374" t="str">
        <f>VLOOKUP(A374,MasterTutor!A:D,3,FALSE)</f>
        <v>Professional</v>
      </c>
      <c r="M374" t="str">
        <f>VLOOKUP(A374,MasterTutor!A:D,2,FALSE)</f>
        <v>Kristin Haase-Alvey</v>
      </c>
    </row>
    <row r="375" spans="1:13" x14ac:dyDescent="0.2">
      <c r="A375" s="17" t="s">
        <v>125</v>
      </c>
      <c r="B375" s="17" t="s">
        <v>29</v>
      </c>
      <c r="C375" s="20">
        <v>0.8458</v>
      </c>
      <c r="D375" s="20">
        <v>0.97529999999999994</v>
      </c>
      <c r="E375" s="20">
        <v>0.96</v>
      </c>
      <c r="F375" s="20">
        <v>0.97183098599999995</v>
      </c>
      <c r="G375" s="20">
        <v>0.91666666699999999</v>
      </c>
      <c r="H375" s="17">
        <v>7</v>
      </c>
      <c r="I375" s="18">
        <v>0.75</v>
      </c>
      <c r="J375" s="20">
        <f>I375</f>
        <v>0.75</v>
      </c>
      <c r="K375" t="str">
        <f>VLOOKUP(A375,MasterTutor!A:D,4,FALSE)</f>
        <v>Advanced</v>
      </c>
      <c r="L375" t="str">
        <f>VLOOKUP(A375,MasterTutor!A:D,3,FALSE)</f>
        <v>Professional</v>
      </c>
      <c r="M375" t="str">
        <f>VLOOKUP(A375,MasterTutor!A:D,2,FALSE)</f>
        <v>Kristin Haase-Alvey</v>
      </c>
    </row>
    <row r="376" spans="1:13" x14ac:dyDescent="0.2">
      <c r="A376" s="17" t="s">
        <v>125</v>
      </c>
      <c r="B376" s="17" t="s">
        <v>17</v>
      </c>
      <c r="C376" s="20">
        <v>0.4</v>
      </c>
      <c r="D376" s="20">
        <v>0.63</v>
      </c>
      <c r="E376" s="20">
        <v>0.92</v>
      </c>
      <c r="F376" s="20">
        <v>0.88</v>
      </c>
      <c r="G376" s="20">
        <v>0.67</v>
      </c>
      <c r="H376" s="17">
        <v>2</v>
      </c>
      <c r="J376" s="17"/>
      <c r="K376" t="str">
        <f>VLOOKUP(A376,MasterTutor!A:D,4,FALSE)</f>
        <v>Advanced</v>
      </c>
      <c r="L376" t="str">
        <f>VLOOKUP(A376,MasterTutor!A:D,3,FALSE)</f>
        <v>Professional</v>
      </c>
      <c r="M376" t="str">
        <f>VLOOKUP(A376,MasterTutor!A:D,2,FALSE)</f>
        <v>Kristin Haase-Alvey</v>
      </c>
    </row>
    <row r="377" spans="1:13" x14ac:dyDescent="0.2">
      <c r="A377" s="17" t="s">
        <v>125</v>
      </c>
      <c r="B377" s="17" t="s">
        <v>18</v>
      </c>
      <c r="C377" s="20">
        <v>0.36</v>
      </c>
      <c r="D377" s="20">
        <v>1.04</v>
      </c>
      <c r="E377" s="20">
        <v>0.93</v>
      </c>
      <c r="F377" s="20">
        <v>1</v>
      </c>
      <c r="G377" s="20">
        <v>0.75</v>
      </c>
      <c r="H377" s="17">
        <v>1</v>
      </c>
      <c r="I377" s="18">
        <v>1</v>
      </c>
      <c r="J377" s="20">
        <f>I377</f>
        <v>1</v>
      </c>
      <c r="K377" t="str">
        <f>VLOOKUP(A377,MasterTutor!A:D,4,FALSE)</f>
        <v>Advanced</v>
      </c>
      <c r="L377" t="str">
        <f>VLOOKUP(A377,MasterTutor!A:D,3,FALSE)</f>
        <v>Professional</v>
      </c>
      <c r="M377" t="str">
        <f>VLOOKUP(A377,MasterTutor!A:D,2,FALSE)</f>
        <v>Kristin Haase-Alvey</v>
      </c>
    </row>
    <row r="378" spans="1:13" x14ac:dyDescent="0.2">
      <c r="A378" s="17" t="s">
        <v>125</v>
      </c>
      <c r="B378" s="17" t="s">
        <v>20</v>
      </c>
      <c r="C378" s="20">
        <v>0.6</v>
      </c>
      <c r="D378" s="20">
        <v>1</v>
      </c>
      <c r="E378" s="20">
        <v>0.93</v>
      </c>
      <c r="F378" s="20">
        <v>1</v>
      </c>
      <c r="G378" s="20">
        <v>0.75</v>
      </c>
      <c r="H378" s="17">
        <v>1</v>
      </c>
      <c r="I378" s="18" t="s">
        <v>26</v>
      </c>
      <c r="J378" s="20">
        <v>0.5</v>
      </c>
      <c r="K378" t="str">
        <f>VLOOKUP(A378,MasterTutor!A:D,4,FALSE)</f>
        <v>Advanced</v>
      </c>
      <c r="L378" t="str">
        <f>VLOOKUP(A378,MasterTutor!A:D,3,FALSE)</f>
        <v>Professional</v>
      </c>
      <c r="M378" t="str">
        <f>VLOOKUP(A378,MasterTutor!A:D,2,FALSE)</f>
        <v>Kristin Haase-Alvey</v>
      </c>
    </row>
    <row r="379" spans="1:13" x14ac:dyDescent="0.2">
      <c r="A379" s="17" t="s">
        <v>125</v>
      </c>
      <c r="B379" s="17" t="s">
        <v>21</v>
      </c>
      <c r="C379" s="20">
        <v>0.64</v>
      </c>
      <c r="D379" s="20">
        <v>1.04</v>
      </c>
      <c r="E379" s="20">
        <v>0.9</v>
      </c>
      <c r="F379" s="20">
        <v>0.98</v>
      </c>
      <c r="G379" s="20">
        <v>0.92</v>
      </c>
      <c r="H379" s="17">
        <v>7</v>
      </c>
      <c r="I379" s="18" t="s">
        <v>23</v>
      </c>
      <c r="J379" s="20">
        <v>1</v>
      </c>
      <c r="K379" t="str">
        <f>VLOOKUP(A379,MasterTutor!A:D,4,FALSE)</f>
        <v>Advanced</v>
      </c>
      <c r="L379" t="str">
        <f>VLOOKUP(A379,MasterTutor!A:D,3,FALSE)</f>
        <v>Professional</v>
      </c>
      <c r="M379" t="str">
        <f>VLOOKUP(A379,MasterTutor!A:D,2,FALSE)</f>
        <v>Kristin Haase-Alvey</v>
      </c>
    </row>
    <row r="380" spans="1:13" x14ac:dyDescent="0.2">
      <c r="A380" s="17" t="s">
        <v>125</v>
      </c>
      <c r="B380" s="17" t="s">
        <v>22</v>
      </c>
      <c r="C380" s="20">
        <v>0.87</v>
      </c>
      <c r="D380" s="20">
        <v>1.03</v>
      </c>
      <c r="E380" s="20">
        <v>0.89</v>
      </c>
      <c r="F380" s="20">
        <v>0.91</v>
      </c>
      <c r="G380" s="20">
        <v>0.8</v>
      </c>
      <c r="H380" s="17">
        <v>6</v>
      </c>
      <c r="I380" s="18" t="s">
        <v>83</v>
      </c>
      <c r="J380" s="20">
        <v>0.71</v>
      </c>
      <c r="K380" t="str">
        <f>VLOOKUP(A380,MasterTutor!A:D,4,FALSE)</f>
        <v>Advanced</v>
      </c>
      <c r="L380" t="str">
        <f>VLOOKUP(A380,MasterTutor!A:D,3,FALSE)</f>
        <v>Professional</v>
      </c>
      <c r="M380" t="str">
        <f>VLOOKUP(A380,MasterTutor!A:D,2,FALSE)</f>
        <v>Kristin Haase-Alvey</v>
      </c>
    </row>
    <row r="381" spans="1:13" x14ac:dyDescent="0.2">
      <c r="A381" s="17" t="s">
        <v>127</v>
      </c>
      <c r="B381" s="17" t="s">
        <v>14</v>
      </c>
      <c r="C381" s="20">
        <v>0.4375</v>
      </c>
      <c r="D381" s="20">
        <v>1.0965</v>
      </c>
      <c r="E381" s="20">
        <v>1</v>
      </c>
      <c r="F381" s="20">
        <v>0.94285714285714195</v>
      </c>
      <c r="G381" s="20">
        <v>0.5</v>
      </c>
      <c r="H381" s="17">
        <v>4</v>
      </c>
      <c r="I381" s="18" t="s">
        <v>23</v>
      </c>
      <c r="J381" s="20">
        <v>1</v>
      </c>
      <c r="K381" t="e">
        <f>VLOOKUP(A381,MasterTutor!A:D,4,FALSE)</f>
        <v>#N/A</v>
      </c>
      <c r="L381" t="e">
        <f>VLOOKUP(A381,MasterTutor!A:D,3,FALSE)</f>
        <v>#N/A</v>
      </c>
      <c r="M381" t="e">
        <f>VLOOKUP(A381,MasterTutor!A:D,2,FALSE)</f>
        <v>#N/A</v>
      </c>
    </row>
    <row r="382" spans="1:13" x14ac:dyDescent="0.2">
      <c r="A382" s="17" t="s">
        <v>127</v>
      </c>
      <c r="B382" s="17" t="s">
        <v>16</v>
      </c>
      <c r="C382" s="20">
        <v>0.43</v>
      </c>
      <c r="D382" s="20">
        <v>0.97</v>
      </c>
      <c r="E382" s="20">
        <v>1</v>
      </c>
      <c r="F382" s="20">
        <v>0.91</v>
      </c>
      <c r="G382" s="20">
        <v>0.54</v>
      </c>
      <c r="H382" s="17">
        <v>5</v>
      </c>
      <c r="I382" s="21"/>
      <c r="J382" s="17"/>
      <c r="K382" t="e">
        <f>VLOOKUP(A382,MasterTutor!A:D,4,FALSE)</f>
        <v>#N/A</v>
      </c>
      <c r="L382" t="e">
        <f>VLOOKUP(A382,MasterTutor!A:D,3,FALSE)</f>
        <v>#N/A</v>
      </c>
      <c r="M382" t="e">
        <f>VLOOKUP(A382,MasterTutor!A:D,2,FALSE)</f>
        <v>#N/A</v>
      </c>
    </row>
    <row r="383" spans="1:13" x14ac:dyDescent="0.2">
      <c r="A383" s="17" t="s">
        <v>127</v>
      </c>
      <c r="B383" s="17" t="s">
        <v>257</v>
      </c>
      <c r="C383" s="20">
        <v>0.35</v>
      </c>
      <c r="D383" s="20">
        <v>0.95</v>
      </c>
      <c r="E383" s="20">
        <v>0.98</v>
      </c>
      <c r="F383" s="20">
        <v>0.8</v>
      </c>
      <c r="G383" s="20">
        <v>0.64</v>
      </c>
      <c r="H383" s="17">
        <v>0</v>
      </c>
      <c r="I383" s="18">
        <v>0.5</v>
      </c>
      <c r="J383" s="20">
        <v>0.5</v>
      </c>
      <c r="K383" t="e">
        <f>VLOOKUP(A383,MasterTutor!A:D,4,FALSE)</f>
        <v>#N/A</v>
      </c>
      <c r="L383" t="e">
        <f>VLOOKUP(A383,MasterTutor!A:D,3,FALSE)</f>
        <v>#N/A</v>
      </c>
      <c r="M383" t="e">
        <f>VLOOKUP(A383,MasterTutor!A:D,2,FALSE)</f>
        <v>#N/A</v>
      </c>
    </row>
    <row r="384" spans="1:13" x14ac:dyDescent="0.2">
      <c r="A384" s="17" t="s">
        <v>127</v>
      </c>
      <c r="B384" s="17" t="s">
        <v>29</v>
      </c>
      <c r="C384" s="20">
        <v>0.3417</v>
      </c>
      <c r="D384" s="20">
        <v>0.78510000000000002</v>
      </c>
      <c r="E384" s="20">
        <v>1</v>
      </c>
      <c r="F384" s="20">
        <v>0.76923076899999998</v>
      </c>
      <c r="G384" s="20">
        <v>0.5</v>
      </c>
      <c r="H384" s="17">
        <v>0</v>
      </c>
      <c r="I384" s="18">
        <v>1</v>
      </c>
      <c r="J384" s="20">
        <f>I384</f>
        <v>1</v>
      </c>
      <c r="K384" t="e">
        <f>VLOOKUP(A384,MasterTutor!A:D,4,FALSE)</f>
        <v>#N/A</v>
      </c>
      <c r="L384" t="e">
        <f>VLOOKUP(A384,MasterTutor!A:D,3,FALSE)</f>
        <v>#N/A</v>
      </c>
      <c r="M384" t="e">
        <f>VLOOKUP(A384,MasterTutor!A:D,2,FALSE)</f>
        <v>#N/A</v>
      </c>
    </row>
    <row r="385" spans="1:13" x14ac:dyDescent="0.2">
      <c r="A385" s="17" t="s">
        <v>127</v>
      </c>
      <c r="B385" s="17" t="s">
        <v>17</v>
      </c>
      <c r="C385" s="20">
        <v>0.82</v>
      </c>
      <c r="D385" s="20">
        <v>1.1200000000000001</v>
      </c>
      <c r="E385" s="20">
        <v>1</v>
      </c>
      <c r="F385" s="20">
        <v>0.9</v>
      </c>
      <c r="G385" s="20">
        <v>0.6</v>
      </c>
      <c r="H385" s="17" t="e">
        <v>#N/A</v>
      </c>
      <c r="I385" s="18">
        <v>1</v>
      </c>
      <c r="J385" s="20">
        <f>I385</f>
        <v>1</v>
      </c>
      <c r="K385" t="e">
        <f>VLOOKUP(A385,MasterTutor!A:D,4,FALSE)</f>
        <v>#N/A</v>
      </c>
      <c r="L385" t="e">
        <f>VLOOKUP(A385,MasterTutor!A:D,3,FALSE)</f>
        <v>#N/A</v>
      </c>
      <c r="M385" t="e">
        <f>VLOOKUP(A385,MasterTutor!A:D,2,FALSE)</f>
        <v>#N/A</v>
      </c>
    </row>
    <row r="386" spans="1:13" x14ac:dyDescent="0.2">
      <c r="A386" s="17" t="s">
        <v>127</v>
      </c>
      <c r="B386" s="17" t="s">
        <v>18</v>
      </c>
      <c r="C386" s="20">
        <v>0.56000000000000005</v>
      </c>
      <c r="D386" s="20">
        <v>0.93</v>
      </c>
      <c r="E386" s="20">
        <v>1</v>
      </c>
      <c r="F386" s="20">
        <v>0.95</v>
      </c>
      <c r="G386" s="20">
        <v>0.25</v>
      </c>
      <c r="H386" s="17" t="e">
        <v>#N/A</v>
      </c>
      <c r="I386" s="18">
        <v>1</v>
      </c>
      <c r="J386" s="20">
        <f>I386</f>
        <v>1</v>
      </c>
      <c r="K386" t="e">
        <f>VLOOKUP(A386,MasterTutor!A:D,4,FALSE)</f>
        <v>#N/A</v>
      </c>
      <c r="L386" t="e">
        <f>VLOOKUP(A386,MasterTutor!A:D,3,FALSE)</f>
        <v>#N/A</v>
      </c>
      <c r="M386" t="e">
        <f>VLOOKUP(A386,MasterTutor!A:D,2,FALSE)</f>
        <v>#N/A</v>
      </c>
    </row>
    <row r="387" spans="1:13" x14ac:dyDescent="0.2">
      <c r="A387" s="17" t="s">
        <v>127</v>
      </c>
      <c r="B387" s="17" t="s">
        <v>20</v>
      </c>
      <c r="C387" s="20">
        <v>0.68</v>
      </c>
      <c r="D387" s="20">
        <v>0.9</v>
      </c>
      <c r="E387" s="20">
        <v>0.99</v>
      </c>
      <c r="F387" s="20">
        <v>0.95</v>
      </c>
      <c r="G387" s="20">
        <v>0.25</v>
      </c>
      <c r="H387" s="17">
        <v>2</v>
      </c>
      <c r="I387" s="18" t="s">
        <v>26</v>
      </c>
      <c r="J387" s="20">
        <v>0.5</v>
      </c>
      <c r="K387" t="e">
        <f>VLOOKUP(A387,MasterTutor!A:D,4,FALSE)</f>
        <v>#N/A</v>
      </c>
      <c r="L387" t="e">
        <f>VLOOKUP(A387,MasterTutor!A:D,3,FALSE)</f>
        <v>#N/A</v>
      </c>
      <c r="M387" t="e">
        <f>VLOOKUP(A387,MasterTutor!A:D,2,FALSE)</f>
        <v>#N/A</v>
      </c>
    </row>
    <row r="388" spans="1:13" x14ac:dyDescent="0.2">
      <c r="A388" s="17" t="s">
        <v>127</v>
      </c>
      <c r="B388" s="17" t="s">
        <v>21</v>
      </c>
      <c r="C388" s="20">
        <v>0.7</v>
      </c>
      <c r="D388" s="20">
        <v>0.87</v>
      </c>
      <c r="E388" s="20">
        <v>1</v>
      </c>
      <c r="F388" s="20">
        <v>0.98</v>
      </c>
      <c r="G388" s="20">
        <v>0.39</v>
      </c>
      <c r="H388" s="17">
        <v>1</v>
      </c>
      <c r="I388" s="18" t="s">
        <v>23</v>
      </c>
      <c r="J388" s="20">
        <v>1</v>
      </c>
      <c r="K388" t="e">
        <f>VLOOKUP(A388,MasterTutor!A:D,4,FALSE)</f>
        <v>#N/A</v>
      </c>
      <c r="L388" t="e">
        <f>VLOOKUP(A388,MasterTutor!A:D,3,FALSE)</f>
        <v>#N/A</v>
      </c>
      <c r="M388" t="e">
        <f>VLOOKUP(A388,MasterTutor!A:D,2,FALSE)</f>
        <v>#N/A</v>
      </c>
    </row>
    <row r="389" spans="1:13" x14ac:dyDescent="0.2">
      <c r="A389" s="17" t="s">
        <v>127</v>
      </c>
      <c r="B389" s="17" t="s">
        <v>22</v>
      </c>
      <c r="C389" s="20">
        <v>0.75</v>
      </c>
      <c r="D389" s="20">
        <v>1.01</v>
      </c>
      <c r="E389" s="20">
        <v>1</v>
      </c>
      <c r="F389" s="20">
        <v>0.95</v>
      </c>
      <c r="G389" s="20">
        <v>0.56999999999999995</v>
      </c>
      <c r="H389" s="17">
        <v>1</v>
      </c>
      <c r="I389" s="18" t="s">
        <v>39</v>
      </c>
      <c r="J389" s="20">
        <v>0.66</v>
      </c>
      <c r="K389" t="e">
        <f>VLOOKUP(A389,MasterTutor!A:D,4,FALSE)</f>
        <v>#N/A</v>
      </c>
      <c r="L389" t="e">
        <f>VLOOKUP(A389,MasterTutor!A:D,3,FALSE)</f>
        <v>#N/A</v>
      </c>
      <c r="M389" t="e">
        <f>VLOOKUP(A389,MasterTutor!A:D,2,FALSE)</f>
        <v>#N/A</v>
      </c>
    </row>
    <row r="390" spans="1:13" x14ac:dyDescent="0.2">
      <c r="A390" s="17" t="s">
        <v>128</v>
      </c>
      <c r="B390" s="17" t="s">
        <v>14</v>
      </c>
      <c r="C390" s="20">
        <v>0.83330000000000004</v>
      </c>
      <c r="D390" s="20">
        <v>1.4804999999999999</v>
      </c>
      <c r="E390" s="20">
        <v>0.94285714285714195</v>
      </c>
      <c r="F390" s="20">
        <v>0.91666666666666596</v>
      </c>
      <c r="G390" s="20">
        <v>0.4</v>
      </c>
      <c r="H390" s="17">
        <v>1</v>
      </c>
      <c r="I390" s="18"/>
      <c r="J390" s="20"/>
      <c r="K390" t="str">
        <f>VLOOKUP(A390,MasterTutor!A:D,4,FALSE)</f>
        <v>Premium</v>
      </c>
      <c r="L390" t="str">
        <f>VLOOKUP(A390,MasterTutor!A:D,3,FALSE)</f>
        <v>Adjunct</v>
      </c>
      <c r="M390" t="str">
        <f>VLOOKUP(A390,MasterTutor!A:D,2,FALSE)</f>
        <v>Ela Cross</v>
      </c>
    </row>
    <row r="391" spans="1:13" x14ac:dyDescent="0.2">
      <c r="A391" s="17" t="s">
        <v>128</v>
      </c>
      <c r="B391" s="17" t="s">
        <v>14</v>
      </c>
      <c r="C391" s="20">
        <v>0.83330000000000004</v>
      </c>
      <c r="D391" s="20">
        <v>1.4804999999999999</v>
      </c>
      <c r="E391" s="20">
        <v>0.94285714285714195</v>
      </c>
      <c r="F391" s="20">
        <v>0.91666666666666596</v>
      </c>
      <c r="G391" s="20">
        <v>0.4</v>
      </c>
      <c r="H391" s="17">
        <v>1</v>
      </c>
      <c r="J391" s="17"/>
      <c r="K391" t="str">
        <f>VLOOKUP(A391,MasterTutor!A:D,4,FALSE)</f>
        <v>Premium</v>
      </c>
      <c r="L391" t="str">
        <f>VLOOKUP(A391,MasterTutor!A:D,3,FALSE)</f>
        <v>Adjunct</v>
      </c>
      <c r="M391" t="str">
        <f>VLOOKUP(A391,MasterTutor!A:D,2,FALSE)</f>
        <v>Ela Cross</v>
      </c>
    </row>
    <row r="392" spans="1:13" x14ac:dyDescent="0.2">
      <c r="A392" s="17" t="s">
        <v>128</v>
      </c>
      <c r="B392" s="17" t="s">
        <v>16</v>
      </c>
      <c r="C392" s="20">
        <v>0.83</v>
      </c>
      <c r="D392" s="20">
        <v>1.41</v>
      </c>
      <c r="E392" s="20">
        <v>0.86</v>
      </c>
      <c r="F392" s="20">
        <v>0.96</v>
      </c>
      <c r="G392" s="20">
        <v>0.63</v>
      </c>
      <c r="H392" s="17">
        <v>3</v>
      </c>
      <c r="I392" s="21">
        <v>45658</v>
      </c>
      <c r="J392" s="20">
        <v>1</v>
      </c>
      <c r="K392" t="str">
        <f>VLOOKUP(A392,MasterTutor!A:D,4,FALSE)</f>
        <v>Premium</v>
      </c>
      <c r="L392" t="str">
        <f>VLOOKUP(A392,MasterTutor!A:D,3,FALSE)</f>
        <v>Adjunct</v>
      </c>
      <c r="M392" t="str">
        <f>VLOOKUP(A392,MasterTutor!A:D,2,FALSE)</f>
        <v>Ela Cross</v>
      </c>
    </row>
    <row r="393" spans="1:13" x14ac:dyDescent="0.2">
      <c r="A393" s="17" t="s">
        <v>128</v>
      </c>
      <c r="B393" s="17" t="s">
        <v>257</v>
      </c>
      <c r="C393" s="20">
        <v>0.77</v>
      </c>
      <c r="D393" s="20">
        <v>1.29</v>
      </c>
      <c r="E393" s="20">
        <v>0.74</v>
      </c>
      <c r="F393" s="20">
        <v>0.63</v>
      </c>
      <c r="G393" s="20">
        <v>0.44</v>
      </c>
      <c r="H393" s="17">
        <v>3</v>
      </c>
      <c r="I393" s="18"/>
      <c r="J393" s="20"/>
      <c r="K393" t="str">
        <f>VLOOKUP(A393,MasterTutor!A:D,4,FALSE)</f>
        <v>Premium</v>
      </c>
      <c r="L393" t="str">
        <f>VLOOKUP(A393,MasterTutor!A:D,3,FALSE)</f>
        <v>Adjunct</v>
      </c>
      <c r="M393" t="str">
        <f>VLOOKUP(A393,MasterTutor!A:D,2,FALSE)</f>
        <v>Ela Cross</v>
      </c>
    </row>
    <row r="394" spans="1:13" x14ac:dyDescent="0.2">
      <c r="A394" s="17" t="s">
        <v>128</v>
      </c>
      <c r="B394" s="17" t="s">
        <v>29</v>
      </c>
      <c r="C394" s="20">
        <v>1.0104</v>
      </c>
      <c r="D394" s="20">
        <v>1.3515999999999999</v>
      </c>
      <c r="E394" s="20">
        <v>0.97674418600000001</v>
      </c>
      <c r="F394" s="20">
        <v>1</v>
      </c>
      <c r="G394" s="20">
        <v>0.44444444399999999</v>
      </c>
      <c r="H394" s="17">
        <v>2</v>
      </c>
      <c r="I394" s="18">
        <v>1</v>
      </c>
      <c r="J394" s="20">
        <f>I394</f>
        <v>1</v>
      </c>
      <c r="K394" t="str">
        <f>VLOOKUP(A394,MasterTutor!A:D,4,FALSE)</f>
        <v>Premium</v>
      </c>
      <c r="L394" t="str">
        <f>VLOOKUP(A394,MasterTutor!A:D,3,FALSE)</f>
        <v>Adjunct</v>
      </c>
      <c r="M394" t="str">
        <f>VLOOKUP(A394,MasterTutor!A:D,2,FALSE)</f>
        <v>Ela Cross</v>
      </c>
    </row>
    <row r="395" spans="1:13" x14ac:dyDescent="0.2">
      <c r="A395" s="17" t="s">
        <v>128</v>
      </c>
      <c r="B395" s="17" t="s">
        <v>17</v>
      </c>
      <c r="C395" s="20">
        <v>1.1000000000000001</v>
      </c>
      <c r="D395" s="20">
        <v>1.39</v>
      </c>
      <c r="E395" s="20">
        <v>0.96</v>
      </c>
      <c r="F395" s="20">
        <v>0.91</v>
      </c>
      <c r="G395" s="20">
        <v>0.3</v>
      </c>
      <c r="H395" s="17">
        <v>3</v>
      </c>
      <c r="I395" s="18">
        <v>1</v>
      </c>
      <c r="J395" s="20">
        <f>I395</f>
        <v>1</v>
      </c>
      <c r="K395" t="str">
        <f>VLOOKUP(A395,MasterTutor!A:D,4,FALSE)</f>
        <v>Premium</v>
      </c>
      <c r="L395" t="str">
        <f>VLOOKUP(A395,MasterTutor!A:D,3,FALSE)</f>
        <v>Adjunct</v>
      </c>
      <c r="M395" t="str">
        <f>VLOOKUP(A395,MasterTutor!A:D,2,FALSE)</f>
        <v>Ela Cross</v>
      </c>
    </row>
    <row r="396" spans="1:13" x14ac:dyDescent="0.2">
      <c r="A396" s="17" t="s">
        <v>128</v>
      </c>
      <c r="B396" s="17" t="s">
        <v>18</v>
      </c>
      <c r="C396" s="20">
        <v>0.71</v>
      </c>
      <c r="D396" s="20">
        <v>1.36</v>
      </c>
      <c r="E396" s="20">
        <v>1</v>
      </c>
      <c r="F396" s="20">
        <v>1</v>
      </c>
      <c r="G396" s="20">
        <v>0.71</v>
      </c>
      <c r="H396" s="17" t="e">
        <v>#N/A</v>
      </c>
      <c r="I396" s="18">
        <v>1</v>
      </c>
      <c r="J396" s="20">
        <f>I396</f>
        <v>1</v>
      </c>
      <c r="K396" t="str">
        <f>VLOOKUP(A396,MasterTutor!A:D,4,FALSE)</f>
        <v>Premium</v>
      </c>
      <c r="L396" t="str">
        <f>VLOOKUP(A396,MasterTutor!A:D,3,FALSE)</f>
        <v>Adjunct</v>
      </c>
      <c r="M396" t="str">
        <f>VLOOKUP(A396,MasterTutor!A:D,2,FALSE)</f>
        <v>Ela Cross</v>
      </c>
    </row>
    <row r="397" spans="1:13" x14ac:dyDescent="0.2">
      <c r="A397" s="17" t="s">
        <v>128</v>
      </c>
      <c r="B397" s="17" t="s">
        <v>20</v>
      </c>
      <c r="C397" s="20">
        <v>0.75</v>
      </c>
      <c r="D397" s="20">
        <v>1.3</v>
      </c>
      <c r="E397" s="20">
        <v>0.97</v>
      </c>
      <c r="F397" s="20">
        <v>1</v>
      </c>
      <c r="G397" s="20">
        <v>0.67</v>
      </c>
      <c r="H397" s="17">
        <v>5</v>
      </c>
      <c r="I397" s="18">
        <v>0</v>
      </c>
      <c r="J397" s="20">
        <f>I397</f>
        <v>0</v>
      </c>
      <c r="K397" t="str">
        <f>VLOOKUP(A397,MasterTutor!A:D,4,FALSE)</f>
        <v>Premium</v>
      </c>
      <c r="L397" t="str">
        <f>VLOOKUP(A397,MasterTutor!A:D,3,FALSE)</f>
        <v>Adjunct</v>
      </c>
      <c r="M397" t="str">
        <f>VLOOKUP(A397,MasterTutor!A:D,2,FALSE)</f>
        <v>Ela Cross</v>
      </c>
    </row>
    <row r="398" spans="1:13" x14ac:dyDescent="0.2">
      <c r="A398" s="17" t="s">
        <v>128</v>
      </c>
      <c r="B398" s="17" t="s">
        <v>21</v>
      </c>
      <c r="C398" s="20">
        <v>1.06</v>
      </c>
      <c r="D398" s="20">
        <v>1.4</v>
      </c>
      <c r="E398" s="20">
        <v>0.92</v>
      </c>
      <c r="F398" s="20">
        <v>0.92</v>
      </c>
      <c r="G398" s="20">
        <v>0.63</v>
      </c>
      <c r="H398" s="17">
        <v>0</v>
      </c>
      <c r="I398" s="19"/>
      <c r="J398" s="17"/>
      <c r="K398" t="str">
        <f>VLOOKUP(A398,MasterTutor!A:D,4,FALSE)</f>
        <v>Premium</v>
      </c>
      <c r="L398" t="str">
        <f>VLOOKUP(A398,MasterTutor!A:D,3,FALSE)</f>
        <v>Adjunct</v>
      </c>
      <c r="M398" t="str">
        <f>VLOOKUP(A398,MasterTutor!A:D,2,FALSE)</f>
        <v>Ela Cross</v>
      </c>
    </row>
    <row r="399" spans="1:13" x14ac:dyDescent="0.2">
      <c r="A399" s="17" t="s">
        <v>128</v>
      </c>
      <c r="B399" s="17" t="s">
        <v>22</v>
      </c>
      <c r="C399" s="20">
        <v>1.0900000000000001</v>
      </c>
      <c r="D399" s="20">
        <v>1.39</v>
      </c>
      <c r="E399" s="20">
        <v>0.92</v>
      </c>
      <c r="F399" s="20">
        <v>1</v>
      </c>
      <c r="G399" s="20">
        <v>0.71</v>
      </c>
      <c r="H399" s="17">
        <v>1</v>
      </c>
      <c r="I399" s="19"/>
      <c r="J399" s="17"/>
      <c r="K399" t="str">
        <f>VLOOKUP(A399,MasterTutor!A:D,4,FALSE)</f>
        <v>Premium</v>
      </c>
      <c r="L399" t="str">
        <f>VLOOKUP(A399,MasterTutor!A:D,3,FALSE)</f>
        <v>Adjunct</v>
      </c>
      <c r="M399" t="str">
        <f>VLOOKUP(A399,MasterTutor!A:D,2,FALSE)</f>
        <v>Ela Cross</v>
      </c>
    </row>
    <row r="400" spans="1:13" x14ac:dyDescent="0.2">
      <c r="A400" s="17" t="s">
        <v>129</v>
      </c>
      <c r="B400" s="17" t="s">
        <v>14</v>
      </c>
      <c r="C400" s="20">
        <v>1.0042</v>
      </c>
      <c r="D400" s="20">
        <v>1.0444</v>
      </c>
      <c r="E400" s="20">
        <v>0.96350364963503599</v>
      </c>
      <c r="F400" s="20">
        <v>0.86666666666666603</v>
      </c>
      <c r="G400" s="20">
        <v>0.65217391304347805</v>
      </c>
      <c r="H400" s="17">
        <v>17</v>
      </c>
      <c r="I400" s="18" t="s">
        <v>126</v>
      </c>
      <c r="J400" s="20">
        <v>0.8</v>
      </c>
      <c r="K400" t="str">
        <f>VLOOKUP(A400,MasterTutor!A:D,4,FALSE)</f>
        <v>Advanced</v>
      </c>
      <c r="L400" t="str">
        <f>VLOOKUP(A400,MasterTutor!A:D,3,FALSE)</f>
        <v>Professional</v>
      </c>
      <c r="M400" t="str">
        <f>VLOOKUP(A400,MasterTutor!A:D,2,FALSE)</f>
        <v>Ela Cross</v>
      </c>
    </row>
    <row r="401" spans="1:13" x14ac:dyDescent="0.2">
      <c r="A401" s="17" t="s">
        <v>129</v>
      </c>
      <c r="B401" s="17" t="s">
        <v>16</v>
      </c>
      <c r="C401" s="20">
        <v>0.67</v>
      </c>
      <c r="D401" s="20">
        <v>0.74</v>
      </c>
      <c r="E401" s="20">
        <v>0.96</v>
      </c>
      <c r="F401" s="20">
        <v>0.62</v>
      </c>
      <c r="G401" s="20">
        <v>0.75</v>
      </c>
      <c r="H401" s="17">
        <v>16</v>
      </c>
      <c r="I401" s="21">
        <v>45720</v>
      </c>
      <c r="J401" s="22">
        <v>0.75</v>
      </c>
      <c r="K401" t="str">
        <f>VLOOKUP(A401,MasterTutor!A:D,4,FALSE)</f>
        <v>Advanced</v>
      </c>
      <c r="L401" t="str">
        <f>VLOOKUP(A401,MasterTutor!A:D,3,FALSE)</f>
        <v>Professional</v>
      </c>
      <c r="M401" t="str">
        <f>VLOOKUP(A401,MasterTutor!A:D,2,FALSE)</f>
        <v>Ela Cross</v>
      </c>
    </row>
    <row r="402" spans="1:13" x14ac:dyDescent="0.2">
      <c r="A402" s="17" t="s">
        <v>129</v>
      </c>
      <c r="B402" s="17" t="s">
        <v>257</v>
      </c>
      <c r="C402" s="20">
        <v>0.91</v>
      </c>
      <c r="D402" s="20">
        <v>0.97</v>
      </c>
      <c r="E402" s="20">
        <v>0.99</v>
      </c>
      <c r="F402" s="20">
        <v>0.8</v>
      </c>
      <c r="G402" s="20">
        <v>0.73</v>
      </c>
      <c r="H402" s="17">
        <v>11</v>
      </c>
      <c r="I402" s="18">
        <v>0.8571428571428571</v>
      </c>
      <c r="J402" s="20">
        <f>6/7</f>
        <v>0.8571428571428571</v>
      </c>
      <c r="K402" t="str">
        <f>VLOOKUP(A402,MasterTutor!A:D,4,FALSE)</f>
        <v>Advanced</v>
      </c>
      <c r="L402" t="str">
        <f>VLOOKUP(A402,MasterTutor!A:D,3,FALSE)</f>
        <v>Professional</v>
      </c>
      <c r="M402" t="str">
        <f>VLOOKUP(A402,MasterTutor!A:D,2,FALSE)</f>
        <v>Ela Cross</v>
      </c>
    </row>
    <row r="403" spans="1:13" x14ac:dyDescent="0.2">
      <c r="A403" s="17" t="s">
        <v>129</v>
      </c>
      <c r="B403" s="17" t="s">
        <v>29</v>
      </c>
      <c r="C403" s="20">
        <v>0.76670000000000005</v>
      </c>
      <c r="D403" s="20">
        <v>1.0350999999999999</v>
      </c>
      <c r="E403" s="20">
        <v>0.95238095199999995</v>
      </c>
      <c r="F403" s="20">
        <v>0.95833333300000001</v>
      </c>
      <c r="G403" s="20">
        <v>0.89473684200000003</v>
      </c>
      <c r="H403" s="17">
        <v>15</v>
      </c>
      <c r="I403" s="18">
        <v>0.5</v>
      </c>
      <c r="J403" s="20">
        <f>I403</f>
        <v>0.5</v>
      </c>
      <c r="K403" t="str">
        <f>VLOOKUP(A403,MasterTutor!A:D,4,FALSE)</f>
        <v>Advanced</v>
      </c>
      <c r="L403" t="str">
        <f>VLOOKUP(A403,MasterTutor!A:D,3,FALSE)</f>
        <v>Professional</v>
      </c>
      <c r="M403" t="str">
        <f>VLOOKUP(A403,MasterTutor!A:D,2,FALSE)</f>
        <v>Ela Cross</v>
      </c>
    </row>
    <row r="404" spans="1:13" x14ac:dyDescent="0.2">
      <c r="A404" s="17" t="s">
        <v>129</v>
      </c>
      <c r="B404" s="17" t="s">
        <v>17</v>
      </c>
      <c r="C404" s="20">
        <v>0.78</v>
      </c>
      <c r="D404" s="20">
        <v>1.06</v>
      </c>
      <c r="E404" s="20">
        <v>0.95</v>
      </c>
      <c r="F404" s="20">
        <v>1</v>
      </c>
      <c r="G404" s="20">
        <v>1</v>
      </c>
      <c r="H404" s="17">
        <v>2</v>
      </c>
      <c r="I404" s="18">
        <v>1</v>
      </c>
      <c r="J404" s="20">
        <f>I404</f>
        <v>1</v>
      </c>
      <c r="K404" t="str">
        <f>VLOOKUP(A404,MasterTutor!A:D,4,FALSE)</f>
        <v>Advanced</v>
      </c>
      <c r="L404" t="str">
        <f>VLOOKUP(A404,MasterTutor!A:D,3,FALSE)</f>
        <v>Professional</v>
      </c>
      <c r="M404" t="str">
        <f>VLOOKUP(A404,MasterTutor!A:D,2,FALSE)</f>
        <v>Ela Cross</v>
      </c>
    </row>
    <row r="405" spans="1:13" x14ac:dyDescent="0.2">
      <c r="A405" s="17" t="s">
        <v>129</v>
      </c>
      <c r="B405" s="17" t="s">
        <v>18</v>
      </c>
      <c r="C405" s="20">
        <v>0.41</v>
      </c>
      <c r="D405" s="20">
        <v>1.02</v>
      </c>
      <c r="E405" s="20">
        <v>0.82</v>
      </c>
      <c r="F405" s="20">
        <v>0.75</v>
      </c>
      <c r="G405" s="20">
        <v>0.95</v>
      </c>
      <c r="H405" s="17">
        <v>4</v>
      </c>
      <c r="I405" s="18" t="s">
        <v>26</v>
      </c>
      <c r="J405" s="20">
        <v>0.5</v>
      </c>
      <c r="K405" t="str">
        <f>VLOOKUP(A405,MasterTutor!A:D,4,FALSE)</f>
        <v>Advanced</v>
      </c>
      <c r="L405" t="str">
        <f>VLOOKUP(A405,MasterTutor!A:D,3,FALSE)</f>
        <v>Professional</v>
      </c>
      <c r="M405" t="str">
        <f>VLOOKUP(A405,MasterTutor!A:D,2,FALSE)</f>
        <v>Ela Cross</v>
      </c>
    </row>
    <row r="406" spans="1:13" x14ac:dyDescent="0.2">
      <c r="A406" s="17" t="s">
        <v>129</v>
      </c>
      <c r="B406" s="17" t="s">
        <v>20</v>
      </c>
      <c r="C406" s="20">
        <v>0.8</v>
      </c>
      <c r="D406" s="20">
        <v>1.0900000000000001</v>
      </c>
      <c r="E406" s="20">
        <v>0.92</v>
      </c>
      <c r="F406" s="20">
        <v>1</v>
      </c>
      <c r="G406" s="20">
        <v>0.84</v>
      </c>
      <c r="H406" s="17">
        <v>2</v>
      </c>
      <c r="I406" s="18" t="s">
        <v>99</v>
      </c>
      <c r="J406" s="20">
        <v>0.83</v>
      </c>
      <c r="K406" t="str">
        <f>VLOOKUP(A406,MasterTutor!A:D,4,FALSE)</f>
        <v>Advanced</v>
      </c>
      <c r="L406" t="str">
        <f>VLOOKUP(A406,MasterTutor!A:D,3,FALSE)</f>
        <v>Professional</v>
      </c>
      <c r="M406" t="str">
        <f>VLOOKUP(A406,MasterTutor!A:D,2,FALSE)</f>
        <v>Ela Cross</v>
      </c>
    </row>
    <row r="407" spans="1:13" x14ac:dyDescent="0.2">
      <c r="A407" s="17" t="s">
        <v>129</v>
      </c>
      <c r="B407" s="17" t="s">
        <v>21</v>
      </c>
      <c r="C407" s="20">
        <v>0.79</v>
      </c>
      <c r="D407" s="20">
        <v>1.06</v>
      </c>
      <c r="E407" s="20">
        <v>0.94</v>
      </c>
      <c r="F407" s="20">
        <v>0.67</v>
      </c>
      <c r="G407" s="20">
        <v>0.47</v>
      </c>
      <c r="H407" s="17">
        <v>5</v>
      </c>
      <c r="I407" s="18" t="s">
        <v>39</v>
      </c>
      <c r="J407" s="20">
        <v>0.66</v>
      </c>
      <c r="K407" t="str">
        <f>VLOOKUP(A407,MasterTutor!A:D,4,FALSE)</f>
        <v>Advanced</v>
      </c>
      <c r="L407" t="str">
        <f>VLOOKUP(A407,MasterTutor!A:D,3,FALSE)</f>
        <v>Professional</v>
      </c>
      <c r="M407" t="str">
        <f>VLOOKUP(A407,MasterTutor!A:D,2,FALSE)</f>
        <v>Ela Cross</v>
      </c>
    </row>
    <row r="408" spans="1:13" x14ac:dyDescent="0.2">
      <c r="A408" s="17" t="s">
        <v>129</v>
      </c>
      <c r="B408" s="17" t="s">
        <v>22</v>
      </c>
      <c r="C408" s="20">
        <v>0.99</v>
      </c>
      <c r="D408" s="20">
        <v>1.06</v>
      </c>
      <c r="E408" s="20">
        <v>0.9</v>
      </c>
      <c r="F408" s="20">
        <v>0.91</v>
      </c>
      <c r="G408" s="20">
        <v>0.46</v>
      </c>
      <c r="H408" s="17">
        <v>8</v>
      </c>
      <c r="I408" s="18" t="s">
        <v>37</v>
      </c>
      <c r="J408" s="20">
        <v>1</v>
      </c>
      <c r="K408" t="str">
        <f>VLOOKUP(A408,MasterTutor!A:D,4,FALSE)</f>
        <v>Advanced</v>
      </c>
      <c r="L408" t="str">
        <f>VLOOKUP(A408,MasterTutor!A:D,3,FALSE)</f>
        <v>Professional</v>
      </c>
      <c r="M408" t="str">
        <f>VLOOKUP(A408,MasterTutor!A:D,2,FALSE)</f>
        <v>Ela Cross</v>
      </c>
    </row>
    <row r="409" spans="1:13" x14ac:dyDescent="0.2">
      <c r="A409" s="17" t="s">
        <v>130</v>
      </c>
      <c r="B409" s="17" t="s">
        <v>14</v>
      </c>
      <c r="C409" s="20">
        <v>1.0207999999999999</v>
      </c>
      <c r="D409" s="20">
        <v>1.1513</v>
      </c>
      <c r="E409" s="20">
        <v>0.87248322147651003</v>
      </c>
      <c r="F409" s="20">
        <v>1</v>
      </c>
      <c r="G409" s="20">
        <v>1</v>
      </c>
      <c r="H409" s="17">
        <v>9</v>
      </c>
      <c r="I409" s="18" t="s">
        <v>131</v>
      </c>
      <c r="J409" s="20">
        <v>0.13</v>
      </c>
      <c r="K409" t="str">
        <f>VLOOKUP(A409,MasterTutor!A:D,4,FALSE)</f>
        <v>Advanced</v>
      </c>
      <c r="L409" t="str">
        <f>VLOOKUP(A409,MasterTutor!A:D,3,FALSE)</f>
        <v>Professional</v>
      </c>
      <c r="M409" t="str">
        <f>VLOOKUP(A409,MasterTutor!A:D,2,FALSE)</f>
        <v>Ela Cross</v>
      </c>
    </row>
    <row r="410" spans="1:13" x14ac:dyDescent="0.2">
      <c r="A410" s="17" t="s">
        <v>130</v>
      </c>
      <c r="B410" s="17" t="s">
        <v>14</v>
      </c>
      <c r="C410" s="20">
        <v>1.0207999999999999</v>
      </c>
      <c r="D410" s="20">
        <v>1.1513</v>
      </c>
      <c r="E410" s="20">
        <v>0.87248322147651003</v>
      </c>
      <c r="F410" s="20">
        <v>1</v>
      </c>
      <c r="G410" s="20">
        <v>1</v>
      </c>
      <c r="H410" s="17">
        <v>9</v>
      </c>
      <c r="I410" s="18" t="s">
        <v>131</v>
      </c>
      <c r="J410" s="20">
        <f>_xlfn.TEXTBEFORE(I410, "/")/_xlfn.TEXTAFTER(I410,"/")</f>
        <v>0.125</v>
      </c>
      <c r="K410" t="str">
        <f>VLOOKUP(A410,MasterTutor!A:D,4,FALSE)</f>
        <v>Advanced</v>
      </c>
      <c r="L410" t="str">
        <f>VLOOKUP(A410,MasterTutor!A:D,3,FALSE)</f>
        <v>Professional</v>
      </c>
      <c r="M410" t="str">
        <f>VLOOKUP(A410,MasterTutor!A:D,2,FALSE)</f>
        <v>Ela Cross</v>
      </c>
    </row>
    <row r="411" spans="1:13" x14ac:dyDescent="0.2">
      <c r="A411" s="17" t="s">
        <v>130</v>
      </c>
      <c r="B411" s="17" t="s">
        <v>16</v>
      </c>
      <c r="C411" s="20">
        <v>1.07</v>
      </c>
      <c r="D411" s="20">
        <v>1.1399999999999999</v>
      </c>
      <c r="E411" s="20">
        <v>0.91</v>
      </c>
      <c r="F411" s="20">
        <v>0.98</v>
      </c>
      <c r="G411" s="20">
        <v>1</v>
      </c>
      <c r="H411" s="17">
        <v>9</v>
      </c>
      <c r="I411" s="21" t="s">
        <v>119</v>
      </c>
      <c r="J411" s="20">
        <v>0</v>
      </c>
      <c r="K411" t="str">
        <f>VLOOKUP(A411,MasterTutor!A:D,4,FALSE)</f>
        <v>Advanced</v>
      </c>
      <c r="L411" t="str">
        <f>VLOOKUP(A411,MasterTutor!A:D,3,FALSE)</f>
        <v>Professional</v>
      </c>
      <c r="M411" t="str">
        <f>VLOOKUP(A411,MasterTutor!A:D,2,FALSE)</f>
        <v>Ela Cross</v>
      </c>
    </row>
    <row r="412" spans="1:13" x14ac:dyDescent="0.2">
      <c r="A412" s="17" t="s">
        <v>130</v>
      </c>
      <c r="B412" s="17" t="s">
        <v>257</v>
      </c>
      <c r="C412" s="20">
        <v>0.89</v>
      </c>
      <c r="D412" s="20">
        <v>0.98</v>
      </c>
      <c r="E412" s="20">
        <v>0.97</v>
      </c>
      <c r="F412" s="20">
        <v>0.99</v>
      </c>
      <c r="G412" s="20">
        <v>0.92</v>
      </c>
      <c r="H412" s="17">
        <v>8</v>
      </c>
      <c r="I412" s="18">
        <v>0.25</v>
      </c>
      <c r="J412" s="20">
        <v>0.25</v>
      </c>
      <c r="K412" t="str">
        <f>VLOOKUP(A412,MasterTutor!A:D,4,FALSE)</f>
        <v>Advanced</v>
      </c>
      <c r="L412" t="str">
        <f>VLOOKUP(A412,MasterTutor!A:D,3,FALSE)</f>
        <v>Professional</v>
      </c>
      <c r="M412" t="str">
        <f>VLOOKUP(A412,MasterTutor!A:D,2,FALSE)</f>
        <v>Ela Cross</v>
      </c>
    </row>
    <row r="413" spans="1:13" x14ac:dyDescent="0.2">
      <c r="A413" s="17" t="s">
        <v>130</v>
      </c>
      <c r="B413" s="17" t="s">
        <v>29</v>
      </c>
      <c r="C413" s="20">
        <v>0.83750000000000002</v>
      </c>
      <c r="D413" s="20">
        <v>0.99339999999999995</v>
      </c>
      <c r="E413" s="20">
        <v>0.94927536199999996</v>
      </c>
      <c r="F413" s="20">
        <v>1</v>
      </c>
      <c r="G413" s="20">
        <v>1</v>
      </c>
      <c r="H413" s="17">
        <v>15</v>
      </c>
      <c r="I413" s="18" t="s">
        <v>36</v>
      </c>
      <c r="J413" s="20">
        <v>0</v>
      </c>
      <c r="K413" t="str">
        <f>VLOOKUP(A413,MasterTutor!A:D,4,FALSE)</f>
        <v>Advanced</v>
      </c>
      <c r="L413" t="str">
        <f>VLOOKUP(A413,MasterTutor!A:D,3,FALSE)</f>
        <v>Professional</v>
      </c>
      <c r="M413" t="str">
        <f>VLOOKUP(A413,MasterTutor!A:D,2,FALSE)</f>
        <v>Ela Cross</v>
      </c>
    </row>
    <row r="414" spans="1:13" x14ac:dyDescent="0.2">
      <c r="A414" s="17" t="s">
        <v>130</v>
      </c>
      <c r="B414" s="17" t="s">
        <v>17</v>
      </c>
      <c r="C414" s="20">
        <v>0.85</v>
      </c>
      <c r="D414" s="20">
        <v>1.25</v>
      </c>
      <c r="E414" s="20">
        <v>0.96</v>
      </c>
      <c r="F414" s="20">
        <v>0.92</v>
      </c>
      <c r="G414" s="20">
        <v>0.72</v>
      </c>
      <c r="H414" s="17">
        <v>3</v>
      </c>
      <c r="I414" s="18" t="s">
        <v>26</v>
      </c>
      <c r="J414" s="20">
        <v>0.5</v>
      </c>
      <c r="K414" t="str">
        <f>VLOOKUP(A414,MasterTutor!A:D,4,FALSE)</f>
        <v>Advanced</v>
      </c>
      <c r="L414" t="str">
        <f>VLOOKUP(A414,MasterTutor!A:D,3,FALSE)</f>
        <v>Professional</v>
      </c>
      <c r="M414" t="str">
        <f>VLOOKUP(A414,MasterTutor!A:D,2,FALSE)</f>
        <v>Ela Cross</v>
      </c>
    </row>
    <row r="415" spans="1:13" x14ac:dyDescent="0.2">
      <c r="A415" s="17" t="s">
        <v>130</v>
      </c>
      <c r="B415" s="17" t="s">
        <v>18</v>
      </c>
      <c r="C415" s="20">
        <v>0.98</v>
      </c>
      <c r="D415" s="20">
        <v>1.21</v>
      </c>
      <c r="E415" s="20">
        <v>0.9</v>
      </c>
      <c r="F415" s="20">
        <v>1</v>
      </c>
      <c r="G415" s="20">
        <v>0.67</v>
      </c>
      <c r="H415" s="17">
        <v>7</v>
      </c>
      <c r="I415" s="18" t="s">
        <v>132</v>
      </c>
      <c r="J415" s="20">
        <f>1/3</f>
        <v>0.33333333333333331</v>
      </c>
      <c r="K415" t="str">
        <f>VLOOKUP(A415,MasterTutor!A:D,4,FALSE)</f>
        <v>Advanced</v>
      </c>
      <c r="L415" t="str">
        <f>VLOOKUP(A415,MasterTutor!A:D,3,FALSE)</f>
        <v>Professional</v>
      </c>
      <c r="M415" t="str">
        <f>VLOOKUP(A415,MasterTutor!A:D,2,FALSE)</f>
        <v>Ela Cross</v>
      </c>
    </row>
    <row r="416" spans="1:13" x14ac:dyDescent="0.2">
      <c r="A416" s="17" t="s">
        <v>130</v>
      </c>
      <c r="B416" s="17" t="s">
        <v>20</v>
      </c>
      <c r="C416" s="20">
        <v>0.79</v>
      </c>
      <c r="D416" s="20">
        <v>1.0900000000000001</v>
      </c>
      <c r="E416" s="20">
        <v>0.92</v>
      </c>
      <c r="F416" s="20">
        <v>0.98</v>
      </c>
      <c r="G416" s="20">
        <v>0.83</v>
      </c>
      <c r="H416" s="17">
        <v>5</v>
      </c>
      <c r="I416" s="18">
        <v>1</v>
      </c>
      <c r="J416" s="20">
        <f>I416</f>
        <v>1</v>
      </c>
      <c r="K416" t="str">
        <f>VLOOKUP(A416,MasterTutor!A:D,4,FALSE)</f>
        <v>Advanced</v>
      </c>
      <c r="L416" t="str">
        <f>VLOOKUP(A416,MasterTutor!A:D,3,FALSE)</f>
        <v>Professional</v>
      </c>
      <c r="M416" t="str">
        <f>VLOOKUP(A416,MasterTutor!A:D,2,FALSE)</f>
        <v>Ela Cross</v>
      </c>
    </row>
    <row r="417" spans="1:13" x14ac:dyDescent="0.2">
      <c r="A417" s="17" t="s">
        <v>130</v>
      </c>
      <c r="B417" s="17" t="s">
        <v>21</v>
      </c>
      <c r="C417" s="20">
        <v>0.62</v>
      </c>
      <c r="D417" s="20">
        <v>1.05</v>
      </c>
      <c r="E417" s="20">
        <v>0.96</v>
      </c>
      <c r="F417" s="20">
        <v>1</v>
      </c>
      <c r="G417" s="20">
        <v>1</v>
      </c>
      <c r="H417" s="17">
        <v>6</v>
      </c>
      <c r="I417" s="19"/>
      <c r="J417" s="17"/>
      <c r="K417" t="str">
        <f>VLOOKUP(A417,MasterTutor!A:D,4,FALSE)</f>
        <v>Advanced</v>
      </c>
      <c r="L417" t="str">
        <f>VLOOKUP(A417,MasterTutor!A:D,3,FALSE)</f>
        <v>Professional</v>
      </c>
      <c r="M417" t="str">
        <f>VLOOKUP(A417,MasterTutor!A:D,2,FALSE)</f>
        <v>Ela Cross</v>
      </c>
    </row>
    <row r="418" spans="1:13" x14ac:dyDescent="0.2">
      <c r="A418" s="17" t="s">
        <v>130</v>
      </c>
      <c r="B418" s="17" t="s">
        <v>22</v>
      </c>
      <c r="C418" s="20">
        <v>0.6</v>
      </c>
      <c r="D418" s="20">
        <v>1.02</v>
      </c>
      <c r="E418" s="20">
        <v>0.88</v>
      </c>
      <c r="F418" s="20">
        <v>0.98</v>
      </c>
      <c r="G418" s="20">
        <v>0.93</v>
      </c>
      <c r="H418" s="17">
        <v>1</v>
      </c>
      <c r="I418" s="18" t="s">
        <v>25</v>
      </c>
      <c r="J418" s="20">
        <v>0.6</v>
      </c>
      <c r="K418" t="str">
        <f>VLOOKUP(A418,MasterTutor!A:D,4,FALSE)</f>
        <v>Advanced</v>
      </c>
      <c r="L418" t="str">
        <f>VLOOKUP(A418,MasterTutor!A:D,3,FALSE)</f>
        <v>Professional</v>
      </c>
      <c r="M418" t="str">
        <f>VLOOKUP(A418,MasterTutor!A:D,2,FALSE)</f>
        <v>Ela Cross</v>
      </c>
    </row>
    <row r="419" spans="1:13" x14ac:dyDescent="0.2">
      <c r="A419" s="17" t="s">
        <v>133</v>
      </c>
      <c r="B419" s="17" t="s">
        <v>14</v>
      </c>
      <c r="C419" s="20">
        <v>1.0042</v>
      </c>
      <c r="D419" s="20">
        <v>1.0673999999999999</v>
      </c>
      <c r="E419" s="20">
        <v>0.99159663865546199</v>
      </c>
      <c r="F419" s="20">
        <v>0.98837209302325502</v>
      </c>
      <c r="G419" s="20">
        <v>0.61111111111111105</v>
      </c>
      <c r="H419" s="17">
        <v>9</v>
      </c>
      <c r="I419" s="18" t="s">
        <v>134</v>
      </c>
      <c r="J419" s="20">
        <v>0.7</v>
      </c>
      <c r="K419" t="str">
        <f>VLOOKUP(A419,MasterTutor!A:D,4,FALSE)</f>
        <v>Advanced</v>
      </c>
      <c r="L419" t="str">
        <f>VLOOKUP(A419,MasterTutor!A:D,3,FALSE)</f>
        <v>Professional</v>
      </c>
      <c r="M419" t="str">
        <f>VLOOKUP(A419,MasterTutor!A:D,2,FALSE)</f>
        <v>Ian Plamondon</v>
      </c>
    </row>
    <row r="420" spans="1:13" x14ac:dyDescent="0.2">
      <c r="A420" s="17" t="s">
        <v>133</v>
      </c>
      <c r="B420" s="17" t="s">
        <v>16</v>
      </c>
      <c r="C420" s="20">
        <v>1.03</v>
      </c>
      <c r="D420" s="20">
        <v>0.98</v>
      </c>
      <c r="E420" s="20">
        <v>0.98</v>
      </c>
      <c r="F420" s="20">
        <v>0.94</v>
      </c>
      <c r="G420" s="20">
        <v>0.95</v>
      </c>
      <c r="H420" s="17">
        <v>11</v>
      </c>
      <c r="I420" s="21">
        <v>45784</v>
      </c>
      <c r="J420" s="22">
        <v>0.71</v>
      </c>
      <c r="K420" t="str">
        <f>VLOOKUP(A420,MasterTutor!A:D,4,FALSE)</f>
        <v>Advanced</v>
      </c>
      <c r="L420" t="str">
        <f>VLOOKUP(A420,MasterTutor!A:D,3,FALSE)</f>
        <v>Professional</v>
      </c>
      <c r="M420" t="str">
        <f>VLOOKUP(A420,MasterTutor!A:D,2,FALSE)</f>
        <v>Ian Plamondon</v>
      </c>
    </row>
    <row r="421" spans="1:13" x14ac:dyDescent="0.2">
      <c r="A421" s="17" t="s">
        <v>133</v>
      </c>
      <c r="B421" s="17" t="s">
        <v>257</v>
      </c>
      <c r="C421" s="20">
        <v>0.95</v>
      </c>
      <c r="D421" s="20">
        <v>1.0900000000000001</v>
      </c>
      <c r="E421" s="20">
        <v>0.98</v>
      </c>
      <c r="F421" s="20">
        <v>0.98</v>
      </c>
      <c r="G421" s="20">
        <v>1</v>
      </c>
      <c r="H421" s="17">
        <v>13</v>
      </c>
      <c r="I421" s="18">
        <v>0.625</v>
      </c>
      <c r="J421" s="20">
        <f>5/8</f>
        <v>0.625</v>
      </c>
      <c r="K421" t="str">
        <f>VLOOKUP(A421,MasterTutor!A:D,4,FALSE)</f>
        <v>Advanced</v>
      </c>
      <c r="L421" t="str">
        <f>VLOOKUP(A421,MasterTutor!A:D,3,FALSE)</f>
        <v>Professional</v>
      </c>
      <c r="M421" t="str">
        <f>VLOOKUP(A421,MasterTutor!A:D,2,FALSE)</f>
        <v>Ian Plamondon</v>
      </c>
    </row>
    <row r="422" spans="1:13" x14ac:dyDescent="0.2">
      <c r="A422" s="17" t="s">
        <v>133</v>
      </c>
      <c r="B422" s="17" t="s">
        <v>29</v>
      </c>
      <c r="C422" s="20">
        <v>0.64170000000000005</v>
      </c>
      <c r="D422" s="20">
        <v>0.75990000000000002</v>
      </c>
      <c r="E422" s="20">
        <v>0.98550724599999995</v>
      </c>
      <c r="F422" s="20">
        <v>0.946428571</v>
      </c>
      <c r="G422" s="20">
        <v>1</v>
      </c>
      <c r="H422" s="17">
        <v>11</v>
      </c>
      <c r="I422" s="18">
        <v>0.75</v>
      </c>
      <c r="J422" s="20">
        <f>I422</f>
        <v>0.75</v>
      </c>
      <c r="K422" t="str">
        <f>VLOOKUP(A422,MasterTutor!A:D,4,FALSE)</f>
        <v>Advanced</v>
      </c>
      <c r="L422" t="str">
        <f>VLOOKUP(A422,MasterTutor!A:D,3,FALSE)</f>
        <v>Professional</v>
      </c>
      <c r="M422" t="str">
        <f>VLOOKUP(A422,MasterTutor!A:D,2,FALSE)</f>
        <v>Ian Plamondon</v>
      </c>
    </row>
    <row r="423" spans="1:13" x14ac:dyDescent="0.2">
      <c r="A423" s="17" t="s">
        <v>133</v>
      </c>
      <c r="B423" s="17" t="s">
        <v>17</v>
      </c>
      <c r="C423" s="20">
        <v>0.88</v>
      </c>
      <c r="D423" s="20">
        <v>1.1100000000000001</v>
      </c>
      <c r="E423" s="20">
        <v>0.99</v>
      </c>
      <c r="F423" s="20">
        <v>0.97</v>
      </c>
      <c r="G423" s="20">
        <v>0.81</v>
      </c>
      <c r="H423" s="17">
        <v>12</v>
      </c>
      <c r="I423" s="18">
        <v>1</v>
      </c>
      <c r="J423" s="20">
        <f>I423</f>
        <v>1</v>
      </c>
      <c r="K423" t="str">
        <f>VLOOKUP(A423,MasterTutor!A:D,4,FALSE)</f>
        <v>Advanced</v>
      </c>
      <c r="L423" t="str">
        <f>VLOOKUP(A423,MasterTutor!A:D,3,FALSE)</f>
        <v>Professional</v>
      </c>
      <c r="M423" t="str">
        <f>VLOOKUP(A423,MasterTutor!A:D,2,FALSE)</f>
        <v>Ian Plamondon</v>
      </c>
    </row>
    <row r="424" spans="1:13" x14ac:dyDescent="0.2">
      <c r="A424" s="17" t="s">
        <v>133</v>
      </c>
      <c r="B424" s="17" t="s">
        <v>18</v>
      </c>
      <c r="C424" s="20">
        <v>0.99</v>
      </c>
      <c r="D424" s="20">
        <v>1.08</v>
      </c>
      <c r="E424" s="20">
        <v>0.99</v>
      </c>
      <c r="F424" s="20">
        <v>0.97</v>
      </c>
      <c r="G424" s="20">
        <v>0.59</v>
      </c>
      <c r="H424" s="17">
        <v>6</v>
      </c>
      <c r="I424" s="18" t="s">
        <v>135</v>
      </c>
      <c r="J424" s="20">
        <v>0.78</v>
      </c>
      <c r="K424" t="str">
        <f>VLOOKUP(A424,MasterTutor!A:D,4,FALSE)</f>
        <v>Advanced</v>
      </c>
      <c r="L424" t="str">
        <f>VLOOKUP(A424,MasterTutor!A:D,3,FALSE)</f>
        <v>Professional</v>
      </c>
      <c r="M424" t="str">
        <f>VLOOKUP(A424,MasterTutor!A:D,2,FALSE)</f>
        <v>Ian Plamondon</v>
      </c>
    </row>
    <row r="425" spans="1:13" x14ac:dyDescent="0.2">
      <c r="A425" s="17" t="s">
        <v>133</v>
      </c>
      <c r="B425" s="17" t="s">
        <v>21</v>
      </c>
      <c r="C425" s="20">
        <v>0</v>
      </c>
      <c r="D425" s="20">
        <v>0.68</v>
      </c>
      <c r="E425" s="20">
        <v>0</v>
      </c>
      <c r="F425" s="20">
        <v>0</v>
      </c>
      <c r="G425" s="20">
        <v>0</v>
      </c>
      <c r="H425" s="17">
        <v>0</v>
      </c>
      <c r="I425" s="19"/>
      <c r="J425" s="17"/>
      <c r="K425" t="str">
        <f>VLOOKUP(A425,MasterTutor!A:D,4,FALSE)</f>
        <v>Advanced</v>
      </c>
      <c r="L425" t="str">
        <f>VLOOKUP(A425,MasterTutor!A:D,3,FALSE)</f>
        <v>Professional</v>
      </c>
      <c r="M425" t="str">
        <f>VLOOKUP(A425,MasterTutor!A:D,2,FALSE)</f>
        <v>Ian Plamondon</v>
      </c>
    </row>
    <row r="426" spans="1:13" x14ac:dyDescent="0.2">
      <c r="A426" s="17" t="s">
        <v>133</v>
      </c>
      <c r="B426" s="17" t="s">
        <v>22</v>
      </c>
      <c r="C426" s="20">
        <v>0.66</v>
      </c>
      <c r="D426" s="20">
        <v>0.98</v>
      </c>
      <c r="E426" s="20">
        <v>0.98</v>
      </c>
      <c r="F426" s="20">
        <v>0.92</v>
      </c>
      <c r="G426" s="20">
        <v>0</v>
      </c>
      <c r="H426" s="17">
        <v>6</v>
      </c>
      <c r="I426" s="18" t="s">
        <v>136</v>
      </c>
      <c r="J426" s="20">
        <v>0.81</v>
      </c>
      <c r="K426" t="str">
        <f>VLOOKUP(A426,MasterTutor!A:D,4,FALSE)</f>
        <v>Advanced</v>
      </c>
      <c r="L426" t="str">
        <f>VLOOKUP(A426,MasterTutor!A:D,3,FALSE)</f>
        <v>Professional</v>
      </c>
      <c r="M426" t="str">
        <f>VLOOKUP(A426,MasterTutor!A:D,2,FALSE)</f>
        <v>Ian Plamondon</v>
      </c>
    </row>
    <row r="427" spans="1:13" x14ac:dyDescent="0.2">
      <c r="A427" s="17" t="s">
        <v>137</v>
      </c>
      <c r="B427" s="17" t="s">
        <v>14</v>
      </c>
      <c r="C427" s="20">
        <v>0.98750000000000004</v>
      </c>
      <c r="D427" s="20">
        <v>1</v>
      </c>
      <c r="E427" s="20">
        <v>1</v>
      </c>
      <c r="F427" s="20">
        <v>0.98850574712643602</v>
      </c>
      <c r="G427" s="20">
        <v>0.5</v>
      </c>
      <c r="H427" s="17">
        <v>7</v>
      </c>
      <c r="I427" s="18" t="s">
        <v>61</v>
      </c>
      <c r="J427" s="20">
        <v>0.1</v>
      </c>
      <c r="K427" t="e">
        <f>VLOOKUP(A427,MasterTutor!A:D,4,FALSE)</f>
        <v>#N/A</v>
      </c>
      <c r="L427" t="e">
        <f>VLOOKUP(A427,MasterTutor!A:D,3,FALSE)</f>
        <v>#N/A</v>
      </c>
      <c r="M427" t="e">
        <f>VLOOKUP(A427,MasterTutor!A:D,2,FALSE)</f>
        <v>#N/A</v>
      </c>
    </row>
    <row r="428" spans="1:13" x14ac:dyDescent="0.2">
      <c r="A428" s="17" t="s">
        <v>137</v>
      </c>
      <c r="B428" s="17" t="s">
        <v>17</v>
      </c>
      <c r="C428" s="20">
        <v>0.16</v>
      </c>
      <c r="D428" s="20">
        <v>0.87</v>
      </c>
      <c r="E428" s="20">
        <v>1</v>
      </c>
      <c r="F428" s="20">
        <v>1</v>
      </c>
      <c r="G428" s="20">
        <v>0.92</v>
      </c>
      <c r="H428" s="17" t="e">
        <v>#N/A</v>
      </c>
      <c r="I428" s="18" t="s">
        <v>90</v>
      </c>
      <c r="J428" s="20">
        <v>0.6</v>
      </c>
      <c r="K428" t="e">
        <f>VLOOKUP(A428,MasterTutor!A:D,4,FALSE)</f>
        <v>#N/A</v>
      </c>
      <c r="L428" t="e">
        <f>VLOOKUP(A428,MasterTutor!A:D,3,FALSE)</f>
        <v>#N/A</v>
      </c>
      <c r="M428" t="e">
        <f>VLOOKUP(A428,MasterTutor!A:D,2,FALSE)</f>
        <v>#N/A</v>
      </c>
    </row>
    <row r="429" spans="1:13" x14ac:dyDescent="0.2">
      <c r="A429" s="17" t="s">
        <v>137</v>
      </c>
      <c r="B429" s="17" t="s">
        <v>18</v>
      </c>
      <c r="C429" s="20">
        <v>0.67</v>
      </c>
      <c r="D429" s="20">
        <v>1.01</v>
      </c>
      <c r="E429" s="20">
        <v>1</v>
      </c>
      <c r="F429" s="20">
        <v>0.87</v>
      </c>
      <c r="G429" s="20">
        <v>0.72</v>
      </c>
      <c r="H429" s="17">
        <v>1</v>
      </c>
      <c r="I429" s="18" t="s">
        <v>51</v>
      </c>
      <c r="J429" s="20">
        <v>0.71</v>
      </c>
      <c r="K429" t="e">
        <f>VLOOKUP(A429,MasterTutor!A:D,4,FALSE)</f>
        <v>#N/A</v>
      </c>
      <c r="L429" t="e">
        <f>VLOOKUP(A429,MasterTutor!A:D,3,FALSE)</f>
        <v>#N/A</v>
      </c>
      <c r="M429" t="e">
        <f>VLOOKUP(A429,MasterTutor!A:D,2,FALSE)</f>
        <v>#N/A</v>
      </c>
    </row>
    <row r="430" spans="1:13" x14ac:dyDescent="0.2">
      <c r="A430" s="17" t="s">
        <v>137</v>
      </c>
      <c r="B430" s="17" t="s">
        <v>20</v>
      </c>
      <c r="C430" s="20">
        <v>0.95</v>
      </c>
      <c r="D430" s="20">
        <v>0.96</v>
      </c>
      <c r="E430" s="20">
        <v>1</v>
      </c>
      <c r="F430" s="20">
        <v>0.87</v>
      </c>
      <c r="G430" s="20">
        <v>0.42</v>
      </c>
      <c r="H430" s="17">
        <v>3</v>
      </c>
      <c r="I430" s="18">
        <v>1</v>
      </c>
      <c r="J430" s="20">
        <f>I430</f>
        <v>1</v>
      </c>
      <c r="K430" t="e">
        <f>VLOOKUP(A430,MasterTutor!A:D,4,FALSE)</f>
        <v>#N/A</v>
      </c>
      <c r="L430" t="e">
        <f>VLOOKUP(A430,MasterTutor!A:D,3,FALSE)</f>
        <v>#N/A</v>
      </c>
      <c r="M430" t="e">
        <f>VLOOKUP(A430,MasterTutor!A:D,2,FALSE)</f>
        <v>#N/A</v>
      </c>
    </row>
    <row r="431" spans="1:13" x14ac:dyDescent="0.2">
      <c r="A431" s="17" t="s">
        <v>137</v>
      </c>
      <c r="B431" s="17" t="s">
        <v>21</v>
      </c>
      <c r="C431" s="20">
        <v>0.98</v>
      </c>
      <c r="D431" s="20">
        <v>1.02</v>
      </c>
      <c r="E431" s="20">
        <v>0.99</v>
      </c>
      <c r="F431" s="20">
        <v>0.96</v>
      </c>
      <c r="G431" s="20">
        <v>0.17</v>
      </c>
      <c r="H431" s="17">
        <v>3</v>
      </c>
      <c r="I431" s="18" t="s">
        <v>48</v>
      </c>
      <c r="J431" s="20">
        <v>1</v>
      </c>
      <c r="K431" t="e">
        <f>VLOOKUP(A431,MasterTutor!A:D,4,FALSE)</f>
        <v>#N/A</v>
      </c>
      <c r="L431" t="e">
        <f>VLOOKUP(A431,MasterTutor!A:D,3,FALSE)</f>
        <v>#N/A</v>
      </c>
      <c r="M431" t="e">
        <f>VLOOKUP(A431,MasterTutor!A:D,2,FALSE)</f>
        <v>#N/A</v>
      </c>
    </row>
    <row r="432" spans="1:13" x14ac:dyDescent="0.2">
      <c r="A432" s="17" t="s">
        <v>137</v>
      </c>
      <c r="B432" s="17" t="s">
        <v>22</v>
      </c>
      <c r="C432" s="20">
        <v>0.76</v>
      </c>
      <c r="D432" s="20">
        <v>0.94</v>
      </c>
      <c r="E432" s="20">
        <v>1</v>
      </c>
      <c r="F432" s="20">
        <v>0.99</v>
      </c>
      <c r="G432" s="20">
        <v>0.17</v>
      </c>
      <c r="H432" s="17">
        <v>5</v>
      </c>
      <c r="I432" s="18" t="s">
        <v>54</v>
      </c>
      <c r="J432" s="20">
        <v>0</v>
      </c>
      <c r="K432" t="e">
        <f>VLOOKUP(A432,MasterTutor!A:D,4,FALSE)</f>
        <v>#N/A</v>
      </c>
      <c r="L432" t="e">
        <f>VLOOKUP(A432,MasterTutor!A:D,3,FALSE)</f>
        <v>#N/A</v>
      </c>
      <c r="M432" t="e">
        <f>VLOOKUP(A432,MasterTutor!A:D,2,FALSE)</f>
        <v>#N/A</v>
      </c>
    </row>
    <row r="433" spans="1:13" x14ac:dyDescent="0.2">
      <c r="A433" s="17" t="s">
        <v>138</v>
      </c>
      <c r="B433" s="17" t="s">
        <v>14</v>
      </c>
      <c r="C433" s="20">
        <v>0.95629999999999904</v>
      </c>
      <c r="D433" s="20">
        <v>0.98180000000000001</v>
      </c>
      <c r="E433" s="20">
        <v>1</v>
      </c>
      <c r="F433" s="20">
        <v>1</v>
      </c>
      <c r="G433" s="20">
        <v>0.266666666666666</v>
      </c>
      <c r="H433" s="17">
        <v>6</v>
      </c>
      <c r="I433" s="18" t="s">
        <v>45</v>
      </c>
      <c r="J433" s="20">
        <v>0</v>
      </c>
      <c r="K433" t="str">
        <f>VLOOKUP(A433,MasterTutor!A:D,4,FALSE)</f>
        <v>Advanced</v>
      </c>
      <c r="L433" t="str">
        <f>VLOOKUP(A433,MasterTutor!A:D,3,FALSE)</f>
        <v>Adjunct</v>
      </c>
      <c r="M433" t="str">
        <f>VLOOKUP(A433,MasterTutor!A:D,2,FALSE)</f>
        <v>Annelies de Groot</v>
      </c>
    </row>
    <row r="434" spans="1:13" x14ac:dyDescent="0.2">
      <c r="A434" s="17" t="s">
        <v>138</v>
      </c>
      <c r="B434" s="17" t="s">
        <v>16</v>
      </c>
      <c r="C434" s="20">
        <v>1.08</v>
      </c>
      <c r="D434" s="20">
        <v>1.1399999999999999</v>
      </c>
      <c r="E434" s="20">
        <v>0.99</v>
      </c>
      <c r="F434" s="20">
        <v>1</v>
      </c>
      <c r="G434" s="20">
        <v>0.31</v>
      </c>
      <c r="H434" s="17">
        <v>11</v>
      </c>
      <c r="I434" s="21">
        <v>45751</v>
      </c>
      <c r="J434" s="20">
        <v>1</v>
      </c>
      <c r="K434" t="str">
        <f>VLOOKUP(A434,MasterTutor!A:D,4,FALSE)</f>
        <v>Advanced</v>
      </c>
      <c r="L434" t="str">
        <f>VLOOKUP(A434,MasterTutor!A:D,3,FALSE)</f>
        <v>Adjunct</v>
      </c>
      <c r="M434" t="str">
        <f>VLOOKUP(A434,MasterTutor!A:D,2,FALSE)</f>
        <v>Annelies de Groot</v>
      </c>
    </row>
    <row r="435" spans="1:13" x14ac:dyDescent="0.2">
      <c r="A435" s="17" t="s">
        <v>138</v>
      </c>
      <c r="B435" s="17" t="s">
        <v>257</v>
      </c>
      <c r="C435" s="20">
        <v>1.05</v>
      </c>
      <c r="D435" s="20">
        <v>1.1200000000000001</v>
      </c>
      <c r="E435" s="20">
        <v>1</v>
      </c>
      <c r="F435" s="20">
        <v>0.96</v>
      </c>
      <c r="G435" s="20">
        <v>0.55000000000000004</v>
      </c>
      <c r="H435" s="17">
        <v>7</v>
      </c>
      <c r="I435" s="18">
        <v>0.25</v>
      </c>
      <c r="J435" s="20">
        <v>0.25</v>
      </c>
      <c r="K435" t="str">
        <f>VLOOKUP(A435,MasterTutor!A:D,4,FALSE)</f>
        <v>Advanced</v>
      </c>
      <c r="L435" t="str">
        <f>VLOOKUP(A435,MasterTutor!A:D,3,FALSE)</f>
        <v>Adjunct</v>
      </c>
      <c r="M435" t="str">
        <f>VLOOKUP(A435,MasterTutor!A:D,2,FALSE)</f>
        <v>Annelies de Groot</v>
      </c>
    </row>
    <row r="436" spans="1:13" x14ac:dyDescent="0.2">
      <c r="A436" s="17" t="s">
        <v>138</v>
      </c>
      <c r="B436" s="17" t="s">
        <v>29</v>
      </c>
      <c r="C436" s="20">
        <v>0.82399999999999995</v>
      </c>
      <c r="D436" s="20">
        <v>1.1224000000000001</v>
      </c>
      <c r="E436" s="20">
        <v>1</v>
      </c>
      <c r="F436" s="20">
        <v>1</v>
      </c>
      <c r="G436" s="20">
        <v>0.66666666699999999</v>
      </c>
      <c r="H436" s="17">
        <v>8</v>
      </c>
      <c r="I436" s="18">
        <v>1</v>
      </c>
      <c r="J436" s="20">
        <f>I436</f>
        <v>1</v>
      </c>
      <c r="K436" t="str">
        <f>VLOOKUP(A436,MasterTutor!A:D,4,FALSE)</f>
        <v>Advanced</v>
      </c>
      <c r="L436" t="str">
        <f>VLOOKUP(A436,MasterTutor!A:D,3,FALSE)</f>
        <v>Adjunct</v>
      </c>
      <c r="M436" t="str">
        <f>VLOOKUP(A436,MasterTutor!A:D,2,FALSE)</f>
        <v>Annelies de Groot</v>
      </c>
    </row>
    <row r="437" spans="1:13" x14ac:dyDescent="0.2">
      <c r="A437" s="17" t="s">
        <v>138</v>
      </c>
      <c r="B437" s="17" t="s">
        <v>17</v>
      </c>
      <c r="C437" s="20">
        <v>0.18</v>
      </c>
      <c r="D437" s="20">
        <v>1</v>
      </c>
      <c r="E437" s="20">
        <v>0.88</v>
      </c>
      <c r="F437" s="20">
        <v>0.88</v>
      </c>
      <c r="G437" s="20">
        <v>1</v>
      </c>
      <c r="H437" s="17">
        <v>1</v>
      </c>
      <c r="I437" s="18">
        <v>0</v>
      </c>
      <c r="J437" s="20">
        <f>I437</f>
        <v>0</v>
      </c>
      <c r="K437" t="str">
        <f>VLOOKUP(A437,MasterTutor!A:D,4,FALSE)</f>
        <v>Advanced</v>
      </c>
      <c r="L437" t="str">
        <f>VLOOKUP(A437,MasterTutor!A:D,3,FALSE)</f>
        <v>Adjunct</v>
      </c>
      <c r="M437" t="str">
        <f>VLOOKUP(A437,MasterTutor!A:D,2,FALSE)</f>
        <v>Annelies de Groot</v>
      </c>
    </row>
    <row r="438" spans="1:13" x14ac:dyDescent="0.2">
      <c r="A438" s="17" t="s">
        <v>138</v>
      </c>
      <c r="B438" s="17" t="s">
        <v>18</v>
      </c>
      <c r="C438" s="20">
        <v>0.18</v>
      </c>
      <c r="D438" s="20">
        <v>1.01</v>
      </c>
      <c r="E438" s="20">
        <v>1</v>
      </c>
      <c r="F438" s="20">
        <v>0.56999999999999995</v>
      </c>
      <c r="G438" s="20">
        <v>0.9</v>
      </c>
      <c r="H438" s="17">
        <v>1</v>
      </c>
      <c r="I438" s="18">
        <v>1</v>
      </c>
      <c r="J438" s="20">
        <f>I438</f>
        <v>1</v>
      </c>
      <c r="K438" t="str">
        <f>VLOOKUP(A438,MasterTutor!A:D,4,FALSE)</f>
        <v>Advanced</v>
      </c>
      <c r="L438" t="str">
        <f>VLOOKUP(A438,MasterTutor!A:D,3,FALSE)</f>
        <v>Adjunct</v>
      </c>
      <c r="M438" t="str">
        <f>VLOOKUP(A438,MasterTutor!A:D,2,FALSE)</f>
        <v>Annelies de Groot</v>
      </c>
    </row>
    <row r="439" spans="1:13" x14ac:dyDescent="0.2">
      <c r="A439" s="17" t="s">
        <v>138</v>
      </c>
      <c r="B439" s="17" t="s">
        <v>20</v>
      </c>
      <c r="C439" s="20">
        <v>0.66</v>
      </c>
      <c r="D439" s="20">
        <v>1.1399999999999999</v>
      </c>
      <c r="E439" s="20">
        <v>0.92</v>
      </c>
      <c r="F439" s="20">
        <v>0.89</v>
      </c>
      <c r="G439" s="20">
        <v>0.77</v>
      </c>
      <c r="H439" s="17">
        <v>3</v>
      </c>
      <c r="I439" s="18" t="s">
        <v>94</v>
      </c>
      <c r="J439" s="20">
        <v>0.43</v>
      </c>
      <c r="K439" t="str">
        <f>VLOOKUP(A439,MasterTutor!A:D,4,FALSE)</f>
        <v>Advanced</v>
      </c>
      <c r="L439" t="str">
        <f>VLOOKUP(A439,MasterTutor!A:D,3,FALSE)</f>
        <v>Adjunct</v>
      </c>
      <c r="M439" t="str">
        <f>VLOOKUP(A439,MasterTutor!A:D,2,FALSE)</f>
        <v>Annelies de Groot</v>
      </c>
    </row>
    <row r="440" spans="1:13" x14ac:dyDescent="0.2">
      <c r="A440" s="17" t="s">
        <v>138</v>
      </c>
      <c r="B440" s="17" t="s">
        <v>21</v>
      </c>
      <c r="C440" s="20">
        <v>0.79</v>
      </c>
      <c r="D440" s="20">
        <v>1.1399999999999999</v>
      </c>
      <c r="E440" s="20">
        <v>0.97</v>
      </c>
      <c r="F440" s="20">
        <v>0.98</v>
      </c>
      <c r="G440" s="20">
        <v>0.55000000000000004</v>
      </c>
      <c r="H440" s="17">
        <v>2</v>
      </c>
      <c r="I440" s="18" t="s">
        <v>40</v>
      </c>
      <c r="J440" s="20">
        <v>0</v>
      </c>
      <c r="K440" t="str">
        <f>VLOOKUP(A440,MasterTutor!A:D,4,FALSE)</f>
        <v>Advanced</v>
      </c>
      <c r="L440" t="str">
        <f>VLOOKUP(A440,MasterTutor!A:D,3,FALSE)</f>
        <v>Adjunct</v>
      </c>
      <c r="M440" t="str">
        <f>VLOOKUP(A440,MasterTutor!A:D,2,FALSE)</f>
        <v>Annelies de Groot</v>
      </c>
    </row>
    <row r="441" spans="1:13" x14ac:dyDescent="0.2">
      <c r="A441" s="17" t="s">
        <v>138</v>
      </c>
      <c r="B441" s="17" t="s">
        <v>22</v>
      </c>
      <c r="C441" s="20">
        <v>0.83</v>
      </c>
      <c r="D441" s="20">
        <v>1.1100000000000001</v>
      </c>
      <c r="E441" s="20">
        <v>0.99</v>
      </c>
      <c r="F441" s="20">
        <v>1</v>
      </c>
      <c r="G441" s="20">
        <v>0.22</v>
      </c>
      <c r="H441" s="17">
        <v>8</v>
      </c>
      <c r="I441" s="18" t="s">
        <v>139</v>
      </c>
      <c r="J441" s="20">
        <v>0.38</v>
      </c>
      <c r="K441" t="str">
        <f>VLOOKUP(A441,MasterTutor!A:D,4,FALSE)</f>
        <v>Advanced</v>
      </c>
      <c r="L441" t="str">
        <f>VLOOKUP(A441,MasterTutor!A:D,3,FALSE)</f>
        <v>Adjunct</v>
      </c>
      <c r="M441" t="str">
        <f>VLOOKUP(A441,MasterTutor!A:D,2,FALSE)</f>
        <v>Annelies de Groot</v>
      </c>
    </row>
    <row r="442" spans="1:13" x14ac:dyDescent="0.2">
      <c r="A442" s="17" t="s">
        <v>140</v>
      </c>
      <c r="B442" s="17" t="s">
        <v>14</v>
      </c>
      <c r="C442" s="20">
        <v>1.0667</v>
      </c>
      <c r="D442" s="20">
        <v>1.1759999999999999</v>
      </c>
      <c r="E442" s="20">
        <v>1</v>
      </c>
      <c r="F442" s="20">
        <v>0.5</v>
      </c>
      <c r="G442" s="20">
        <v>0.11764705882352899</v>
      </c>
      <c r="H442" s="17">
        <v>9</v>
      </c>
      <c r="I442" s="18" t="s">
        <v>141</v>
      </c>
      <c r="J442" s="20">
        <v>0.12</v>
      </c>
      <c r="K442" t="str">
        <f>VLOOKUP(A442,MasterTutor!A:D,4,FALSE)</f>
        <v>Advanced</v>
      </c>
      <c r="L442" t="str">
        <f>VLOOKUP(A442,MasterTutor!A:D,3,FALSE)</f>
        <v>Professional</v>
      </c>
      <c r="M442" t="str">
        <f>VLOOKUP(A442,MasterTutor!A:D,2,FALSE)</f>
        <v>Annelies de Groot</v>
      </c>
    </row>
    <row r="443" spans="1:13" x14ac:dyDescent="0.2">
      <c r="A443" s="17" t="s">
        <v>140</v>
      </c>
      <c r="B443" s="17" t="s">
        <v>14</v>
      </c>
      <c r="C443" s="20">
        <v>1.0667</v>
      </c>
      <c r="D443" s="20">
        <v>1.1759999999999999</v>
      </c>
      <c r="E443" s="20">
        <v>1</v>
      </c>
      <c r="F443" s="20">
        <v>0.5</v>
      </c>
      <c r="G443" s="20">
        <v>0.11764705882352899</v>
      </c>
      <c r="H443" s="17">
        <v>9</v>
      </c>
      <c r="I443" s="18" t="s">
        <v>141</v>
      </c>
      <c r="J443" s="20">
        <f>_xlfn.TEXTBEFORE(I443, "/")/_xlfn.TEXTAFTER(I443,"/")</f>
        <v>0.11764705882352941</v>
      </c>
      <c r="K443" t="str">
        <f>VLOOKUP(A443,MasterTutor!A:D,4,FALSE)</f>
        <v>Advanced</v>
      </c>
      <c r="L443" t="str">
        <f>VLOOKUP(A443,MasterTutor!A:D,3,FALSE)</f>
        <v>Professional</v>
      </c>
      <c r="M443" t="str">
        <f>VLOOKUP(A443,MasterTutor!A:D,2,FALSE)</f>
        <v>Annelies de Groot</v>
      </c>
    </row>
    <row r="444" spans="1:13" x14ac:dyDescent="0.2">
      <c r="A444" s="17" t="s">
        <v>140</v>
      </c>
      <c r="B444" s="17" t="s">
        <v>16</v>
      </c>
      <c r="C444" s="20">
        <v>1.06</v>
      </c>
      <c r="D444" s="20">
        <v>1.03</v>
      </c>
      <c r="E444" s="20">
        <v>0.99</v>
      </c>
      <c r="F444" s="20">
        <v>1</v>
      </c>
      <c r="G444" s="20">
        <v>0</v>
      </c>
      <c r="H444" s="17">
        <v>9</v>
      </c>
      <c r="I444" s="21">
        <v>45665</v>
      </c>
      <c r="J444" s="22">
        <v>0.13</v>
      </c>
      <c r="K444" t="str">
        <f>VLOOKUP(A444,MasterTutor!A:D,4,FALSE)</f>
        <v>Advanced</v>
      </c>
      <c r="L444" t="str">
        <f>VLOOKUP(A444,MasterTutor!A:D,3,FALSE)</f>
        <v>Professional</v>
      </c>
      <c r="M444" t="str">
        <f>VLOOKUP(A444,MasterTutor!A:D,2,FALSE)</f>
        <v>Annelies de Groot</v>
      </c>
    </row>
    <row r="445" spans="1:13" x14ac:dyDescent="0.2">
      <c r="A445" s="17" t="s">
        <v>140</v>
      </c>
      <c r="B445" s="17" t="s">
        <v>257</v>
      </c>
      <c r="C445" s="20">
        <v>1.02</v>
      </c>
      <c r="D445" s="20">
        <v>0.97</v>
      </c>
      <c r="E445" s="20">
        <v>1</v>
      </c>
      <c r="F445" s="20">
        <v>0.89</v>
      </c>
      <c r="G445" s="20">
        <v>0.24</v>
      </c>
      <c r="H445" s="17">
        <v>7</v>
      </c>
      <c r="I445" s="18">
        <v>0.125</v>
      </c>
      <c r="J445" s="20">
        <f>1/8</f>
        <v>0.125</v>
      </c>
      <c r="K445" t="str">
        <f>VLOOKUP(A445,MasterTutor!A:D,4,FALSE)</f>
        <v>Advanced</v>
      </c>
      <c r="L445" t="str">
        <f>VLOOKUP(A445,MasterTutor!A:D,3,FALSE)</f>
        <v>Professional</v>
      </c>
      <c r="M445" t="str">
        <f>VLOOKUP(A445,MasterTutor!A:D,2,FALSE)</f>
        <v>Annelies de Groot</v>
      </c>
    </row>
    <row r="446" spans="1:13" x14ac:dyDescent="0.2">
      <c r="A446" s="17" t="s">
        <v>140</v>
      </c>
      <c r="B446" s="17" t="s">
        <v>29</v>
      </c>
      <c r="C446" s="20">
        <v>0.85</v>
      </c>
      <c r="D446" s="20">
        <v>1.0214000000000001</v>
      </c>
      <c r="E446" s="20">
        <v>1</v>
      </c>
      <c r="F446" s="20">
        <v>1</v>
      </c>
      <c r="G446" s="20">
        <v>0.38461538499999998</v>
      </c>
      <c r="H446" s="17">
        <v>14</v>
      </c>
      <c r="I446" s="18">
        <v>0.14285714285714285</v>
      </c>
      <c r="J446" s="20">
        <f>I446</f>
        <v>0.14285714285714285</v>
      </c>
      <c r="K446" t="str">
        <f>VLOOKUP(A446,MasterTutor!A:D,4,FALSE)</f>
        <v>Advanced</v>
      </c>
      <c r="L446" t="str">
        <f>VLOOKUP(A446,MasterTutor!A:D,3,FALSE)</f>
        <v>Professional</v>
      </c>
      <c r="M446" t="str">
        <f>VLOOKUP(A446,MasterTutor!A:D,2,FALSE)</f>
        <v>Annelies de Groot</v>
      </c>
    </row>
    <row r="447" spans="1:13" x14ac:dyDescent="0.2">
      <c r="A447" s="17" t="s">
        <v>140</v>
      </c>
      <c r="B447" s="17" t="s">
        <v>22</v>
      </c>
      <c r="C447" s="20">
        <v>0.7</v>
      </c>
      <c r="D447" s="20">
        <v>1.04</v>
      </c>
      <c r="E447" s="20">
        <v>0.99</v>
      </c>
      <c r="F447" s="20">
        <v>0.93</v>
      </c>
      <c r="G447" s="20">
        <v>0.4</v>
      </c>
      <c r="H447" s="17">
        <v>1</v>
      </c>
      <c r="I447" s="18" t="s">
        <v>142</v>
      </c>
      <c r="J447" s="20">
        <v>0.18</v>
      </c>
      <c r="K447" t="str">
        <f>VLOOKUP(A447,MasterTutor!A:D,4,FALSE)</f>
        <v>Advanced</v>
      </c>
      <c r="L447" t="str">
        <f>VLOOKUP(A447,MasterTutor!A:D,3,FALSE)</f>
        <v>Professional</v>
      </c>
      <c r="M447" t="str">
        <f>VLOOKUP(A447,MasterTutor!A:D,2,FALSE)</f>
        <v>Annelies de Groot</v>
      </c>
    </row>
    <row r="448" spans="1:13" x14ac:dyDescent="0.2">
      <c r="A448" s="17" t="s">
        <v>143</v>
      </c>
      <c r="B448" s="17" t="s">
        <v>14</v>
      </c>
      <c r="C448" s="20">
        <v>0.70709999999999995</v>
      </c>
      <c r="D448" s="20">
        <v>1.46949999999999</v>
      </c>
      <c r="E448" s="20">
        <v>0.98823529411764699</v>
      </c>
      <c r="F448" s="20">
        <v>0.98113207547169801</v>
      </c>
      <c r="G448" s="20">
        <v>0.72</v>
      </c>
      <c r="H448" s="17">
        <v>3</v>
      </c>
      <c r="I448" s="18" t="s">
        <v>126</v>
      </c>
      <c r="J448" s="20">
        <v>0.8</v>
      </c>
      <c r="K448" t="str">
        <f>VLOOKUP(A448,MasterTutor!A:D,4,FALSE)</f>
        <v>Premium</v>
      </c>
      <c r="L448" t="str">
        <f>VLOOKUP(A448,MasterTutor!A:D,3,FALSE)</f>
        <v>Professional</v>
      </c>
      <c r="M448" t="str">
        <f>VLOOKUP(A448,MasterTutor!A:D,2,FALSE)</f>
        <v>Annelies de Groot</v>
      </c>
    </row>
    <row r="449" spans="1:13" x14ac:dyDescent="0.2">
      <c r="A449" s="17" t="s">
        <v>143</v>
      </c>
      <c r="B449" s="17" t="s">
        <v>16</v>
      </c>
      <c r="C449" s="20">
        <v>0.65</v>
      </c>
      <c r="D449" s="20">
        <v>1.35</v>
      </c>
      <c r="E449" s="20">
        <v>1</v>
      </c>
      <c r="F449" s="20">
        <v>1</v>
      </c>
      <c r="G449" s="20">
        <v>0.69</v>
      </c>
      <c r="H449" s="17">
        <v>2</v>
      </c>
      <c r="I449" s="21">
        <v>45661</v>
      </c>
      <c r="J449" s="22">
        <v>0.25</v>
      </c>
      <c r="K449" t="str">
        <f>VLOOKUP(A449,MasterTutor!A:D,4,FALSE)</f>
        <v>Premium</v>
      </c>
      <c r="L449" t="str">
        <f>VLOOKUP(A449,MasterTutor!A:D,3,FALSE)</f>
        <v>Professional</v>
      </c>
      <c r="M449" t="str">
        <f>VLOOKUP(A449,MasterTutor!A:D,2,FALSE)</f>
        <v>Annelies de Groot</v>
      </c>
    </row>
    <row r="450" spans="1:13" x14ac:dyDescent="0.2">
      <c r="A450" s="17" t="s">
        <v>143</v>
      </c>
      <c r="B450" s="17" t="s">
        <v>257</v>
      </c>
      <c r="C450" s="20">
        <v>0.61</v>
      </c>
      <c r="D450" s="20">
        <v>1.24</v>
      </c>
      <c r="E450" s="20">
        <v>1</v>
      </c>
      <c r="F450" s="20">
        <v>1</v>
      </c>
      <c r="G450" s="20">
        <v>0.74</v>
      </c>
      <c r="H450" s="17">
        <v>5</v>
      </c>
      <c r="I450" s="18">
        <v>0.33333333333333331</v>
      </c>
      <c r="J450" s="20">
        <v>0.33</v>
      </c>
      <c r="K450" t="str">
        <f>VLOOKUP(A450,MasterTutor!A:D,4,FALSE)</f>
        <v>Premium</v>
      </c>
      <c r="L450" t="str">
        <f>VLOOKUP(A450,MasterTutor!A:D,3,FALSE)</f>
        <v>Professional</v>
      </c>
      <c r="M450" t="str">
        <f>VLOOKUP(A450,MasterTutor!A:D,2,FALSE)</f>
        <v>Annelies de Groot</v>
      </c>
    </row>
    <row r="451" spans="1:13" x14ac:dyDescent="0.2">
      <c r="A451" s="17" t="s">
        <v>143</v>
      </c>
      <c r="B451" s="17" t="s">
        <v>29</v>
      </c>
      <c r="C451" s="20">
        <v>0.65</v>
      </c>
      <c r="D451" s="20">
        <v>1.3401000000000001</v>
      </c>
      <c r="E451" s="20">
        <v>0.98717948700000002</v>
      </c>
      <c r="F451" s="20">
        <v>1</v>
      </c>
      <c r="G451" s="20">
        <v>0.61538461499999997</v>
      </c>
      <c r="H451" s="17">
        <v>6</v>
      </c>
      <c r="I451" s="18">
        <v>1</v>
      </c>
      <c r="J451" s="20">
        <f>I451</f>
        <v>1</v>
      </c>
      <c r="K451" t="str">
        <f>VLOOKUP(A451,MasterTutor!A:D,4,FALSE)</f>
        <v>Premium</v>
      </c>
      <c r="L451" t="str">
        <f>VLOOKUP(A451,MasterTutor!A:D,3,FALSE)</f>
        <v>Professional</v>
      </c>
      <c r="M451" t="str">
        <f>VLOOKUP(A451,MasterTutor!A:D,2,FALSE)</f>
        <v>Annelies de Groot</v>
      </c>
    </row>
    <row r="452" spans="1:13" x14ac:dyDescent="0.2">
      <c r="A452" s="17" t="s">
        <v>143</v>
      </c>
      <c r="B452" s="17" t="s">
        <v>17</v>
      </c>
      <c r="C452" s="20">
        <v>0.66</v>
      </c>
      <c r="D452" s="20">
        <v>1.03</v>
      </c>
      <c r="E452" s="20">
        <v>0.92</v>
      </c>
      <c r="F452" s="20">
        <v>0.98</v>
      </c>
      <c r="G452" s="20">
        <v>0.82</v>
      </c>
      <c r="H452" s="17">
        <v>8</v>
      </c>
      <c r="I452" s="18">
        <v>1</v>
      </c>
      <c r="J452" s="20">
        <f>I452</f>
        <v>1</v>
      </c>
      <c r="K452" t="str">
        <f>VLOOKUP(A452,MasterTutor!A:D,4,FALSE)</f>
        <v>Premium</v>
      </c>
      <c r="L452" t="str">
        <f>VLOOKUP(A452,MasterTutor!A:D,3,FALSE)</f>
        <v>Professional</v>
      </c>
      <c r="M452" t="str">
        <f>VLOOKUP(A452,MasterTutor!A:D,2,FALSE)</f>
        <v>Annelies de Groot</v>
      </c>
    </row>
    <row r="453" spans="1:13" x14ac:dyDescent="0.2">
      <c r="A453" s="17" t="s">
        <v>143</v>
      </c>
      <c r="B453" s="17" t="s">
        <v>18</v>
      </c>
      <c r="C453" s="20">
        <v>0.7</v>
      </c>
      <c r="D453" s="20">
        <v>1.3</v>
      </c>
      <c r="E453" s="20">
        <v>0.99</v>
      </c>
      <c r="F453" s="20">
        <v>1</v>
      </c>
      <c r="G453" s="20">
        <v>0.62</v>
      </c>
      <c r="H453" s="17">
        <v>4</v>
      </c>
      <c r="I453" s="18">
        <v>1</v>
      </c>
      <c r="J453" s="20">
        <f>I453</f>
        <v>1</v>
      </c>
      <c r="K453" t="str">
        <f>VLOOKUP(A453,MasterTutor!A:D,4,FALSE)</f>
        <v>Premium</v>
      </c>
      <c r="L453" t="str">
        <f>VLOOKUP(A453,MasterTutor!A:D,3,FALSE)</f>
        <v>Professional</v>
      </c>
      <c r="M453" t="str">
        <f>VLOOKUP(A453,MasterTutor!A:D,2,FALSE)</f>
        <v>Annelies de Groot</v>
      </c>
    </row>
    <row r="454" spans="1:13" x14ac:dyDescent="0.2">
      <c r="A454" s="17" t="s">
        <v>143</v>
      </c>
      <c r="B454" s="17" t="s">
        <v>20</v>
      </c>
      <c r="C454" s="20">
        <v>0.93</v>
      </c>
      <c r="D454" s="20">
        <v>0.96</v>
      </c>
      <c r="E454" s="20">
        <v>0.99</v>
      </c>
      <c r="F454" s="20">
        <v>0.98</v>
      </c>
      <c r="G454" s="20">
        <v>0.47</v>
      </c>
      <c r="H454" s="17">
        <v>1</v>
      </c>
      <c r="I454" s="18" t="s">
        <v>19</v>
      </c>
      <c r="J454" s="20">
        <v>0.67</v>
      </c>
      <c r="K454" t="str">
        <f>VLOOKUP(A454,MasterTutor!A:D,4,FALSE)</f>
        <v>Premium</v>
      </c>
      <c r="L454" t="str">
        <f>VLOOKUP(A454,MasterTutor!A:D,3,FALSE)</f>
        <v>Professional</v>
      </c>
      <c r="M454" t="str">
        <f>VLOOKUP(A454,MasterTutor!A:D,2,FALSE)</f>
        <v>Annelies de Groot</v>
      </c>
    </row>
    <row r="455" spans="1:13" x14ac:dyDescent="0.2">
      <c r="A455" s="17" t="s">
        <v>143</v>
      </c>
      <c r="B455" s="17" t="s">
        <v>21</v>
      </c>
      <c r="C455" s="20">
        <v>0.93</v>
      </c>
      <c r="D455" s="20">
        <v>1.1399999999999999</v>
      </c>
      <c r="E455" s="20">
        <v>0.99</v>
      </c>
      <c r="F455" s="20">
        <v>1</v>
      </c>
      <c r="G455" s="20">
        <v>0.81</v>
      </c>
      <c r="H455" s="17">
        <v>4</v>
      </c>
      <c r="I455" s="18" t="s">
        <v>23</v>
      </c>
      <c r="J455" s="20">
        <v>1</v>
      </c>
      <c r="K455" t="str">
        <f>VLOOKUP(A455,MasterTutor!A:D,4,FALSE)</f>
        <v>Premium</v>
      </c>
      <c r="L455" t="str">
        <f>VLOOKUP(A455,MasterTutor!A:D,3,FALSE)</f>
        <v>Professional</v>
      </c>
      <c r="M455" t="str">
        <f>VLOOKUP(A455,MasterTutor!A:D,2,FALSE)</f>
        <v>Annelies de Groot</v>
      </c>
    </row>
    <row r="456" spans="1:13" x14ac:dyDescent="0.2">
      <c r="A456" s="17" t="s">
        <v>143</v>
      </c>
      <c r="B456" s="17" t="s">
        <v>22</v>
      </c>
      <c r="C456" s="20">
        <v>0.96</v>
      </c>
      <c r="D456" s="20">
        <v>1.08</v>
      </c>
      <c r="E456" s="20">
        <v>1</v>
      </c>
      <c r="F456" s="20">
        <v>0.97</v>
      </c>
      <c r="G456" s="20">
        <v>0.79</v>
      </c>
      <c r="H456" s="17">
        <v>2</v>
      </c>
      <c r="I456" s="18" t="s">
        <v>59</v>
      </c>
      <c r="J456" s="20">
        <v>0.75</v>
      </c>
      <c r="K456" t="str">
        <f>VLOOKUP(A456,MasterTutor!A:D,4,FALSE)</f>
        <v>Premium</v>
      </c>
      <c r="L456" t="str">
        <f>VLOOKUP(A456,MasterTutor!A:D,3,FALSE)</f>
        <v>Professional</v>
      </c>
      <c r="M456" t="str">
        <f>VLOOKUP(A456,MasterTutor!A:D,2,FALSE)</f>
        <v>Annelies de Groot</v>
      </c>
    </row>
    <row r="457" spans="1:13" x14ac:dyDescent="0.2">
      <c r="A457" s="17" t="s">
        <v>144</v>
      </c>
      <c r="B457" s="17" t="s">
        <v>14</v>
      </c>
      <c r="C457" s="20">
        <v>0.53749999999999998</v>
      </c>
      <c r="D457" s="20">
        <v>1.0164</v>
      </c>
      <c r="E457" s="20">
        <v>1</v>
      </c>
      <c r="F457" s="20">
        <v>0.75675675675675602</v>
      </c>
      <c r="G457" s="20">
        <v>0.4</v>
      </c>
      <c r="H457" s="17">
        <v>3</v>
      </c>
      <c r="I457" s="18" t="s">
        <v>59</v>
      </c>
      <c r="J457" s="20">
        <v>0.75</v>
      </c>
      <c r="K457" t="str">
        <f>VLOOKUP(A457,MasterTutor!A:D,4,FALSE)</f>
        <v>Distinguished</v>
      </c>
      <c r="L457" t="str">
        <f>VLOOKUP(A457,MasterTutor!A:D,3,FALSE)</f>
        <v>Professional</v>
      </c>
      <c r="M457" t="str">
        <f>VLOOKUP(A457,MasterTutor!A:D,2,FALSE)</f>
        <v>Ela Cross</v>
      </c>
    </row>
    <row r="458" spans="1:13" x14ac:dyDescent="0.2">
      <c r="A458" s="17" t="s">
        <v>144</v>
      </c>
      <c r="B458" s="17" t="s">
        <v>16</v>
      </c>
      <c r="C458" s="20">
        <v>0.56999999999999995</v>
      </c>
      <c r="D458" s="20">
        <v>0.99</v>
      </c>
      <c r="E458" s="20">
        <v>1</v>
      </c>
      <c r="F458" s="20">
        <v>0.97</v>
      </c>
      <c r="G458" s="20">
        <v>0.33</v>
      </c>
      <c r="H458" s="17">
        <v>4</v>
      </c>
      <c r="I458" s="21">
        <v>45719</v>
      </c>
      <c r="J458" s="20">
        <v>1</v>
      </c>
      <c r="K458" t="str">
        <f>VLOOKUP(A458,MasterTutor!A:D,4,FALSE)</f>
        <v>Distinguished</v>
      </c>
      <c r="L458" t="str">
        <f>VLOOKUP(A458,MasterTutor!A:D,3,FALSE)</f>
        <v>Professional</v>
      </c>
      <c r="M458" t="str">
        <f>VLOOKUP(A458,MasterTutor!A:D,2,FALSE)</f>
        <v>Ela Cross</v>
      </c>
    </row>
    <row r="459" spans="1:13" x14ac:dyDescent="0.2">
      <c r="A459" s="17" t="s">
        <v>144</v>
      </c>
      <c r="B459" s="17" t="s">
        <v>257</v>
      </c>
      <c r="C459" s="20">
        <v>0.52</v>
      </c>
      <c r="D459" s="20">
        <v>0.99</v>
      </c>
      <c r="E459" s="20">
        <v>1</v>
      </c>
      <c r="F459" s="20">
        <v>1</v>
      </c>
      <c r="G459" s="20">
        <v>0.5</v>
      </c>
      <c r="H459" s="17">
        <v>2</v>
      </c>
      <c r="I459" s="18">
        <v>0.5</v>
      </c>
      <c r="J459" s="20">
        <v>0.5</v>
      </c>
      <c r="K459" t="str">
        <f>VLOOKUP(A459,MasterTutor!A:D,4,FALSE)</f>
        <v>Distinguished</v>
      </c>
      <c r="L459" t="str">
        <f>VLOOKUP(A459,MasterTutor!A:D,3,FALSE)</f>
        <v>Professional</v>
      </c>
      <c r="M459" t="str">
        <f>VLOOKUP(A459,MasterTutor!A:D,2,FALSE)</f>
        <v>Ela Cross</v>
      </c>
    </row>
    <row r="460" spans="1:13" x14ac:dyDescent="0.2">
      <c r="A460" s="17" t="s">
        <v>144</v>
      </c>
      <c r="B460" s="17" t="s">
        <v>29</v>
      </c>
      <c r="C460" s="20">
        <v>0.2792</v>
      </c>
      <c r="D460" s="20">
        <v>0.75990000000000002</v>
      </c>
      <c r="E460" s="20">
        <v>1</v>
      </c>
      <c r="F460" s="20">
        <v>0.8</v>
      </c>
      <c r="G460" s="20">
        <v>0.25</v>
      </c>
      <c r="H460" s="17">
        <v>0</v>
      </c>
      <c r="I460" s="18">
        <v>1</v>
      </c>
      <c r="J460" s="20">
        <f>I460</f>
        <v>1</v>
      </c>
      <c r="K460" t="str">
        <f>VLOOKUP(A460,MasterTutor!A:D,4,FALSE)</f>
        <v>Distinguished</v>
      </c>
      <c r="L460" t="str">
        <f>VLOOKUP(A460,MasterTutor!A:D,3,FALSE)</f>
        <v>Professional</v>
      </c>
      <c r="M460" t="str">
        <f>VLOOKUP(A460,MasterTutor!A:D,2,FALSE)</f>
        <v>Ela Cross</v>
      </c>
    </row>
    <row r="461" spans="1:13" x14ac:dyDescent="0.2">
      <c r="A461" s="17" t="s">
        <v>144</v>
      </c>
      <c r="B461" s="17" t="s">
        <v>17</v>
      </c>
      <c r="C461" s="20">
        <v>0.69</v>
      </c>
      <c r="D461" s="20">
        <v>1.01</v>
      </c>
      <c r="E461" s="20">
        <v>1</v>
      </c>
      <c r="F461" s="20">
        <v>0.98</v>
      </c>
      <c r="G461" s="20">
        <v>0.8</v>
      </c>
      <c r="H461" s="17">
        <v>3</v>
      </c>
      <c r="I461" s="18">
        <v>1</v>
      </c>
      <c r="J461" s="20">
        <f>I461</f>
        <v>1</v>
      </c>
      <c r="K461" t="str">
        <f>VLOOKUP(A461,MasterTutor!A:D,4,FALSE)</f>
        <v>Distinguished</v>
      </c>
      <c r="L461" t="str">
        <f>VLOOKUP(A461,MasterTutor!A:D,3,FALSE)</f>
        <v>Professional</v>
      </c>
      <c r="M461" t="str">
        <f>VLOOKUP(A461,MasterTutor!A:D,2,FALSE)</f>
        <v>Ela Cross</v>
      </c>
    </row>
    <row r="462" spans="1:13" x14ac:dyDescent="0.2">
      <c r="A462" s="17" t="s">
        <v>144</v>
      </c>
      <c r="B462" s="17" t="s">
        <v>18</v>
      </c>
      <c r="C462" s="20">
        <v>0.48</v>
      </c>
      <c r="D462" s="20">
        <v>1.03</v>
      </c>
      <c r="E462" s="20">
        <v>1</v>
      </c>
      <c r="F462" s="20">
        <v>1</v>
      </c>
      <c r="G462" s="20">
        <v>0.33</v>
      </c>
      <c r="H462" s="17">
        <v>1</v>
      </c>
      <c r="I462" s="18">
        <v>1</v>
      </c>
      <c r="J462" s="20">
        <f>I462</f>
        <v>1</v>
      </c>
      <c r="K462" t="str">
        <f>VLOOKUP(A462,MasterTutor!A:D,4,FALSE)</f>
        <v>Distinguished</v>
      </c>
      <c r="L462" t="str">
        <f>VLOOKUP(A462,MasterTutor!A:D,3,FALSE)</f>
        <v>Professional</v>
      </c>
      <c r="M462" t="str">
        <f>VLOOKUP(A462,MasterTutor!A:D,2,FALSE)</f>
        <v>Ela Cross</v>
      </c>
    </row>
    <row r="463" spans="1:13" x14ac:dyDescent="0.2">
      <c r="A463" s="17" t="s">
        <v>144</v>
      </c>
      <c r="B463" s="17" t="s">
        <v>20</v>
      </c>
      <c r="C463" s="20">
        <v>0.57999999999999996</v>
      </c>
      <c r="D463" s="20">
        <v>1.02</v>
      </c>
      <c r="E463" s="20">
        <v>1</v>
      </c>
      <c r="F463" s="20">
        <v>0.74</v>
      </c>
      <c r="G463" s="20">
        <v>0.46</v>
      </c>
      <c r="H463" s="17" t="e">
        <v>#N/A</v>
      </c>
      <c r="I463" s="18">
        <v>1</v>
      </c>
      <c r="J463" s="20">
        <f>I463</f>
        <v>1</v>
      </c>
      <c r="K463" t="str">
        <f>VLOOKUP(A463,MasterTutor!A:D,4,FALSE)</f>
        <v>Distinguished</v>
      </c>
      <c r="L463" t="str">
        <f>VLOOKUP(A463,MasterTutor!A:D,3,FALSE)</f>
        <v>Professional</v>
      </c>
      <c r="M463" t="str">
        <f>VLOOKUP(A463,MasterTutor!A:D,2,FALSE)</f>
        <v>Ela Cross</v>
      </c>
    </row>
    <row r="464" spans="1:13" x14ac:dyDescent="0.2">
      <c r="A464" s="17" t="s">
        <v>144</v>
      </c>
      <c r="B464" s="17" t="s">
        <v>21</v>
      </c>
      <c r="C464" s="20">
        <v>0.32</v>
      </c>
      <c r="D464" s="20">
        <v>0.68</v>
      </c>
      <c r="E464" s="20">
        <v>1</v>
      </c>
      <c r="F464" s="20">
        <v>1</v>
      </c>
      <c r="G464" s="20">
        <v>0.78</v>
      </c>
      <c r="H464" s="17">
        <v>0</v>
      </c>
      <c r="I464" s="18" t="s">
        <v>48</v>
      </c>
      <c r="J464" s="20">
        <v>1</v>
      </c>
      <c r="K464" t="str">
        <f>VLOOKUP(A464,MasterTutor!A:D,4,FALSE)</f>
        <v>Distinguished</v>
      </c>
      <c r="L464" t="str">
        <f>VLOOKUP(A464,MasterTutor!A:D,3,FALSE)</f>
        <v>Professional</v>
      </c>
      <c r="M464" t="str">
        <f>VLOOKUP(A464,MasterTutor!A:D,2,FALSE)</f>
        <v>Ela Cross</v>
      </c>
    </row>
    <row r="465" spans="1:13" x14ac:dyDescent="0.2">
      <c r="A465" s="17" t="s">
        <v>144</v>
      </c>
      <c r="B465" s="17" t="s">
        <v>22</v>
      </c>
      <c r="C465" s="20">
        <v>0.4</v>
      </c>
      <c r="D465" s="20">
        <v>0.97</v>
      </c>
      <c r="E465" s="20">
        <v>1</v>
      </c>
      <c r="F465" s="20">
        <v>0.93</v>
      </c>
      <c r="G465" s="20">
        <v>0.43</v>
      </c>
      <c r="H465" s="17">
        <v>0</v>
      </c>
      <c r="I465" s="18" t="s">
        <v>59</v>
      </c>
      <c r="J465" s="20">
        <v>0.75</v>
      </c>
      <c r="K465" t="str">
        <f>VLOOKUP(A465,MasterTutor!A:D,4,FALSE)</f>
        <v>Distinguished</v>
      </c>
      <c r="L465" t="str">
        <f>VLOOKUP(A465,MasterTutor!A:D,3,FALSE)</f>
        <v>Professional</v>
      </c>
      <c r="M465" t="str">
        <f>VLOOKUP(A465,MasterTutor!A:D,2,FALSE)</f>
        <v>Ela Cross</v>
      </c>
    </row>
    <row r="466" spans="1:13" x14ac:dyDescent="0.2">
      <c r="A466" s="17" t="s">
        <v>145</v>
      </c>
      <c r="B466" s="17" t="s">
        <v>14</v>
      </c>
      <c r="C466" s="20">
        <v>1.3332999999999999</v>
      </c>
      <c r="D466" s="20">
        <v>1.2030999999999901</v>
      </c>
      <c r="E466" s="20">
        <v>0.94</v>
      </c>
      <c r="F466" s="20">
        <v>0.82499999999999996</v>
      </c>
      <c r="G466" s="20">
        <v>0.33333333333333298</v>
      </c>
      <c r="H466" s="17">
        <v>2</v>
      </c>
      <c r="I466" s="18" t="s">
        <v>36</v>
      </c>
      <c r="J466" s="20">
        <v>0</v>
      </c>
      <c r="K466" t="str">
        <f>VLOOKUP(A466,MasterTutor!A:D,4,FALSE)</f>
        <v>Advanced</v>
      </c>
      <c r="L466" t="str">
        <f>VLOOKUP(A466,MasterTutor!A:D,3,FALSE)</f>
        <v>Adjunct</v>
      </c>
      <c r="M466" t="str">
        <f>VLOOKUP(A466,MasterTutor!A:D,2,FALSE)</f>
        <v>Kristin Haase-Alvey</v>
      </c>
    </row>
    <row r="467" spans="1:13" x14ac:dyDescent="0.2">
      <c r="A467" s="17" t="s">
        <v>145</v>
      </c>
      <c r="B467" s="17" t="s">
        <v>16</v>
      </c>
      <c r="C467" s="20">
        <v>1.1599999999999999</v>
      </c>
      <c r="D467" s="20">
        <v>1.1000000000000001</v>
      </c>
      <c r="E467" s="20">
        <v>0.78</v>
      </c>
      <c r="F467" s="20">
        <v>0.91</v>
      </c>
      <c r="G467" s="20">
        <v>0.44</v>
      </c>
      <c r="H467" s="17">
        <v>3</v>
      </c>
      <c r="I467" s="21">
        <v>45660</v>
      </c>
      <c r="J467" s="22">
        <f>1/3</f>
        <v>0.33333333333333331</v>
      </c>
      <c r="K467" t="str">
        <f>VLOOKUP(A467,MasterTutor!A:D,4,FALSE)</f>
        <v>Advanced</v>
      </c>
      <c r="L467" t="str">
        <f>VLOOKUP(A467,MasterTutor!A:D,3,FALSE)</f>
        <v>Adjunct</v>
      </c>
      <c r="M467" t="str">
        <f>VLOOKUP(A467,MasterTutor!A:D,2,FALSE)</f>
        <v>Kristin Haase-Alvey</v>
      </c>
    </row>
    <row r="468" spans="1:13" x14ac:dyDescent="0.2">
      <c r="A468" s="17" t="s">
        <v>145</v>
      </c>
      <c r="B468" s="17" t="s">
        <v>257</v>
      </c>
      <c r="C468" s="20">
        <v>1.17</v>
      </c>
      <c r="D468" s="20">
        <v>1.38</v>
      </c>
      <c r="E468" s="20">
        <v>0.89</v>
      </c>
      <c r="F468" s="20">
        <v>0.66</v>
      </c>
      <c r="G468" s="20">
        <v>0.57999999999999996</v>
      </c>
      <c r="H468" s="17">
        <v>3</v>
      </c>
      <c r="I468" s="18"/>
      <c r="J468" s="20"/>
      <c r="K468" t="str">
        <f>VLOOKUP(A468,MasterTutor!A:D,4,FALSE)</f>
        <v>Advanced</v>
      </c>
      <c r="L468" t="str">
        <f>VLOOKUP(A468,MasterTutor!A:D,3,FALSE)</f>
        <v>Adjunct</v>
      </c>
      <c r="M468" t="str">
        <f>VLOOKUP(A468,MasterTutor!A:D,2,FALSE)</f>
        <v>Kristin Haase-Alvey</v>
      </c>
    </row>
    <row r="469" spans="1:13" x14ac:dyDescent="0.2">
      <c r="A469" s="17" t="s">
        <v>145</v>
      </c>
      <c r="B469" s="17" t="s">
        <v>29</v>
      </c>
      <c r="C469" s="20">
        <v>0.89580000000000004</v>
      </c>
      <c r="D469" s="20">
        <v>1.1354</v>
      </c>
      <c r="E469" s="20">
        <v>0.94444444400000005</v>
      </c>
      <c r="F469" s="20">
        <v>0.928571429</v>
      </c>
      <c r="G469" s="20">
        <v>0.428571429</v>
      </c>
      <c r="H469" s="17">
        <v>4</v>
      </c>
      <c r="I469" s="18" t="s">
        <v>36</v>
      </c>
      <c r="J469" s="20">
        <v>0</v>
      </c>
      <c r="K469" t="str">
        <f>VLOOKUP(A469,MasterTutor!A:D,4,FALSE)</f>
        <v>Advanced</v>
      </c>
      <c r="L469" t="str">
        <f>VLOOKUP(A469,MasterTutor!A:D,3,FALSE)</f>
        <v>Adjunct</v>
      </c>
      <c r="M469" t="str">
        <f>VLOOKUP(A469,MasterTutor!A:D,2,FALSE)</f>
        <v>Kristin Haase-Alvey</v>
      </c>
    </row>
    <row r="470" spans="1:13" x14ac:dyDescent="0.2">
      <c r="A470" s="17" t="s">
        <v>145</v>
      </c>
      <c r="B470" s="17" t="s">
        <v>17</v>
      </c>
      <c r="C470" s="20">
        <v>1.45</v>
      </c>
      <c r="D470" s="20">
        <v>1.52</v>
      </c>
      <c r="E470" s="20">
        <v>0.92</v>
      </c>
      <c r="F470" s="20">
        <v>1</v>
      </c>
      <c r="G470" s="20">
        <v>0.8</v>
      </c>
      <c r="H470" s="17">
        <v>2</v>
      </c>
      <c r="J470" s="17"/>
      <c r="K470" t="str">
        <f>VLOOKUP(A470,MasterTutor!A:D,4,FALSE)</f>
        <v>Advanced</v>
      </c>
      <c r="L470" t="str">
        <f>VLOOKUP(A470,MasterTutor!A:D,3,FALSE)</f>
        <v>Adjunct</v>
      </c>
      <c r="M470" t="str">
        <f>VLOOKUP(A470,MasterTutor!A:D,2,FALSE)</f>
        <v>Kristin Haase-Alvey</v>
      </c>
    </row>
    <row r="471" spans="1:13" x14ac:dyDescent="0.2">
      <c r="A471" s="17" t="s">
        <v>145</v>
      </c>
      <c r="B471" s="17" t="s">
        <v>18</v>
      </c>
      <c r="C471" s="20">
        <v>0.41</v>
      </c>
      <c r="D471" s="20">
        <v>1.02</v>
      </c>
      <c r="E471" s="20">
        <v>1</v>
      </c>
      <c r="F471" s="20">
        <v>0.92</v>
      </c>
      <c r="G471" s="20">
        <v>0.67</v>
      </c>
      <c r="H471" s="17">
        <v>2</v>
      </c>
      <c r="I471" s="18">
        <v>1</v>
      </c>
      <c r="J471" s="20">
        <f>I471</f>
        <v>1</v>
      </c>
      <c r="K471" t="str">
        <f>VLOOKUP(A471,MasterTutor!A:D,4,FALSE)</f>
        <v>Advanced</v>
      </c>
      <c r="L471" t="str">
        <f>VLOOKUP(A471,MasterTutor!A:D,3,FALSE)</f>
        <v>Adjunct</v>
      </c>
      <c r="M471" t="str">
        <f>VLOOKUP(A471,MasterTutor!A:D,2,FALSE)</f>
        <v>Kristin Haase-Alvey</v>
      </c>
    </row>
    <row r="472" spans="1:13" x14ac:dyDescent="0.2">
      <c r="A472" s="17" t="s">
        <v>145</v>
      </c>
      <c r="B472" s="17" t="s">
        <v>20</v>
      </c>
      <c r="C472" s="20">
        <v>1</v>
      </c>
      <c r="D472" s="20">
        <v>1.1599999999999999</v>
      </c>
      <c r="E472" s="20">
        <v>0.97</v>
      </c>
      <c r="F472" s="20">
        <v>0.96</v>
      </c>
      <c r="G472" s="20">
        <v>0.1</v>
      </c>
      <c r="H472" s="17">
        <v>1</v>
      </c>
      <c r="I472" s="18">
        <v>1</v>
      </c>
      <c r="J472" s="20">
        <f>I472</f>
        <v>1</v>
      </c>
      <c r="K472" t="str">
        <f>VLOOKUP(A472,MasterTutor!A:D,4,FALSE)</f>
        <v>Advanced</v>
      </c>
      <c r="L472" t="str">
        <f>VLOOKUP(A472,MasterTutor!A:D,3,FALSE)</f>
        <v>Adjunct</v>
      </c>
      <c r="M472" t="str">
        <f>VLOOKUP(A472,MasterTutor!A:D,2,FALSE)</f>
        <v>Kristin Haase-Alvey</v>
      </c>
    </row>
    <row r="473" spans="1:13" x14ac:dyDescent="0.2">
      <c r="A473" s="17" t="s">
        <v>145</v>
      </c>
      <c r="B473" s="17" t="s">
        <v>21</v>
      </c>
      <c r="C473" s="20">
        <v>0.91</v>
      </c>
      <c r="D473" s="20">
        <v>1.1399999999999999</v>
      </c>
      <c r="E473" s="20">
        <v>0.94</v>
      </c>
      <c r="F473" s="20">
        <v>0.96</v>
      </c>
      <c r="G473" s="20">
        <v>0.6</v>
      </c>
      <c r="H473" s="17">
        <v>4</v>
      </c>
      <c r="I473" s="19"/>
      <c r="J473" s="17"/>
      <c r="K473" t="str">
        <f>VLOOKUP(A473,MasterTutor!A:D,4,FALSE)</f>
        <v>Advanced</v>
      </c>
      <c r="L473" t="str">
        <f>VLOOKUP(A473,MasterTutor!A:D,3,FALSE)</f>
        <v>Adjunct</v>
      </c>
      <c r="M473" t="str">
        <f>VLOOKUP(A473,MasterTutor!A:D,2,FALSE)</f>
        <v>Kristin Haase-Alvey</v>
      </c>
    </row>
    <row r="474" spans="1:13" x14ac:dyDescent="0.2">
      <c r="A474" s="17" t="s">
        <v>145</v>
      </c>
      <c r="B474" s="17" t="s">
        <v>22</v>
      </c>
      <c r="C474" s="20">
        <v>0.78</v>
      </c>
      <c r="D474" s="20">
        <v>1.1499999999999999</v>
      </c>
      <c r="E474" s="20">
        <v>0.91</v>
      </c>
      <c r="F474" s="20">
        <v>0.91</v>
      </c>
      <c r="G474" s="20">
        <v>0.75</v>
      </c>
      <c r="H474" s="17">
        <v>5</v>
      </c>
      <c r="I474" s="18" t="s">
        <v>48</v>
      </c>
      <c r="J474" s="20">
        <v>1</v>
      </c>
      <c r="K474" t="str">
        <f>VLOOKUP(A474,MasterTutor!A:D,4,FALSE)</f>
        <v>Advanced</v>
      </c>
      <c r="L474" t="str">
        <f>VLOOKUP(A474,MasterTutor!A:D,3,FALSE)</f>
        <v>Adjunct</v>
      </c>
      <c r="M474" t="str">
        <f>VLOOKUP(A474,MasterTutor!A:D,2,FALSE)</f>
        <v>Kristin Haase-Alvey</v>
      </c>
    </row>
    <row r="475" spans="1:13" x14ac:dyDescent="0.2">
      <c r="A475" s="17" t="s">
        <v>146</v>
      </c>
      <c r="B475" s="17" t="s">
        <v>14</v>
      </c>
      <c r="C475" s="20">
        <v>0.8125</v>
      </c>
      <c r="D475" s="20">
        <v>1.4375</v>
      </c>
      <c r="E475" s="20">
        <v>0.95918367346938704</v>
      </c>
      <c r="F475" s="20">
        <v>1</v>
      </c>
      <c r="G475" s="20">
        <v>0.91666666666666596</v>
      </c>
      <c r="H475" s="17">
        <v>8</v>
      </c>
      <c r="I475" s="18"/>
      <c r="J475" s="20"/>
      <c r="K475" t="str">
        <f>VLOOKUP(A475,MasterTutor!A:D,4,FALSE)</f>
        <v>Advanced</v>
      </c>
      <c r="L475" t="str">
        <f>VLOOKUP(A475,MasterTutor!A:D,3,FALSE)</f>
        <v>Adjunct</v>
      </c>
      <c r="M475" t="str">
        <f>VLOOKUP(A475,MasterTutor!A:D,2,FALSE)</f>
        <v>Ela Cross</v>
      </c>
    </row>
    <row r="476" spans="1:13" x14ac:dyDescent="0.2">
      <c r="A476" s="17" t="s">
        <v>146</v>
      </c>
      <c r="B476" s="17" t="s">
        <v>14</v>
      </c>
      <c r="C476" s="20">
        <v>0.8125</v>
      </c>
      <c r="D476" s="20">
        <v>1.4375</v>
      </c>
      <c r="E476" s="20">
        <v>0.95918367346938704</v>
      </c>
      <c r="F476" s="20">
        <v>1</v>
      </c>
      <c r="G476" s="20">
        <v>0.91666666666666596</v>
      </c>
      <c r="H476" s="17">
        <v>8</v>
      </c>
      <c r="J476" s="17"/>
      <c r="K476" t="str">
        <f>VLOOKUP(A476,MasterTutor!A:D,4,FALSE)</f>
        <v>Advanced</v>
      </c>
      <c r="L476" t="str">
        <f>VLOOKUP(A476,MasterTutor!A:D,3,FALSE)</f>
        <v>Adjunct</v>
      </c>
      <c r="M476" t="str">
        <f>VLOOKUP(A476,MasterTutor!A:D,2,FALSE)</f>
        <v>Ela Cross</v>
      </c>
    </row>
    <row r="477" spans="1:13" x14ac:dyDescent="0.2">
      <c r="A477" s="17" t="s">
        <v>146</v>
      </c>
      <c r="B477" s="17" t="s">
        <v>16</v>
      </c>
      <c r="C477" s="20">
        <v>0.87</v>
      </c>
      <c r="D477" s="20">
        <v>1.32</v>
      </c>
      <c r="E477" s="20">
        <v>0.98</v>
      </c>
      <c r="F477" s="20">
        <v>1</v>
      </c>
      <c r="G477" s="20">
        <v>1</v>
      </c>
      <c r="H477" s="17">
        <v>2</v>
      </c>
      <c r="I477" s="21" t="s">
        <v>45</v>
      </c>
      <c r="J477" s="20">
        <v>0</v>
      </c>
      <c r="K477" t="str">
        <f>VLOOKUP(A477,MasterTutor!A:D,4,FALSE)</f>
        <v>Advanced</v>
      </c>
      <c r="L477" t="str">
        <f>VLOOKUP(A477,MasterTutor!A:D,3,FALSE)</f>
        <v>Adjunct</v>
      </c>
      <c r="M477" t="str">
        <f>VLOOKUP(A477,MasterTutor!A:D,2,FALSE)</f>
        <v>Ela Cross</v>
      </c>
    </row>
    <row r="478" spans="1:13" x14ac:dyDescent="0.2">
      <c r="A478" s="17" t="s">
        <v>146</v>
      </c>
      <c r="B478" s="17" t="s">
        <v>257</v>
      </c>
      <c r="C478" s="20">
        <v>1.1299999999999999</v>
      </c>
      <c r="D478" s="20">
        <v>1.32</v>
      </c>
      <c r="E478" s="20">
        <v>0.95</v>
      </c>
      <c r="F478" s="20">
        <v>1</v>
      </c>
      <c r="G478" s="20">
        <v>0.67</v>
      </c>
      <c r="H478" s="17">
        <v>8</v>
      </c>
      <c r="I478" s="18" t="s">
        <v>148</v>
      </c>
      <c r="J478" s="20">
        <v>0</v>
      </c>
      <c r="K478" t="str">
        <f>VLOOKUP(A478,MasterTutor!A:D,4,FALSE)</f>
        <v>Advanced</v>
      </c>
      <c r="L478" t="str">
        <f>VLOOKUP(A478,MasterTutor!A:D,3,FALSE)</f>
        <v>Adjunct</v>
      </c>
      <c r="M478" t="str">
        <f>VLOOKUP(A478,MasterTutor!A:D,2,FALSE)</f>
        <v>Ela Cross</v>
      </c>
    </row>
    <row r="479" spans="1:13" x14ac:dyDescent="0.2">
      <c r="A479" s="17" t="s">
        <v>146</v>
      </c>
      <c r="B479" s="17" t="s">
        <v>29</v>
      </c>
      <c r="C479" s="20">
        <v>1.2188000000000001</v>
      </c>
      <c r="D479" s="20">
        <v>1.3086</v>
      </c>
      <c r="E479" s="20">
        <v>0.96153846200000004</v>
      </c>
      <c r="F479" s="20">
        <v>1</v>
      </c>
      <c r="G479" s="20">
        <v>0</v>
      </c>
      <c r="H479" s="17">
        <v>10</v>
      </c>
      <c r="I479" s="18" t="s">
        <v>36</v>
      </c>
      <c r="J479" s="20">
        <v>0</v>
      </c>
      <c r="K479" t="str">
        <f>VLOOKUP(A479,MasterTutor!A:D,4,FALSE)</f>
        <v>Advanced</v>
      </c>
      <c r="L479" t="str">
        <f>VLOOKUP(A479,MasterTutor!A:D,3,FALSE)</f>
        <v>Adjunct</v>
      </c>
      <c r="M479" t="str">
        <f>VLOOKUP(A479,MasterTutor!A:D,2,FALSE)</f>
        <v>Ela Cross</v>
      </c>
    </row>
    <row r="480" spans="1:13" x14ac:dyDescent="0.2">
      <c r="A480" s="17" t="s">
        <v>146</v>
      </c>
      <c r="B480" s="17" t="s">
        <v>17</v>
      </c>
      <c r="C480" s="20">
        <v>0.65</v>
      </c>
      <c r="D480" s="20">
        <v>1.1599999999999999</v>
      </c>
      <c r="E480" s="20">
        <v>0.98</v>
      </c>
      <c r="F480" s="20">
        <v>0.41</v>
      </c>
      <c r="G480" s="20">
        <v>0.33</v>
      </c>
      <c r="H480" s="17" t="e">
        <v>#N/A</v>
      </c>
      <c r="J480" s="17"/>
      <c r="K480" t="str">
        <f>VLOOKUP(A480,MasterTutor!A:D,4,FALSE)</f>
        <v>Advanced</v>
      </c>
      <c r="L480" t="str">
        <f>VLOOKUP(A480,MasterTutor!A:D,3,FALSE)</f>
        <v>Adjunct</v>
      </c>
      <c r="M480" t="str">
        <f>VLOOKUP(A480,MasterTutor!A:D,2,FALSE)</f>
        <v>Ela Cross</v>
      </c>
    </row>
    <row r="481" spans="1:13" x14ac:dyDescent="0.2">
      <c r="A481" s="17" t="s">
        <v>146</v>
      </c>
      <c r="B481" s="17" t="s">
        <v>18</v>
      </c>
      <c r="C481" s="20">
        <v>0.43</v>
      </c>
      <c r="D481" s="20">
        <v>1.49</v>
      </c>
      <c r="E481" s="20">
        <v>0.96</v>
      </c>
      <c r="F481" s="20">
        <v>0.94</v>
      </c>
      <c r="G481" s="20">
        <v>0.25</v>
      </c>
      <c r="H481" s="17">
        <v>1</v>
      </c>
      <c r="J481" s="17"/>
      <c r="K481" t="str">
        <f>VLOOKUP(A481,MasterTutor!A:D,4,FALSE)</f>
        <v>Advanced</v>
      </c>
      <c r="L481" t="str">
        <f>VLOOKUP(A481,MasterTutor!A:D,3,FALSE)</f>
        <v>Adjunct</v>
      </c>
      <c r="M481" t="str">
        <f>VLOOKUP(A481,MasterTutor!A:D,2,FALSE)</f>
        <v>Ela Cross</v>
      </c>
    </row>
    <row r="482" spans="1:13" x14ac:dyDescent="0.2">
      <c r="A482" s="17" t="s">
        <v>146</v>
      </c>
      <c r="B482" s="17" t="s">
        <v>20</v>
      </c>
      <c r="C482" s="20">
        <v>0.39</v>
      </c>
      <c r="D482" s="20">
        <v>1.43</v>
      </c>
      <c r="E482" s="20">
        <v>1</v>
      </c>
      <c r="F482" s="20">
        <v>1</v>
      </c>
      <c r="G482" s="20">
        <v>0.78</v>
      </c>
      <c r="H482" s="17">
        <v>1</v>
      </c>
      <c r="I482" s="18">
        <v>1</v>
      </c>
      <c r="J482" s="20">
        <f>I482</f>
        <v>1</v>
      </c>
      <c r="K482" t="str">
        <f>VLOOKUP(A482,MasterTutor!A:D,4,FALSE)</f>
        <v>Advanced</v>
      </c>
      <c r="L482" t="str">
        <f>VLOOKUP(A482,MasterTutor!A:D,3,FALSE)</f>
        <v>Adjunct</v>
      </c>
      <c r="M482" t="str">
        <f>VLOOKUP(A482,MasterTutor!A:D,2,FALSE)</f>
        <v>Ela Cross</v>
      </c>
    </row>
    <row r="483" spans="1:13" x14ac:dyDescent="0.2">
      <c r="A483" s="17" t="s">
        <v>146</v>
      </c>
      <c r="B483" s="17" t="s">
        <v>21</v>
      </c>
      <c r="C483" s="20">
        <v>0.88</v>
      </c>
      <c r="D483" s="20">
        <v>1.62</v>
      </c>
      <c r="E483" s="20">
        <v>1</v>
      </c>
      <c r="F483" s="20">
        <v>1</v>
      </c>
      <c r="G483" s="20">
        <v>0.63</v>
      </c>
      <c r="H483" s="17">
        <v>3</v>
      </c>
      <c r="I483" s="18" t="s">
        <v>147</v>
      </c>
      <c r="J483" s="20">
        <v>0.25</v>
      </c>
      <c r="K483" t="str">
        <f>VLOOKUP(A483,MasterTutor!A:D,4,FALSE)</f>
        <v>Advanced</v>
      </c>
      <c r="L483" t="str">
        <f>VLOOKUP(A483,MasterTutor!A:D,3,FALSE)</f>
        <v>Adjunct</v>
      </c>
      <c r="M483" t="str">
        <f>VLOOKUP(A483,MasterTutor!A:D,2,FALSE)</f>
        <v>Ela Cross</v>
      </c>
    </row>
    <row r="484" spans="1:13" x14ac:dyDescent="0.2">
      <c r="A484" s="17" t="s">
        <v>146</v>
      </c>
      <c r="B484" s="17" t="s">
        <v>22</v>
      </c>
      <c r="C484" s="20">
        <v>1.1000000000000001</v>
      </c>
      <c r="D484" s="20">
        <v>1.7</v>
      </c>
      <c r="E484" s="20">
        <v>0.98</v>
      </c>
      <c r="F484" s="20">
        <v>0.74</v>
      </c>
      <c r="G484" s="20">
        <v>0.08</v>
      </c>
      <c r="H484" s="17">
        <v>5</v>
      </c>
      <c r="I484" s="18" t="s">
        <v>148</v>
      </c>
      <c r="J484" s="20">
        <v>0</v>
      </c>
      <c r="K484" t="str">
        <f>VLOOKUP(A484,MasterTutor!A:D,4,FALSE)</f>
        <v>Advanced</v>
      </c>
      <c r="L484" t="str">
        <f>VLOOKUP(A484,MasterTutor!A:D,3,FALSE)</f>
        <v>Adjunct</v>
      </c>
      <c r="M484" t="str">
        <f>VLOOKUP(A484,MasterTutor!A:D,2,FALSE)</f>
        <v>Ela Cross</v>
      </c>
    </row>
    <row r="485" spans="1:13" x14ac:dyDescent="0.2">
      <c r="A485" s="17" t="s">
        <v>149</v>
      </c>
      <c r="B485" s="17" t="s">
        <v>14</v>
      </c>
      <c r="C485" s="20">
        <v>0</v>
      </c>
      <c r="D485" s="20">
        <v>0.70309999999999995</v>
      </c>
      <c r="E485" s="20">
        <v>0</v>
      </c>
      <c r="F485" s="20">
        <v>0</v>
      </c>
      <c r="G485" s="20">
        <v>0</v>
      </c>
      <c r="H485" s="17">
        <v>0</v>
      </c>
      <c r="I485" s="18"/>
      <c r="J485" s="20"/>
      <c r="K485" t="str">
        <f>VLOOKUP(A485,MasterTutor!A:D,4,FALSE)</f>
        <v>Advanced</v>
      </c>
      <c r="L485" t="str">
        <f>VLOOKUP(A485,MasterTutor!A:D,3,FALSE)</f>
        <v>Adjunct- BUC</v>
      </c>
      <c r="M485" t="str">
        <f>VLOOKUP(A485,MasterTutor!A:D,2,FALSE)</f>
        <v>Geoff St. Marie</v>
      </c>
    </row>
    <row r="486" spans="1:13" x14ac:dyDescent="0.2">
      <c r="A486" s="17" t="s">
        <v>149</v>
      </c>
      <c r="B486" s="17" t="s">
        <v>14</v>
      </c>
      <c r="C486" s="20">
        <v>0</v>
      </c>
      <c r="D486" s="20">
        <v>0.70309999999999995</v>
      </c>
      <c r="E486" s="20">
        <v>0</v>
      </c>
      <c r="F486" s="20">
        <v>0</v>
      </c>
      <c r="G486" s="20">
        <v>0</v>
      </c>
      <c r="H486" s="17">
        <v>0</v>
      </c>
      <c r="J486" s="17"/>
      <c r="K486" t="str">
        <f>VLOOKUP(A486,MasterTutor!A:D,4,FALSE)</f>
        <v>Advanced</v>
      </c>
      <c r="L486" t="str">
        <f>VLOOKUP(A486,MasterTutor!A:D,3,FALSE)</f>
        <v>Adjunct- BUC</v>
      </c>
      <c r="M486" t="str">
        <f>VLOOKUP(A486,MasterTutor!A:D,2,FALSE)</f>
        <v>Geoff St. Marie</v>
      </c>
    </row>
    <row r="487" spans="1:13" x14ac:dyDescent="0.2">
      <c r="A487" s="17" t="s">
        <v>149</v>
      </c>
      <c r="B487" s="17" t="s">
        <v>16</v>
      </c>
      <c r="C487" s="20">
        <v>0.55000000000000004</v>
      </c>
      <c r="D487" s="20">
        <v>0.89</v>
      </c>
      <c r="E487" s="20">
        <v>1</v>
      </c>
      <c r="F487" s="20">
        <v>1</v>
      </c>
      <c r="G487" s="20">
        <v>0</v>
      </c>
      <c r="H487" s="17">
        <v>2</v>
      </c>
      <c r="I487" s="21">
        <v>45753</v>
      </c>
      <c r="J487" s="22">
        <v>0.67</v>
      </c>
      <c r="K487" t="str">
        <f>VLOOKUP(A487,MasterTutor!A:D,4,FALSE)</f>
        <v>Advanced</v>
      </c>
      <c r="L487" t="str">
        <f>VLOOKUP(A487,MasterTutor!A:D,3,FALSE)</f>
        <v>Adjunct- BUC</v>
      </c>
      <c r="M487" t="str">
        <f>VLOOKUP(A487,MasterTutor!A:D,2,FALSE)</f>
        <v>Geoff St. Marie</v>
      </c>
    </row>
    <row r="488" spans="1:13" x14ac:dyDescent="0.2">
      <c r="A488" s="17" t="s">
        <v>149</v>
      </c>
      <c r="B488" s="17" t="s">
        <v>257</v>
      </c>
      <c r="C488" s="20">
        <v>1.05</v>
      </c>
      <c r="D488" s="20">
        <v>1.21</v>
      </c>
      <c r="E488" s="20">
        <v>1</v>
      </c>
      <c r="F488" s="20">
        <v>1</v>
      </c>
      <c r="G488" s="20">
        <v>1</v>
      </c>
      <c r="H488" s="17">
        <v>13</v>
      </c>
      <c r="I488" s="18"/>
      <c r="J488" s="20"/>
      <c r="K488" t="str">
        <f>VLOOKUP(A488,MasterTutor!A:D,4,FALSE)</f>
        <v>Advanced</v>
      </c>
      <c r="L488" t="str">
        <f>VLOOKUP(A488,MasterTutor!A:D,3,FALSE)</f>
        <v>Adjunct- BUC</v>
      </c>
      <c r="M488" t="str">
        <f>VLOOKUP(A488,MasterTutor!A:D,2,FALSE)</f>
        <v>Geoff St. Marie</v>
      </c>
    </row>
    <row r="489" spans="1:13" x14ac:dyDescent="0.2">
      <c r="A489" s="17" t="s">
        <v>149</v>
      </c>
      <c r="B489" s="17" t="s">
        <v>29</v>
      </c>
      <c r="C489" s="20">
        <v>1.0938000000000001</v>
      </c>
      <c r="D489" s="20">
        <v>1.0938000000000001</v>
      </c>
      <c r="E489" s="20">
        <v>0.97777777799999999</v>
      </c>
      <c r="F489" s="20">
        <v>1</v>
      </c>
      <c r="G489" s="20">
        <v>1</v>
      </c>
      <c r="H489" s="17">
        <v>12</v>
      </c>
      <c r="I489" s="18" t="s">
        <v>32</v>
      </c>
      <c r="J489" s="20">
        <v>0</v>
      </c>
      <c r="K489" t="str">
        <f>VLOOKUP(A489,MasterTutor!A:D,4,FALSE)</f>
        <v>Advanced</v>
      </c>
      <c r="L489" t="str">
        <f>VLOOKUP(A489,MasterTutor!A:D,3,FALSE)</f>
        <v>Adjunct- BUC</v>
      </c>
      <c r="M489" t="str">
        <f>VLOOKUP(A489,MasterTutor!A:D,2,FALSE)</f>
        <v>Geoff St. Marie</v>
      </c>
    </row>
    <row r="490" spans="1:13" x14ac:dyDescent="0.2">
      <c r="A490" s="17" t="s">
        <v>150</v>
      </c>
      <c r="B490" s="17" t="s">
        <v>257</v>
      </c>
      <c r="C490" s="20">
        <v>0</v>
      </c>
      <c r="D490" s="20">
        <v>0.91</v>
      </c>
      <c r="E490" s="20">
        <v>0</v>
      </c>
      <c r="F490" s="20">
        <v>0</v>
      </c>
      <c r="G490" s="20">
        <v>0</v>
      </c>
      <c r="H490" s="17">
        <v>0</v>
      </c>
      <c r="I490" s="18"/>
      <c r="J490" s="20"/>
      <c r="K490" t="str">
        <f>VLOOKUP(A490,MasterTutor!A:D,4,FALSE)</f>
        <v>Advanced</v>
      </c>
      <c r="L490" t="str">
        <f>VLOOKUP(A490,MasterTutor!A:D,3,FALSE)</f>
        <v>Adjunct- BUC</v>
      </c>
      <c r="M490" t="str">
        <f>VLOOKUP(A490,MasterTutor!A:D,2,FALSE)</f>
        <v>Geoff St. Marie</v>
      </c>
    </row>
    <row r="491" spans="1:13" x14ac:dyDescent="0.2">
      <c r="A491" s="17" t="s">
        <v>150</v>
      </c>
      <c r="B491" s="17" t="s">
        <v>29</v>
      </c>
      <c r="C491" s="20">
        <v>0.71879999999999999</v>
      </c>
      <c r="D491" s="20">
        <v>1.0625</v>
      </c>
      <c r="E491" s="20">
        <v>1</v>
      </c>
      <c r="F491" s="20">
        <v>0.46428571400000002</v>
      </c>
      <c r="G491" s="20">
        <v>0</v>
      </c>
      <c r="H491" s="17">
        <v>2</v>
      </c>
      <c r="I491" s="18">
        <v>0.33333333333333331</v>
      </c>
      <c r="J491" s="20">
        <f>I491</f>
        <v>0.33333333333333331</v>
      </c>
      <c r="K491" t="str">
        <f>VLOOKUP(A491,MasterTutor!A:D,4,FALSE)</f>
        <v>Advanced</v>
      </c>
      <c r="L491" t="str">
        <f>VLOOKUP(A491,MasterTutor!A:D,3,FALSE)</f>
        <v>Adjunct- BUC</v>
      </c>
      <c r="M491" t="str">
        <f>VLOOKUP(A491,MasterTutor!A:D,2,FALSE)</f>
        <v>Geoff St. Marie</v>
      </c>
    </row>
    <row r="492" spans="1:13" x14ac:dyDescent="0.2">
      <c r="A492" s="17" t="s">
        <v>151</v>
      </c>
      <c r="B492" s="17" t="s">
        <v>17</v>
      </c>
      <c r="C492" s="20">
        <v>1.1100000000000001</v>
      </c>
      <c r="D492" s="20">
        <v>1.49</v>
      </c>
      <c r="E492" s="20">
        <v>0.93</v>
      </c>
      <c r="F492" s="20">
        <v>0.81</v>
      </c>
      <c r="G492" s="20">
        <v>0.75</v>
      </c>
      <c r="H492" s="17">
        <v>1</v>
      </c>
      <c r="I492" s="18" t="s">
        <v>26</v>
      </c>
      <c r="J492" s="20">
        <v>0.5</v>
      </c>
      <c r="K492" t="e">
        <f>VLOOKUP(A492,MasterTutor!A:D,4,FALSE)</f>
        <v>#N/A</v>
      </c>
      <c r="L492" t="e">
        <f>VLOOKUP(A492,MasterTutor!A:D,3,FALSE)</f>
        <v>#N/A</v>
      </c>
      <c r="M492" t="e">
        <f>VLOOKUP(A492,MasterTutor!A:D,2,FALSE)</f>
        <v>#N/A</v>
      </c>
    </row>
    <row r="493" spans="1:13" x14ac:dyDescent="0.2">
      <c r="A493" s="17" t="s">
        <v>151</v>
      </c>
      <c r="B493" s="17" t="s">
        <v>18</v>
      </c>
      <c r="C493" s="20">
        <v>0.53</v>
      </c>
      <c r="D493" s="20">
        <v>2.0499999999999998</v>
      </c>
      <c r="E493" s="20">
        <v>1</v>
      </c>
      <c r="F493" s="20">
        <v>0.82</v>
      </c>
      <c r="G493" s="20">
        <v>0.75</v>
      </c>
      <c r="H493" s="17">
        <v>2</v>
      </c>
      <c r="I493" s="18" t="s">
        <v>26</v>
      </c>
      <c r="J493" s="20">
        <v>0.5</v>
      </c>
      <c r="K493" t="e">
        <f>VLOOKUP(A493,MasterTutor!A:D,4,FALSE)</f>
        <v>#N/A</v>
      </c>
      <c r="L493" t="e">
        <f>VLOOKUP(A493,MasterTutor!A:D,3,FALSE)</f>
        <v>#N/A</v>
      </c>
      <c r="M493" t="e">
        <f>VLOOKUP(A493,MasterTutor!A:D,2,FALSE)</f>
        <v>#N/A</v>
      </c>
    </row>
    <row r="494" spans="1:13" x14ac:dyDescent="0.2">
      <c r="A494" s="17" t="s">
        <v>151</v>
      </c>
      <c r="B494" s="17" t="s">
        <v>20</v>
      </c>
      <c r="C494" s="20">
        <v>0.77</v>
      </c>
      <c r="D494" s="20">
        <v>1.05</v>
      </c>
      <c r="E494" s="20">
        <v>1</v>
      </c>
      <c r="F494" s="20">
        <v>0.85</v>
      </c>
      <c r="G494" s="20">
        <v>0.87</v>
      </c>
      <c r="H494" s="17">
        <v>3</v>
      </c>
      <c r="I494" s="18">
        <v>0</v>
      </c>
      <c r="J494" s="20">
        <f>I494</f>
        <v>0</v>
      </c>
      <c r="K494" t="e">
        <f>VLOOKUP(A494,MasterTutor!A:D,4,FALSE)</f>
        <v>#N/A</v>
      </c>
      <c r="L494" t="e">
        <f>VLOOKUP(A494,MasterTutor!A:D,3,FALSE)</f>
        <v>#N/A</v>
      </c>
      <c r="M494" t="e">
        <f>VLOOKUP(A494,MasterTutor!A:D,2,FALSE)</f>
        <v>#N/A</v>
      </c>
    </row>
    <row r="495" spans="1:13" x14ac:dyDescent="0.2">
      <c r="A495" s="17" t="s">
        <v>151</v>
      </c>
      <c r="B495" s="17" t="s">
        <v>21</v>
      </c>
      <c r="C495" s="20">
        <v>1.29</v>
      </c>
      <c r="D495" s="20">
        <v>1.6</v>
      </c>
      <c r="E495" s="20">
        <v>1</v>
      </c>
      <c r="F495" s="20">
        <v>0.89</v>
      </c>
      <c r="G495" s="20">
        <v>0.31</v>
      </c>
      <c r="H495" s="17">
        <v>3</v>
      </c>
      <c r="I495" s="18" t="s">
        <v>45</v>
      </c>
      <c r="J495" s="20">
        <v>0</v>
      </c>
      <c r="K495" t="e">
        <f>VLOOKUP(A495,MasterTutor!A:D,4,FALSE)</f>
        <v>#N/A</v>
      </c>
      <c r="L495" t="e">
        <f>VLOOKUP(A495,MasterTutor!A:D,3,FALSE)</f>
        <v>#N/A</v>
      </c>
      <c r="M495" t="e">
        <f>VLOOKUP(A495,MasterTutor!A:D,2,FALSE)</f>
        <v>#N/A</v>
      </c>
    </row>
    <row r="496" spans="1:13" x14ac:dyDescent="0.2">
      <c r="A496" s="17" t="s">
        <v>151</v>
      </c>
      <c r="B496" s="17" t="s">
        <v>22</v>
      </c>
      <c r="C496" s="20">
        <v>0.68</v>
      </c>
      <c r="D496" s="20">
        <v>1.01</v>
      </c>
      <c r="E496" s="20">
        <v>0.97</v>
      </c>
      <c r="F496" s="20">
        <v>0.86</v>
      </c>
      <c r="G496" s="20">
        <v>0.25</v>
      </c>
      <c r="H496" s="17">
        <v>2</v>
      </c>
      <c r="I496" s="19"/>
      <c r="J496" s="17"/>
      <c r="K496" t="e">
        <f>VLOOKUP(A496,MasterTutor!A:D,4,FALSE)</f>
        <v>#N/A</v>
      </c>
      <c r="L496" t="e">
        <f>VLOOKUP(A496,MasterTutor!A:D,3,FALSE)</f>
        <v>#N/A</v>
      </c>
      <c r="M496" t="e">
        <f>VLOOKUP(A496,MasterTutor!A:D,2,FALSE)</f>
        <v>#N/A</v>
      </c>
    </row>
    <row r="497" spans="1:13" x14ac:dyDescent="0.2">
      <c r="A497" s="17" t="s">
        <v>152</v>
      </c>
      <c r="B497" s="17" t="s">
        <v>14</v>
      </c>
      <c r="C497" s="20">
        <v>0.86460000000000004</v>
      </c>
      <c r="D497" s="20">
        <v>1.1953</v>
      </c>
      <c r="E497" s="20">
        <v>0.96153846153846101</v>
      </c>
      <c r="F497" s="20">
        <v>0.9</v>
      </c>
      <c r="G497" s="20">
        <v>0.72727272727272696</v>
      </c>
      <c r="H497" s="17">
        <v>8</v>
      </c>
      <c r="I497" s="18"/>
      <c r="J497" s="20"/>
      <c r="K497" t="str">
        <f>VLOOKUP(A497,MasterTutor!A:D,4,FALSE)</f>
        <v>Advanced</v>
      </c>
      <c r="L497" t="str">
        <f>VLOOKUP(A497,MasterTutor!A:D,3,FALSE)</f>
        <v>Adjunct</v>
      </c>
      <c r="M497" t="str">
        <f>VLOOKUP(A497,MasterTutor!A:D,2,FALSE)</f>
        <v>Kristin Haase-Alvey</v>
      </c>
    </row>
    <row r="498" spans="1:13" x14ac:dyDescent="0.2">
      <c r="A498" s="17" t="s">
        <v>152</v>
      </c>
      <c r="B498" s="17" t="s">
        <v>14</v>
      </c>
      <c r="C498" s="20">
        <v>0.86460000000000004</v>
      </c>
      <c r="D498" s="20">
        <v>1.1953</v>
      </c>
      <c r="E498" s="20">
        <v>0.96153846153846101</v>
      </c>
      <c r="F498" s="20">
        <v>0.9</v>
      </c>
      <c r="G498" s="20">
        <v>0.72727272727272696</v>
      </c>
      <c r="H498" s="17">
        <v>8</v>
      </c>
      <c r="J498" s="17"/>
      <c r="K498" t="str">
        <f>VLOOKUP(A498,MasterTutor!A:D,4,FALSE)</f>
        <v>Advanced</v>
      </c>
      <c r="L498" t="str">
        <f>VLOOKUP(A498,MasterTutor!A:D,3,FALSE)</f>
        <v>Adjunct</v>
      </c>
      <c r="M498" t="str">
        <f>VLOOKUP(A498,MasterTutor!A:D,2,FALSE)</f>
        <v>Kristin Haase-Alvey</v>
      </c>
    </row>
    <row r="499" spans="1:13" x14ac:dyDescent="0.2">
      <c r="A499" s="17" t="s">
        <v>152</v>
      </c>
      <c r="B499" s="17" t="s">
        <v>16</v>
      </c>
      <c r="C499" s="20">
        <v>0.66</v>
      </c>
      <c r="D499" s="20">
        <v>1.0900000000000001</v>
      </c>
      <c r="E499" s="20">
        <v>0.98</v>
      </c>
      <c r="F499" s="20">
        <v>0.87</v>
      </c>
      <c r="G499" s="20">
        <v>0.82</v>
      </c>
      <c r="H499" s="17">
        <v>6</v>
      </c>
      <c r="I499" s="21">
        <v>45659</v>
      </c>
      <c r="J499" s="20">
        <v>0.5</v>
      </c>
      <c r="K499" t="str">
        <f>VLOOKUP(A499,MasterTutor!A:D,4,FALSE)</f>
        <v>Advanced</v>
      </c>
      <c r="L499" t="str">
        <f>VLOOKUP(A499,MasterTutor!A:D,3,FALSE)</f>
        <v>Adjunct</v>
      </c>
      <c r="M499" t="str">
        <f>VLOOKUP(A499,MasterTutor!A:D,2,FALSE)</f>
        <v>Kristin Haase-Alvey</v>
      </c>
    </row>
    <row r="500" spans="1:13" x14ac:dyDescent="0.2">
      <c r="A500" s="17" t="s">
        <v>152</v>
      </c>
      <c r="B500" s="17" t="s">
        <v>257</v>
      </c>
      <c r="C500" s="20">
        <v>0.47</v>
      </c>
      <c r="D500" s="20">
        <v>0.7</v>
      </c>
      <c r="E500" s="20">
        <v>1</v>
      </c>
      <c r="F500" s="20">
        <v>1</v>
      </c>
      <c r="G500" s="20">
        <v>0.91</v>
      </c>
      <c r="H500" s="17">
        <v>6</v>
      </c>
      <c r="I500" s="18"/>
      <c r="J500" s="20"/>
      <c r="K500" t="str">
        <f>VLOOKUP(A500,MasterTutor!A:D,4,FALSE)</f>
        <v>Advanced</v>
      </c>
      <c r="L500" t="str">
        <f>VLOOKUP(A500,MasterTutor!A:D,3,FALSE)</f>
        <v>Adjunct</v>
      </c>
      <c r="M500" t="str">
        <f>VLOOKUP(A500,MasterTutor!A:D,2,FALSE)</f>
        <v>Kristin Haase-Alvey</v>
      </c>
    </row>
    <row r="501" spans="1:13" x14ac:dyDescent="0.2">
      <c r="A501" s="17" t="s">
        <v>152</v>
      </c>
      <c r="B501" s="17" t="s">
        <v>29</v>
      </c>
      <c r="C501" s="20">
        <v>0.76039999999999996</v>
      </c>
      <c r="D501" s="20">
        <v>1.1718999999999999</v>
      </c>
      <c r="E501" s="20">
        <v>0.96078431399999997</v>
      </c>
      <c r="F501" s="20">
        <v>0.93939393900000001</v>
      </c>
      <c r="G501" s="20">
        <v>0.5</v>
      </c>
      <c r="H501" s="17">
        <v>11</v>
      </c>
      <c r="I501" s="18">
        <v>0.25</v>
      </c>
      <c r="J501" s="20">
        <f>I501</f>
        <v>0.25</v>
      </c>
      <c r="K501" t="str">
        <f>VLOOKUP(A501,MasterTutor!A:D,4,FALSE)</f>
        <v>Advanced</v>
      </c>
      <c r="L501" t="str">
        <f>VLOOKUP(A501,MasterTutor!A:D,3,FALSE)</f>
        <v>Adjunct</v>
      </c>
      <c r="M501" t="str">
        <f>VLOOKUP(A501,MasterTutor!A:D,2,FALSE)</f>
        <v>Kristin Haase-Alvey</v>
      </c>
    </row>
    <row r="502" spans="1:13" x14ac:dyDescent="0.2">
      <c r="A502" s="17" t="s">
        <v>152</v>
      </c>
      <c r="B502" s="17" t="s">
        <v>17</v>
      </c>
      <c r="C502" s="20">
        <v>0.54</v>
      </c>
      <c r="D502" s="20">
        <v>1.04</v>
      </c>
      <c r="E502" s="20">
        <v>1</v>
      </c>
      <c r="F502" s="20">
        <v>0.47</v>
      </c>
      <c r="G502" s="20">
        <v>0.75</v>
      </c>
      <c r="H502" s="17">
        <v>6</v>
      </c>
      <c r="J502" s="17"/>
      <c r="K502" t="str">
        <f>VLOOKUP(A502,MasterTutor!A:D,4,FALSE)</f>
        <v>Advanced</v>
      </c>
      <c r="L502" t="str">
        <f>VLOOKUP(A502,MasterTutor!A:D,3,FALSE)</f>
        <v>Adjunct</v>
      </c>
      <c r="M502" t="str">
        <f>VLOOKUP(A502,MasterTutor!A:D,2,FALSE)</f>
        <v>Kristin Haase-Alvey</v>
      </c>
    </row>
    <row r="503" spans="1:13" x14ac:dyDescent="0.2">
      <c r="A503" s="17" t="s">
        <v>152</v>
      </c>
      <c r="B503" s="17" t="s">
        <v>18</v>
      </c>
      <c r="C503" s="20">
        <v>0.56000000000000005</v>
      </c>
      <c r="D503" s="20">
        <v>1.22</v>
      </c>
      <c r="E503" s="20">
        <v>0.96</v>
      </c>
      <c r="F503" s="20">
        <v>0.92</v>
      </c>
      <c r="G503" s="20">
        <v>0.78</v>
      </c>
      <c r="H503" s="17" t="e">
        <v>#N/A</v>
      </c>
      <c r="I503" s="18">
        <v>0</v>
      </c>
      <c r="J503" s="20">
        <f>I503</f>
        <v>0</v>
      </c>
      <c r="K503" t="str">
        <f>VLOOKUP(A503,MasterTutor!A:D,4,FALSE)</f>
        <v>Advanced</v>
      </c>
      <c r="L503" t="str">
        <f>VLOOKUP(A503,MasterTutor!A:D,3,FALSE)</f>
        <v>Adjunct</v>
      </c>
      <c r="M503" t="str">
        <f>VLOOKUP(A503,MasterTutor!A:D,2,FALSE)</f>
        <v>Kristin Haase-Alvey</v>
      </c>
    </row>
    <row r="504" spans="1:13" x14ac:dyDescent="0.2">
      <c r="A504" s="17" t="s">
        <v>152</v>
      </c>
      <c r="B504" s="17" t="s">
        <v>20</v>
      </c>
      <c r="C504" s="20">
        <v>0.57999999999999996</v>
      </c>
      <c r="D504" s="20">
        <v>1.28</v>
      </c>
      <c r="E504" s="20">
        <v>0.98</v>
      </c>
      <c r="F504" s="20">
        <v>0.96</v>
      </c>
      <c r="G504" s="20">
        <v>0.55000000000000004</v>
      </c>
      <c r="H504" s="17">
        <v>6</v>
      </c>
      <c r="I504" s="18">
        <v>1</v>
      </c>
      <c r="J504" s="20">
        <f>I504</f>
        <v>1</v>
      </c>
      <c r="K504" t="str">
        <f>VLOOKUP(A504,MasterTutor!A:D,4,FALSE)</f>
        <v>Advanced</v>
      </c>
      <c r="L504" t="str">
        <f>VLOOKUP(A504,MasterTutor!A:D,3,FALSE)</f>
        <v>Adjunct</v>
      </c>
      <c r="M504" t="str">
        <f>VLOOKUP(A504,MasterTutor!A:D,2,FALSE)</f>
        <v>Kristin Haase-Alvey</v>
      </c>
    </row>
    <row r="505" spans="1:13" x14ac:dyDescent="0.2">
      <c r="A505" s="17" t="s">
        <v>152</v>
      </c>
      <c r="B505" s="17" t="s">
        <v>21</v>
      </c>
      <c r="C505" s="20">
        <v>0.65</v>
      </c>
      <c r="D505" s="20">
        <v>1.3</v>
      </c>
      <c r="E505" s="20">
        <v>1</v>
      </c>
      <c r="F505" s="20">
        <v>0.89</v>
      </c>
      <c r="G505" s="20">
        <v>1</v>
      </c>
      <c r="H505" s="17">
        <v>6</v>
      </c>
      <c r="I505" s="19"/>
      <c r="J505" s="17"/>
      <c r="K505" t="str">
        <f>VLOOKUP(A505,MasterTutor!A:D,4,FALSE)</f>
        <v>Advanced</v>
      </c>
      <c r="L505" t="str">
        <f>VLOOKUP(A505,MasterTutor!A:D,3,FALSE)</f>
        <v>Adjunct</v>
      </c>
      <c r="M505" t="str">
        <f>VLOOKUP(A505,MasterTutor!A:D,2,FALSE)</f>
        <v>Kristin Haase-Alvey</v>
      </c>
    </row>
    <row r="506" spans="1:13" x14ac:dyDescent="0.2">
      <c r="A506" s="17" t="s">
        <v>152</v>
      </c>
      <c r="B506" s="17" t="s">
        <v>22</v>
      </c>
      <c r="C506" s="20">
        <v>0.73</v>
      </c>
      <c r="D506" s="20">
        <v>1.24</v>
      </c>
      <c r="E506" s="20">
        <v>0.98</v>
      </c>
      <c r="F506" s="20">
        <v>1</v>
      </c>
      <c r="G506" s="20">
        <v>1</v>
      </c>
      <c r="H506" s="17">
        <v>2</v>
      </c>
      <c r="I506" s="18" t="s">
        <v>48</v>
      </c>
      <c r="J506" s="20">
        <v>1</v>
      </c>
      <c r="K506" t="str">
        <f>VLOOKUP(A506,MasterTutor!A:D,4,FALSE)</f>
        <v>Advanced</v>
      </c>
      <c r="L506" t="str">
        <f>VLOOKUP(A506,MasterTutor!A:D,3,FALSE)</f>
        <v>Adjunct</v>
      </c>
      <c r="M506" t="str">
        <f>VLOOKUP(A506,MasterTutor!A:D,2,FALSE)</f>
        <v>Kristin Haase-Alvey</v>
      </c>
    </row>
    <row r="507" spans="1:13" x14ac:dyDescent="0.2">
      <c r="A507" s="17" t="s">
        <v>153</v>
      </c>
      <c r="B507" s="17" t="s">
        <v>14</v>
      </c>
      <c r="C507" s="20">
        <v>0.62859999999999905</v>
      </c>
      <c r="D507" s="20">
        <v>1.1991000000000001</v>
      </c>
      <c r="E507" s="20">
        <v>0.987341772151898</v>
      </c>
      <c r="F507" s="20">
        <v>1</v>
      </c>
      <c r="G507" s="20">
        <v>1</v>
      </c>
      <c r="H507" s="17">
        <v>2</v>
      </c>
      <c r="I507" s="18" t="s">
        <v>154</v>
      </c>
      <c r="J507" s="20">
        <v>1</v>
      </c>
      <c r="K507" t="str">
        <f>VLOOKUP(A507,MasterTutor!A:D,4,FALSE)</f>
        <v>Distinguished</v>
      </c>
      <c r="L507" t="str">
        <f>VLOOKUP(A507,MasterTutor!A:D,3,FALSE)</f>
        <v>Professional</v>
      </c>
      <c r="M507" t="str">
        <f>VLOOKUP(A507,MasterTutor!A:D,2,FALSE)</f>
        <v>Ian Plamondon</v>
      </c>
    </row>
    <row r="508" spans="1:13" x14ac:dyDescent="0.2">
      <c r="A508" s="17" t="s">
        <v>153</v>
      </c>
      <c r="B508" s="17" t="s">
        <v>16</v>
      </c>
      <c r="C508" s="20">
        <v>0.72</v>
      </c>
      <c r="D508" s="20">
        <v>1.1399999999999999</v>
      </c>
      <c r="E508" s="20">
        <v>0.95</v>
      </c>
      <c r="F508" s="20">
        <v>1</v>
      </c>
      <c r="G508" s="20">
        <v>1</v>
      </c>
      <c r="H508" s="17">
        <v>1</v>
      </c>
      <c r="I508" s="21"/>
      <c r="J508" s="17"/>
      <c r="K508" t="str">
        <f>VLOOKUP(A508,MasterTutor!A:D,4,FALSE)</f>
        <v>Distinguished</v>
      </c>
      <c r="L508" t="str">
        <f>VLOOKUP(A508,MasterTutor!A:D,3,FALSE)</f>
        <v>Professional</v>
      </c>
      <c r="M508" t="str">
        <f>VLOOKUP(A508,MasterTutor!A:D,2,FALSE)</f>
        <v>Ian Plamondon</v>
      </c>
    </row>
    <row r="509" spans="1:13" x14ac:dyDescent="0.2">
      <c r="A509" s="17" t="s">
        <v>153</v>
      </c>
      <c r="B509" s="17" t="s">
        <v>257</v>
      </c>
      <c r="C509" s="20">
        <v>0.39</v>
      </c>
      <c r="D509" s="20">
        <v>0.69</v>
      </c>
      <c r="E509" s="20">
        <v>1</v>
      </c>
      <c r="F509" s="20">
        <v>1</v>
      </c>
      <c r="G509" s="20">
        <v>0.95</v>
      </c>
      <c r="H509" s="17">
        <v>3</v>
      </c>
      <c r="I509" s="18"/>
      <c r="J509" s="20"/>
      <c r="K509" t="str">
        <f>VLOOKUP(A509,MasterTutor!A:D,4,FALSE)</f>
        <v>Distinguished</v>
      </c>
      <c r="L509" t="str">
        <f>VLOOKUP(A509,MasterTutor!A:D,3,FALSE)</f>
        <v>Professional</v>
      </c>
      <c r="M509" t="str">
        <f>VLOOKUP(A509,MasterTutor!A:D,2,FALSE)</f>
        <v>Ian Plamondon</v>
      </c>
    </row>
    <row r="510" spans="1:13" x14ac:dyDescent="0.2">
      <c r="A510" s="17" t="s">
        <v>153</v>
      </c>
      <c r="B510" s="17" t="s">
        <v>29</v>
      </c>
      <c r="C510" s="20">
        <v>0.5464</v>
      </c>
      <c r="D510" s="20">
        <v>1.1758999999999999</v>
      </c>
      <c r="E510" s="20">
        <v>0.95238095199999995</v>
      </c>
      <c r="F510" s="20">
        <v>1</v>
      </c>
      <c r="G510" s="20">
        <v>1</v>
      </c>
      <c r="H510" s="17">
        <v>4</v>
      </c>
      <c r="I510" s="18">
        <v>1</v>
      </c>
      <c r="J510" s="20">
        <f>I510</f>
        <v>1</v>
      </c>
      <c r="K510" t="str">
        <f>VLOOKUP(A510,MasterTutor!A:D,4,FALSE)</f>
        <v>Distinguished</v>
      </c>
      <c r="L510" t="str">
        <f>VLOOKUP(A510,MasterTutor!A:D,3,FALSE)</f>
        <v>Professional</v>
      </c>
      <c r="M510" t="str">
        <f>VLOOKUP(A510,MasterTutor!A:D,2,FALSE)</f>
        <v>Ian Plamondon</v>
      </c>
    </row>
    <row r="511" spans="1:13" x14ac:dyDescent="0.2">
      <c r="A511" s="17" t="s">
        <v>153</v>
      </c>
      <c r="B511" s="17" t="s">
        <v>17</v>
      </c>
      <c r="C511" s="20">
        <v>0.76</v>
      </c>
      <c r="D511" s="20">
        <v>1.19</v>
      </c>
      <c r="E511" s="20">
        <v>0.94</v>
      </c>
      <c r="F511" s="20">
        <v>1</v>
      </c>
      <c r="G511" s="20">
        <v>1</v>
      </c>
      <c r="H511" s="17">
        <v>7</v>
      </c>
      <c r="I511" s="18">
        <v>1</v>
      </c>
      <c r="J511" s="20">
        <f>I511</f>
        <v>1</v>
      </c>
      <c r="K511" t="str">
        <f>VLOOKUP(A511,MasterTutor!A:D,4,FALSE)</f>
        <v>Distinguished</v>
      </c>
      <c r="L511" t="str">
        <f>VLOOKUP(A511,MasterTutor!A:D,3,FALSE)</f>
        <v>Professional</v>
      </c>
      <c r="M511" t="str">
        <f>VLOOKUP(A511,MasterTutor!A:D,2,FALSE)</f>
        <v>Ian Plamondon</v>
      </c>
    </row>
    <row r="512" spans="1:13" x14ac:dyDescent="0.2">
      <c r="A512" s="17" t="s">
        <v>153</v>
      </c>
      <c r="B512" s="17" t="s">
        <v>18</v>
      </c>
      <c r="C512" s="20">
        <v>0.81</v>
      </c>
      <c r="D512" s="20">
        <v>1.2</v>
      </c>
      <c r="E512" s="20">
        <v>0.97</v>
      </c>
      <c r="F512" s="20">
        <v>1</v>
      </c>
      <c r="G512" s="20">
        <v>1</v>
      </c>
      <c r="H512" s="17">
        <v>3</v>
      </c>
      <c r="I512" s="18">
        <v>1</v>
      </c>
      <c r="J512" s="20">
        <f>I512</f>
        <v>1</v>
      </c>
      <c r="K512" t="str">
        <f>VLOOKUP(A512,MasterTutor!A:D,4,FALSE)</f>
        <v>Distinguished</v>
      </c>
      <c r="L512" t="str">
        <f>VLOOKUP(A512,MasterTutor!A:D,3,FALSE)</f>
        <v>Professional</v>
      </c>
      <c r="M512" t="str">
        <f>VLOOKUP(A512,MasterTutor!A:D,2,FALSE)</f>
        <v>Ian Plamondon</v>
      </c>
    </row>
    <row r="513" spans="1:13" x14ac:dyDescent="0.2">
      <c r="A513" s="17" t="s">
        <v>153</v>
      </c>
      <c r="B513" s="17" t="s">
        <v>20</v>
      </c>
      <c r="C513" s="20">
        <v>0.85</v>
      </c>
      <c r="D513" s="20">
        <v>1.23</v>
      </c>
      <c r="E513" s="20">
        <v>0.93</v>
      </c>
      <c r="F513" s="20">
        <v>1</v>
      </c>
      <c r="G513" s="20">
        <v>0.85</v>
      </c>
      <c r="H513" s="17">
        <v>2</v>
      </c>
      <c r="I513" s="18">
        <v>1</v>
      </c>
      <c r="J513" s="20">
        <f>I513</f>
        <v>1</v>
      </c>
      <c r="K513" t="str">
        <f>VLOOKUP(A513,MasterTutor!A:D,4,FALSE)</f>
        <v>Distinguished</v>
      </c>
      <c r="L513" t="str">
        <f>VLOOKUP(A513,MasterTutor!A:D,3,FALSE)</f>
        <v>Professional</v>
      </c>
      <c r="M513" t="str">
        <f>VLOOKUP(A513,MasterTutor!A:D,2,FALSE)</f>
        <v>Ian Plamondon</v>
      </c>
    </row>
    <row r="514" spans="1:13" x14ac:dyDescent="0.2">
      <c r="A514" s="17" t="s">
        <v>153</v>
      </c>
      <c r="B514" s="17" t="s">
        <v>21</v>
      </c>
      <c r="C514" s="20">
        <v>0.98</v>
      </c>
      <c r="D514" s="20">
        <v>1.24</v>
      </c>
      <c r="E514" s="20">
        <v>0.92</v>
      </c>
      <c r="F514" s="20">
        <v>1</v>
      </c>
      <c r="G514" s="20">
        <v>1</v>
      </c>
      <c r="H514" s="17">
        <v>4</v>
      </c>
      <c r="I514" s="18" t="s">
        <v>23</v>
      </c>
      <c r="J514" s="20">
        <v>1</v>
      </c>
      <c r="K514" t="str">
        <f>VLOOKUP(A514,MasterTutor!A:D,4,FALSE)</f>
        <v>Distinguished</v>
      </c>
      <c r="L514" t="str">
        <f>VLOOKUP(A514,MasterTutor!A:D,3,FALSE)</f>
        <v>Professional</v>
      </c>
      <c r="M514" t="str">
        <f>VLOOKUP(A514,MasterTutor!A:D,2,FALSE)</f>
        <v>Ian Plamondon</v>
      </c>
    </row>
    <row r="515" spans="1:13" x14ac:dyDescent="0.2">
      <c r="A515" s="17" t="s">
        <v>153</v>
      </c>
      <c r="B515" s="17" t="s">
        <v>22</v>
      </c>
      <c r="C515" s="20">
        <v>0.93</v>
      </c>
      <c r="D515" s="20">
        <v>1.24</v>
      </c>
      <c r="E515" s="20">
        <v>0.87</v>
      </c>
      <c r="F515" s="20">
        <v>1</v>
      </c>
      <c r="G515" s="20">
        <v>1</v>
      </c>
      <c r="H515" s="17">
        <v>1</v>
      </c>
      <c r="I515" s="18" t="s">
        <v>23</v>
      </c>
      <c r="J515" s="20">
        <v>1</v>
      </c>
      <c r="K515" t="str">
        <f>VLOOKUP(A515,MasterTutor!A:D,4,FALSE)</f>
        <v>Distinguished</v>
      </c>
      <c r="L515" t="str">
        <f>VLOOKUP(A515,MasterTutor!A:D,3,FALSE)</f>
        <v>Professional</v>
      </c>
      <c r="M515" t="str">
        <f>VLOOKUP(A515,MasterTutor!A:D,2,FALSE)</f>
        <v>Ian Plamondon</v>
      </c>
    </row>
    <row r="516" spans="1:13" x14ac:dyDescent="0.2">
      <c r="A516" s="17" t="s">
        <v>155</v>
      </c>
      <c r="B516" s="17" t="s">
        <v>14</v>
      </c>
      <c r="C516" s="20">
        <v>0</v>
      </c>
      <c r="D516" s="20">
        <v>2.63E-2</v>
      </c>
      <c r="E516" s="20">
        <v>0</v>
      </c>
      <c r="F516" s="20">
        <v>0</v>
      </c>
      <c r="G516" s="20">
        <v>0</v>
      </c>
      <c r="H516" s="17">
        <v>0</v>
      </c>
      <c r="I516" s="18"/>
      <c r="J516" s="20"/>
      <c r="K516" t="str">
        <f>VLOOKUP(A516,MasterTutor!A:D,4,FALSE)</f>
        <v>Premium</v>
      </c>
      <c r="L516" t="str">
        <f>VLOOKUP(A516,MasterTutor!A:D,3,FALSE)</f>
        <v>Professional</v>
      </c>
      <c r="M516" t="str">
        <f>VLOOKUP(A516,MasterTutor!A:D,2,FALSE)</f>
        <v>Ian Plamondon</v>
      </c>
    </row>
    <row r="517" spans="1:13" x14ac:dyDescent="0.2">
      <c r="A517" s="17" t="s">
        <v>155</v>
      </c>
      <c r="B517" s="17" t="s">
        <v>14</v>
      </c>
      <c r="C517" s="20">
        <v>0</v>
      </c>
      <c r="D517" s="20">
        <v>2.63E-2</v>
      </c>
      <c r="E517" s="20">
        <v>0</v>
      </c>
      <c r="F517" s="20">
        <v>0</v>
      </c>
      <c r="G517" s="20">
        <v>0</v>
      </c>
      <c r="H517" s="17">
        <v>0</v>
      </c>
      <c r="J517" s="17"/>
      <c r="K517" t="str">
        <f>VLOOKUP(A517,MasterTutor!A:D,4,FALSE)</f>
        <v>Premium</v>
      </c>
      <c r="L517" t="str">
        <f>VLOOKUP(A517,MasterTutor!A:D,3,FALSE)</f>
        <v>Professional</v>
      </c>
      <c r="M517" t="str">
        <f>VLOOKUP(A517,MasterTutor!A:D,2,FALSE)</f>
        <v>Ian Plamondon</v>
      </c>
    </row>
    <row r="518" spans="1:13" x14ac:dyDescent="0.2">
      <c r="A518" s="17" t="s">
        <v>155</v>
      </c>
      <c r="B518" s="17" t="s">
        <v>16</v>
      </c>
      <c r="C518" s="20">
        <v>0</v>
      </c>
      <c r="D518" s="20">
        <v>0.03</v>
      </c>
      <c r="E518" s="20">
        <v>0</v>
      </c>
      <c r="F518" s="20">
        <v>0</v>
      </c>
      <c r="G518" s="20">
        <v>0</v>
      </c>
      <c r="H518" s="17">
        <v>0</v>
      </c>
      <c r="I518" s="21"/>
      <c r="J518" s="17"/>
      <c r="K518" t="str">
        <f>VLOOKUP(A518,MasterTutor!A:D,4,FALSE)</f>
        <v>Premium</v>
      </c>
      <c r="L518" t="str">
        <f>VLOOKUP(A518,MasterTutor!A:D,3,FALSE)</f>
        <v>Professional</v>
      </c>
      <c r="M518" t="str">
        <f>VLOOKUP(A518,MasterTutor!A:D,2,FALSE)</f>
        <v>Ian Plamondon</v>
      </c>
    </row>
    <row r="519" spans="1:13" x14ac:dyDescent="0.2">
      <c r="A519" s="17" t="s">
        <v>155</v>
      </c>
      <c r="B519" s="17" t="s">
        <v>257</v>
      </c>
      <c r="C519" s="20">
        <v>0.05</v>
      </c>
      <c r="D519" s="20">
        <v>0.67</v>
      </c>
      <c r="E519" s="20">
        <v>1</v>
      </c>
      <c r="F519" s="20">
        <v>0.6</v>
      </c>
      <c r="G519" s="20">
        <v>0</v>
      </c>
      <c r="H519" s="17">
        <v>2</v>
      </c>
      <c r="I519" s="18">
        <v>1</v>
      </c>
      <c r="J519" s="20">
        <v>1</v>
      </c>
      <c r="K519" t="str">
        <f>VLOOKUP(A519,MasterTutor!A:D,4,FALSE)</f>
        <v>Premium</v>
      </c>
      <c r="L519" t="str">
        <f>VLOOKUP(A519,MasterTutor!A:D,3,FALSE)</f>
        <v>Professional</v>
      </c>
      <c r="M519" t="str">
        <f>VLOOKUP(A519,MasterTutor!A:D,2,FALSE)</f>
        <v>Ian Plamondon</v>
      </c>
    </row>
    <row r="520" spans="1:13" x14ac:dyDescent="0.2">
      <c r="A520" s="17" t="s">
        <v>155</v>
      </c>
      <c r="B520" s="17" t="s">
        <v>29</v>
      </c>
      <c r="C520" s="20">
        <v>0.2167</v>
      </c>
      <c r="D520" s="20">
        <v>0.85529999999999995</v>
      </c>
      <c r="E520" s="20">
        <v>1</v>
      </c>
      <c r="F520" s="20">
        <v>1</v>
      </c>
      <c r="G520" s="20">
        <v>0.4</v>
      </c>
      <c r="H520" s="17">
        <v>0</v>
      </c>
      <c r="I520" s="18">
        <v>1</v>
      </c>
      <c r="J520" s="20">
        <f>I520</f>
        <v>1</v>
      </c>
      <c r="K520" t="str">
        <f>VLOOKUP(A520,MasterTutor!A:D,4,FALSE)</f>
        <v>Premium</v>
      </c>
      <c r="L520" t="str">
        <f>VLOOKUP(A520,MasterTutor!A:D,3,FALSE)</f>
        <v>Professional</v>
      </c>
      <c r="M520" t="str">
        <f>VLOOKUP(A520,MasterTutor!A:D,2,FALSE)</f>
        <v>Ian Plamondon</v>
      </c>
    </row>
    <row r="521" spans="1:13" x14ac:dyDescent="0.2">
      <c r="A521" s="17" t="s">
        <v>155</v>
      </c>
      <c r="B521" s="17" t="s">
        <v>17</v>
      </c>
      <c r="C521" s="20">
        <v>0.73</v>
      </c>
      <c r="D521" s="20">
        <v>1.21</v>
      </c>
      <c r="E521" s="20">
        <v>1</v>
      </c>
      <c r="F521" s="20">
        <v>0.93</v>
      </c>
      <c r="G521" s="20">
        <v>0.44</v>
      </c>
      <c r="H521" s="17">
        <v>3</v>
      </c>
      <c r="I521" s="18">
        <v>1</v>
      </c>
      <c r="J521" s="20">
        <f>I521</f>
        <v>1</v>
      </c>
      <c r="K521" t="str">
        <f>VLOOKUP(A521,MasterTutor!A:D,4,FALSE)</f>
        <v>Premium</v>
      </c>
      <c r="L521" t="str">
        <f>VLOOKUP(A521,MasterTutor!A:D,3,FALSE)</f>
        <v>Professional</v>
      </c>
      <c r="M521" t="str">
        <f>VLOOKUP(A521,MasterTutor!A:D,2,FALSE)</f>
        <v>Ian Plamondon</v>
      </c>
    </row>
    <row r="522" spans="1:13" x14ac:dyDescent="0.2">
      <c r="A522" s="17" t="s">
        <v>155</v>
      </c>
      <c r="B522" s="17" t="s">
        <v>18</v>
      </c>
      <c r="C522" s="20">
        <v>0.51</v>
      </c>
      <c r="D522" s="20">
        <v>1.1000000000000001</v>
      </c>
      <c r="E522" s="20">
        <v>1</v>
      </c>
      <c r="F522" s="20">
        <v>0.97</v>
      </c>
      <c r="G522" s="20">
        <v>1</v>
      </c>
      <c r="H522" s="17">
        <v>5</v>
      </c>
      <c r="J522" s="17"/>
      <c r="K522" t="str">
        <f>VLOOKUP(A522,MasterTutor!A:D,4,FALSE)</f>
        <v>Premium</v>
      </c>
      <c r="L522" t="str">
        <f>VLOOKUP(A522,MasterTutor!A:D,3,FALSE)</f>
        <v>Professional</v>
      </c>
      <c r="M522" t="str">
        <f>VLOOKUP(A522,MasterTutor!A:D,2,FALSE)</f>
        <v>Ian Plamondon</v>
      </c>
    </row>
    <row r="523" spans="1:13" x14ac:dyDescent="0.2">
      <c r="A523" s="17" t="s">
        <v>155</v>
      </c>
      <c r="B523" s="17" t="s">
        <v>20</v>
      </c>
      <c r="C523" s="20">
        <v>0.53</v>
      </c>
      <c r="D523" s="20">
        <v>1.06</v>
      </c>
      <c r="E523" s="20">
        <v>1</v>
      </c>
      <c r="F523" s="20">
        <v>0.95</v>
      </c>
      <c r="G523" s="20">
        <v>0.09</v>
      </c>
      <c r="H523" s="17">
        <v>1</v>
      </c>
      <c r="J523" s="17"/>
      <c r="K523" t="str">
        <f>VLOOKUP(A523,MasterTutor!A:D,4,FALSE)</f>
        <v>Premium</v>
      </c>
      <c r="L523" t="str">
        <f>VLOOKUP(A523,MasterTutor!A:D,3,FALSE)</f>
        <v>Professional</v>
      </c>
      <c r="M523" t="str">
        <f>VLOOKUP(A523,MasterTutor!A:D,2,FALSE)</f>
        <v>Ian Plamondon</v>
      </c>
    </row>
    <row r="524" spans="1:13" x14ac:dyDescent="0.2">
      <c r="A524" s="17" t="s">
        <v>155</v>
      </c>
      <c r="B524" s="17" t="s">
        <v>21</v>
      </c>
      <c r="C524" s="20">
        <v>0.16</v>
      </c>
      <c r="D524" s="20">
        <v>0.56000000000000005</v>
      </c>
      <c r="E524" s="20">
        <v>1</v>
      </c>
      <c r="F524" s="20">
        <v>0.79</v>
      </c>
      <c r="G524" s="20">
        <v>0.67</v>
      </c>
      <c r="H524" s="17">
        <v>0</v>
      </c>
      <c r="I524" s="19"/>
      <c r="J524" s="17"/>
      <c r="K524" t="str">
        <f>VLOOKUP(A524,MasterTutor!A:D,4,FALSE)</f>
        <v>Premium</v>
      </c>
      <c r="L524" t="str">
        <f>VLOOKUP(A524,MasterTutor!A:D,3,FALSE)</f>
        <v>Professional</v>
      </c>
      <c r="M524" t="str">
        <f>VLOOKUP(A524,MasterTutor!A:D,2,FALSE)</f>
        <v>Ian Plamondon</v>
      </c>
    </row>
    <row r="525" spans="1:13" x14ac:dyDescent="0.2">
      <c r="A525" s="17" t="s">
        <v>155</v>
      </c>
      <c r="B525" s="17" t="s">
        <v>22</v>
      </c>
      <c r="C525" s="20">
        <v>0</v>
      </c>
      <c r="D525" s="20">
        <v>0.03</v>
      </c>
      <c r="E525" s="20">
        <v>0</v>
      </c>
      <c r="F525" s="20">
        <v>0</v>
      </c>
      <c r="G525" s="20">
        <v>0</v>
      </c>
      <c r="H525" s="17">
        <v>0</v>
      </c>
      <c r="I525" s="19"/>
      <c r="J525" s="17"/>
      <c r="K525" t="str">
        <f>VLOOKUP(A525,MasterTutor!A:D,4,FALSE)</f>
        <v>Premium</v>
      </c>
      <c r="L525" t="str">
        <f>VLOOKUP(A525,MasterTutor!A:D,3,FALSE)</f>
        <v>Professional</v>
      </c>
      <c r="M525" t="str">
        <f>VLOOKUP(A525,MasterTutor!A:D,2,FALSE)</f>
        <v>Ian Plamondon</v>
      </c>
    </row>
    <row r="526" spans="1:13" x14ac:dyDescent="0.2">
      <c r="A526" s="17" t="s">
        <v>156</v>
      </c>
      <c r="B526" s="17" t="s">
        <v>14</v>
      </c>
      <c r="C526" s="20">
        <v>0.99109999999999998</v>
      </c>
      <c r="D526" s="20">
        <v>0.96509999999999996</v>
      </c>
      <c r="E526" s="20">
        <v>0.90298507462686495</v>
      </c>
      <c r="F526" s="20">
        <v>0.83333333333333304</v>
      </c>
      <c r="G526" s="20">
        <v>0.66666666666666596</v>
      </c>
      <c r="H526" s="17">
        <v>5</v>
      </c>
      <c r="I526" s="18" t="s">
        <v>157</v>
      </c>
      <c r="J526" s="20">
        <v>0.16</v>
      </c>
      <c r="K526" t="str">
        <f>VLOOKUP(A526,MasterTutor!A:D,4,FALSE)</f>
        <v>Advanced</v>
      </c>
      <c r="L526" t="str">
        <f>VLOOKUP(A526,MasterTutor!A:D,3,FALSE)</f>
        <v>Professional</v>
      </c>
      <c r="M526" t="str">
        <f>VLOOKUP(A526,MasterTutor!A:D,2,FALSE)</f>
        <v>Annelies de Groot</v>
      </c>
    </row>
    <row r="527" spans="1:13" x14ac:dyDescent="0.2">
      <c r="A527" s="17" t="s">
        <v>156</v>
      </c>
      <c r="B527" s="17" t="s">
        <v>14</v>
      </c>
      <c r="C527" s="20">
        <v>0.99109999999999998</v>
      </c>
      <c r="D527" s="20">
        <v>0.96509999999999996</v>
      </c>
      <c r="E527" s="20">
        <v>0.90298507462686495</v>
      </c>
      <c r="F527" s="20">
        <v>0.83333333333333304</v>
      </c>
      <c r="G527" s="20">
        <v>0.66666666666666596</v>
      </c>
      <c r="H527" s="17">
        <v>5</v>
      </c>
      <c r="I527" s="18" t="s">
        <v>157</v>
      </c>
      <c r="J527" s="20">
        <f>_xlfn.TEXTBEFORE(I527, "/")/_xlfn.TEXTAFTER(I527,"/")</f>
        <v>0.15789473684210525</v>
      </c>
      <c r="K527" t="str">
        <f>VLOOKUP(A527,MasterTutor!A:D,4,FALSE)</f>
        <v>Advanced</v>
      </c>
      <c r="L527" t="str">
        <f>VLOOKUP(A527,MasterTutor!A:D,3,FALSE)</f>
        <v>Professional</v>
      </c>
      <c r="M527" t="str">
        <f>VLOOKUP(A527,MasterTutor!A:D,2,FALSE)</f>
        <v>Annelies de Groot</v>
      </c>
    </row>
    <row r="528" spans="1:13" x14ac:dyDescent="0.2">
      <c r="A528" s="17" t="s">
        <v>156</v>
      </c>
      <c r="B528" s="17" t="s">
        <v>16</v>
      </c>
      <c r="C528" s="20">
        <v>0.89</v>
      </c>
      <c r="D528" s="20">
        <v>0.85</v>
      </c>
      <c r="E528" s="20">
        <v>0.93</v>
      </c>
      <c r="F528" s="20">
        <v>0.92</v>
      </c>
      <c r="G528" s="20">
        <v>0.87</v>
      </c>
      <c r="H528" s="17">
        <v>12</v>
      </c>
      <c r="I528" s="21" t="s">
        <v>62</v>
      </c>
      <c r="J528" s="20">
        <v>0</v>
      </c>
      <c r="K528" t="str">
        <f>VLOOKUP(A528,MasterTutor!A:D,4,FALSE)</f>
        <v>Advanced</v>
      </c>
      <c r="L528" t="str">
        <f>VLOOKUP(A528,MasterTutor!A:D,3,FALSE)</f>
        <v>Professional</v>
      </c>
      <c r="M528" t="str">
        <f>VLOOKUP(A528,MasterTutor!A:D,2,FALSE)</f>
        <v>Annelies de Groot</v>
      </c>
    </row>
    <row r="529" spans="1:13" x14ac:dyDescent="0.2">
      <c r="A529" s="17" t="s">
        <v>156</v>
      </c>
      <c r="B529" s="17" t="s">
        <v>257</v>
      </c>
      <c r="C529" s="20">
        <v>0.8</v>
      </c>
      <c r="D529" s="20">
        <v>0.8</v>
      </c>
      <c r="E529" s="20">
        <v>0.97</v>
      </c>
      <c r="F529" s="20">
        <v>0.91</v>
      </c>
      <c r="G529" s="20">
        <v>0.77</v>
      </c>
      <c r="H529" s="17">
        <v>11</v>
      </c>
      <c r="I529" s="18">
        <v>0.14285714285714285</v>
      </c>
      <c r="J529" s="20">
        <f>1/7</f>
        <v>0.14285714285714285</v>
      </c>
      <c r="K529" t="str">
        <f>VLOOKUP(A529,MasterTutor!A:D,4,FALSE)</f>
        <v>Advanced</v>
      </c>
      <c r="L529" t="str">
        <f>VLOOKUP(A529,MasterTutor!A:D,3,FALSE)</f>
        <v>Professional</v>
      </c>
      <c r="M529" t="str">
        <f>VLOOKUP(A529,MasterTutor!A:D,2,FALSE)</f>
        <v>Annelies de Groot</v>
      </c>
    </row>
    <row r="530" spans="1:13" x14ac:dyDescent="0.2">
      <c r="A530" s="17" t="s">
        <v>156</v>
      </c>
      <c r="B530" s="17" t="s">
        <v>29</v>
      </c>
      <c r="C530" s="20">
        <v>0.85360000000000003</v>
      </c>
      <c r="D530" s="20">
        <v>0.94769999999999999</v>
      </c>
      <c r="E530" s="20">
        <v>0.93333333299999999</v>
      </c>
      <c r="F530" s="20">
        <v>0.94666666700000002</v>
      </c>
      <c r="G530" s="20">
        <v>0.55555555599999995</v>
      </c>
      <c r="H530" s="17">
        <v>6</v>
      </c>
      <c r="I530" s="18">
        <v>0.375</v>
      </c>
      <c r="J530" s="20">
        <f>I530</f>
        <v>0.375</v>
      </c>
      <c r="K530" t="str">
        <f>VLOOKUP(A530,MasterTutor!A:D,4,FALSE)</f>
        <v>Advanced</v>
      </c>
      <c r="L530" t="str">
        <f>VLOOKUP(A530,MasterTutor!A:D,3,FALSE)</f>
        <v>Professional</v>
      </c>
      <c r="M530" t="str">
        <f>VLOOKUP(A530,MasterTutor!A:D,2,FALSE)</f>
        <v>Annelies de Groot</v>
      </c>
    </row>
    <row r="531" spans="1:13" x14ac:dyDescent="0.2">
      <c r="A531" s="17" t="s">
        <v>156</v>
      </c>
      <c r="B531" s="17" t="s">
        <v>17</v>
      </c>
      <c r="C531" s="20">
        <v>0.65</v>
      </c>
      <c r="D531" s="20">
        <v>1.1499999999999999</v>
      </c>
      <c r="E531" s="20">
        <v>0.9</v>
      </c>
      <c r="F531" s="20">
        <v>0.9</v>
      </c>
      <c r="G531" s="20">
        <v>0.91</v>
      </c>
      <c r="H531" s="17">
        <v>1</v>
      </c>
      <c r="I531" s="18">
        <v>0</v>
      </c>
      <c r="J531" s="20">
        <f>I531</f>
        <v>0</v>
      </c>
      <c r="K531" t="str">
        <f>VLOOKUP(A531,MasterTutor!A:D,4,FALSE)</f>
        <v>Advanced</v>
      </c>
      <c r="L531" t="str">
        <f>VLOOKUP(A531,MasterTutor!A:D,3,FALSE)</f>
        <v>Professional</v>
      </c>
      <c r="M531" t="str">
        <f>VLOOKUP(A531,MasterTutor!A:D,2,FALSE)</f>
        <v>Annelies de Groot</v>
      </c>
    </row>
    <row r="532" spans="1:13" x14ac:dyDescent="0.2">
      <c r="A532" s="17" t="s">
        <v>156</v>
      </c>
      <c r="B532" s="17" t="s">
        <v>18</v>
      </c>
      <c r="C532" s="20">
        <v>0.6</v>
      </c>
      <c r="D532" s="20">
        <v>1.1499999999999999</v>
      </c>
      <c r="E532" s="20">
        <v>0.88</v>
      </c>
      <c r="F532" s="20">
        <v>0.72</v>
      </c>
      <c r="G532" s="20">
        <v>0.62</v>
      </c>
      <c r="H532" s="17">
        <v>2</v>
      </c>
      <c r="I532" s="18">
        <v>0</v>
      </c>
      <c r="J532" s="20">
        <f>I532</f>
        <v>0</v>
      </c>
      <c r="K532" t="str">
        <f>VLOOKUP(A532,MasterTutor!A:D,4,FALSE)</f>
        <v>Advanced</v>
      </c>
      <c r="L532" t="str">
        <f>VLOOKUP(A532,MasterTutor!A:D,3,FALSE)</f>
        <v>Professional</v>
      </c>
      <c r="M532" t="str">
        <f>VLOOKUP(A532,MasterTutor!A:D,2,FALSE)</f>
        <v>Annelies de Groot</v>
      </c>
    </row>
    <row r="533" spans="1:13" x14ac:dyDescent="0.2">
      <c r="A533" s="17" t="s">
        <v>156</v>
      </c>
      <c r="B533" s="17" t="s">
        <v>20</v>
      </c>
      <c r="C533" s="20">
        <v>0.7</v>
      </c>
      <c r="D533" s="20">
        <v>1.1100000000000001</v>
      </c>
      <c r="E533" s="20">
        <v>0.88</v>
      </c>
      <c r="F533" s="20">
        <v>0.89</v>
      </c>
      <c r="G533" s="20">
        <v>0.7</v>
      </c>
      <c r="H533" s="17">
        <v>4</v>
      </c>
      <c r="I533" s="18" t="s">
        <v>132</v>
      </c>
      <c r="J533" s="20">
        <f>1/3</f>
        <v>0.33333333333333331</v>
      </c>
      <c r="K533" t="str">
        <f>VLOOKUP(A533,MasterTutor!A:D,4,FALSE)</f>
        <v>Advanced</v>
      </c>
      <c r="L533" t="str">
        <f>VLOOKUP(A533,MasterTutor!A:D,3,FALSE)</f>
        <v>Professional</v>
      </c>
      <c r="M533" t="str">
        <f>VLOOKUP(A533,MasterTutor!A:D,2,FALSE)</f>
        <v>Annelies de Groot</v>
      </c>
    </row>
    <row r="534" spans="1:13" x14ac:dyDescent="0.2">
      <c r="A534" s="17" t="s">
        <v>156</v>
      </c>
      <c r="B534" s="17" t="s">
        <v>21</v>
      </c>
      <c r="C534" s="20">
        <v>0.83</v>
      </c>
      <c r="D534" s="20">
        <v>1.1200000000000001</v>
      </c>
      <c r="E534" s="20">
        <v>0.89</v>
      </c>
      <c r="F534" s="20">
        <v>0.72</v>
      </c>
      <c r="G534" s="20">
        <v>0.67</v>
      </c>
      <c r="H534" s="17">
        <v>4</v>
      </c>
      <c r="I534" s="18" t="s">
        <v>158</v>
      </c>
      <c r="J534" s="20">
        <v>0.33</v>
      </c>
      <c r="K534" t="str">
        <f>VLOOKUP(A534,MasterTutor!A:D,4,FALSE)</f>
        <v>Advanced</v>
      </c>
      <c r="L534" t="str">
        <f>VLOOKUP(A534,MasterTutor!A:D,3,FALSE)</f>
        <v>Professional</v>
      </c>
      <c r="M534" t="str">
        <f>VLOOKUP(A534,MasterTutor!A:D,2,FALSE)</f>
        <v>Annelies de Groot</v>
      </c>
    </row>
    <row r="535" spans="1:13" x14ac:dyDescent="0.2">
      <c r="A535" s="17" t="s">
        <v>156</v>
      </c>
      <c r="B535" s="17" t="s">
        <v>22</v>
      </c>
      <c r="C535" s="20">
        <v>0.95</v>
      </c>
      <c r="D535" s="20">
        <v>1.1200000000000001</v>
      </c>
      <c r="E535" s="20">
        <v>0.87</v>
      </c>
      <c r="F535" s="20">
        <v>0.83</v>
      </c>
      <c r="G535" s="20">
        <v>0.75</v>
      </c>
      <c r="H535" s="17">
        <v>7</v>
      </c>
      <c r="I535" s="18" t="s">
        <v>62</v>
      </c>
      <c r="J535" s="20">
        <v>0</v>
      </c>
      <c r="K535" t="str">
        <f>VLOOKUP(A535,MasterTutor!A:D,4,FALSE)</f>
        <v>Advanced</v>
      </c>
      <c r="L535" t="str">
        <f>VLOOKUP(A535,MasterTutor!A:D,3,FALSE)</f>
        <v>Professional</v>
      </c>
      <c r="M535" t="str">
        <f>VLOOKUP(A535,MasterTutor!A:D,2,FALSE)</f>
        <v>Annelies de Groot</v>
      </c>
    </row>
    <row r="536" spans="1:13" x14ac:dyDescent="0.2">
      <c r="A536" s="17" t="s">
        <v>159</v>
      </c>
      <c r="B536" s="17" t="s">
        <v>14</v>
      </c>
      <c r="C536" s="20">
        <v>0.83750000000000002</v>
      </c>
      <c r="D536" s="20">
        <v>1.1875</v>
      </c>
      <c r="E536" s="20">
        <v>1</v>
      </c>
      <c r="F536" s="20">
        <v>0.98245614035087703</v>
      </c>
      <c r="G536" s="20">
        <v>0.72</v>
      </c>
      <c r="H536" s="17">
        <v>0</v>
      </c>
      <c r="I536" s="18" t="s">
        <v>41</v>
      </c>
      <c r="J536" s="20">
        <v>0.83</v>
      </c>
      <c r="K536" t="str">
        <f>VLOOKUP(A536,MasterTutor!A:D,4,FALSE)</f>
        <v>Distinguished</v>
      </c>
      <c r="L536" t="str">
        <f>VLOOKUP(A536,MasterTutor!A:D,3,FALSE)</f>
        <v>Professional</v>
      </c>
      <c r="M536" t="str">
        <f>VLOOKUP(A536,MasterTutor!A:D,2,FALSE)</f>
        <v>Ian Plamondon</v>
      </c>
    </row>
    <row r="537" spans="1:13" x14ac:dyDescent="0.2">
      <c r="A537" s="17" t="s">
        <v>159</v>
      </c>
      <c r="B537" s="17" t="s">
        <v>14</v>
      </c>
      <c r="C537" s="20">
        <v>0.83750000000000002</v>
      </c>
      <c r="D537" s="20">
        <v>1.1875</v>
      </c>
      <c r="E537" s="20">
        <v>1</v>
      </c>
      <c r="F537" s="20">
        <v>0.98245614035087703</v>
      </c>
      <c r="G537" s="20">
        <v>0.72</v>
      </c>
      <c r="H537" s="17">
        <v>0</v>
      </c>
      <c r="I537" s="18" t="s">
        <v>41</v>
      </c>
      <c r="J537" s="20">
        <f>_xlfn.TEXTBEFORE(I537, "/")/_xlfn.TEXTAFTER(I537,"/")</f>
        <v>0.83333333333333337</v>
      </c>
      <c r="K537" t="str">
        <f>VLOOKUP(A537,MasterTutor!A:D,4,FALSE)</f>
        <v>Distinguished</v>
      </c>
      <c r="L537" t="str">
        <f>VLOOKUP(A537,MasterTutor!A:D,3,FALSE)</f>
        <v>Professional</v>
      </c>
      <c r="M537" t="str">
        <f>VLOOKUP(A537,MasterTutor!A:D,2,FALSE)</f>
        <v>Ian Plamondon</v>
      </c>
    </row>
    <row r="538" spans="1:13" x14ac:dyDescent="0.2">
      <c r="A538" s="17" t="s">
        <v>159</v>
      </c>
      <c r="B538" s="17" t="s">
        <v>16</v>
      </c>
      <c r="C538" s="20">
        <v>0.65</v>
      </c>
      <c r="D538" s="20">
        <v>1.02</v>
      </c>
      <c r="E538" s="20">
        <v>1</v>
      </c>
      <c r="F538" s="20">
        <v>1</v>
      </c>
      <c r="G538" s="20">
        <v>0.64</v>
      </c>
      <c r="H538" s="17">
        <v>1</v>
      </c>
      <c r="I538" s="21">
        <v>45690</v>
      </c>
      <c r="J538" s="20">
        <v>1</v>
      </c>
      <c r="K538" t="str">
        <f>VLOOKUP(A538,MasterTutor!A:D,4,FALSE)</f>
        <v>Distinguished</v>
      </c>
      <c r="L538" t="str">
        <f>VLOOKUP(A538,MasterTutor!A:D,3,FALSE)</f>
        <v>Professional</v>
      </c>
      <c r="M538" t="str">
        <f>VLOOKUP(A538,MasterTutor!A:D,2,FALSE)</f>
        <v>Ian Plamondon</v>
      </c>
    </row>
    <row r="539" spans="1:13" x14ac:dyDescent="0.2">
      <c r="A539" s="17" t="s">
        <v>159</v>
      </c>
      <c r="B539" s="17" t="s">
        <v>257</v>
      </c>
      <c r="C539" s="20">
        <v>0.53</v>
      </c>
      <c r="D539" s="20">
        <v>1.08</v>
      </c>
      <c r="E539" s="20">
        <v>1</v>
      </c>
      <c r="F539" s="20">
        <v>0.98</v>
      </c>
      <c r="G539" s="20">
        <v>0.53</v>
      </c>
      <c r="H539" s="17">
        <v>0</v>
      </c>
      <c r="I539" s="18" t="s">
        <v>45</v>
      </c>
      <c r="J539" s="20">
        <v>0</v>
      </c>
      <c r="K539" t="str">
        <f>VLOOKUP(A539,MasterTutor!A:D,4,FALSE)</f>
        <v>Distinguished</v>
      </c>
      <c r="L539" t="str">
        <f>VLOOKUP(A539,MasterTutor!A:D,3,FALSE)</f>
        <v>Professional</v>
      </c>
      <c r="M539" t="str">
        <f>VLOOKUP(A539,MasterTutor!A:D,2,FALSE)</f>
        <v>Ian Plamondon</v>
      </c>
    </row>
    <row r="540" spans="1:13" x14ac:dyDescent="0.2">
      <c r="A540" s="17" t="s">
        <v>159</v>
      </c>
      <c r="B540" s="17" t="s">
        <v>29</v>
      </c>
      <c r="C540" s="20">
        <v>0.45419999999999999</v>
      </c>
      <c r="D540" s="20">
        <v>0.93259999999999998</v>
      </c>
      <c r="E540" s="20">
        <v>1</v>
      </c>
      <c r="F540" s="20">
        <v>1</v>
      </c>
      <c r="G540" s="20">
        <v>1</v>
      </c>
      <c r="H540" s="17">
        <v>1</v>
      </c>
      <c r="I540" s="18">
        <v>1</v>
      </c>
      <c r="J540" s="20">
        <f>I540</f>
        <v>1</v>
      </c>
      <c r="K540" t="str">
        <f>VLOOKUP(A540,MasterTutor!A:D,4,FALSE)</f>
        <v>Distinguished</v>
      </c>
      <c r="L540" t="str">
        <f>VLOOKUP(A540,MasterTutor!A:D,3,FALSE)</f>
        <v>Professional</v>
      </c>
      <c r="M540" t="str">
        <f>VLOOKUP(A540,MasterTutor!A:D,2,FALSE)</f>
        <v>Ian Plamondon</v>
      </c>
    </row>
    <row r="541" spans="1:13" x14ac:dyDescent="0.2">
      <c r="A541" s="17" t="s">
        <v>159</v>
      </c>
      <c r="B541" s="17" t="s">
        <v>17</v>
      </c>
      <c r="C541" s="20">
        <v>0.72</v>
      </c>
      <c r="D541" s="20">
        <v>1.22</v>
      </c>
      <c r="E541" s="20">
        <v>1</v>
      </c>
      <c r="F541" s="20">
        <v>1</v>
      </c>
      <c r="G541" s="20">
        <v>1</v>
      </c>
      <c r="H541" s="17">
        <v>5</v>
      </c>
      <c r="J541" s="17"/>
      <c r="K541" t="str">
        <f>VLOOKUP(A541,MasterTutor!A:D,4,FALSE)</f>
        <v>Distinguished</v>
      </c>
      <c r="L541" t="str">
        <f>VLOOKUP(A541,MasterTutor!A:D,3,FALSE)</f>
        <v>Professional</v>
      </c>
      <c r="M541" t="str">
        <f>VLOOKUP(A541,MasterTutor!A:D,2,FALSE)</f>
        <v>Ian Plamondon</v>
      </c>
    </row>
    <row r="542" spans="1:13" x14ac:dyDescent="0.2">
      <c r="A542" s="17" t="s">
        <v>159</v>
      </c>
      <c r="B542" s="17" t="s">
        <v>18</v>
      </c>
      <c r="C542" s="20">
        <v>0.18</v>
      </c>
      <c r="D542" s="20">
        <v>0.56999999999999995</v>
      </c>
      <c r="E542" s="20">
        <v>1</v>
      </c>
      <c r="F542" s="20">
        <v>1</v>
      </c>
      <c r="G542" s="20">
        <v>0.87</v>
      </c>
      <c r="H542" s="17">
        <v>1</v>
      </c>
      <c r="I542" s="18">
        <v>0</v>
      </c>
      <c r="J542" s="20">
        <f>I542</f>
        <v>0</v>
      </c>
      <c r="K542" t="str">
        <f>VLOOKUP(A542,MasterTutor!A:D,4,FALSE)</f>
        <v>Distinguished</v>
      </c>
      <c r="L542" t="str">
        <f>VLOOKUP(A542,MasterTutor!A:D,3,FALSE)</f>
        <v>Professional</v>
      </c>
      <c r="M542" t="str">
        <f>VLOOKUP(A542,MasterTutor!A:D,2,FALSE)</f>
        <v>Ian Plamondon</v>
      </c>
    </row>
    <row r="543" spans="1:13" x14ac:dyDescent="0.2">
      <c r="A543" s="17" t="s">
        <v>159</v>
      </c>
      <c r="B543" s="17" t="s">
        <v>20</v>
      </c>
      <c r="C543" s="20">
        <v>0.83</v>
      </c>
      <c r="D543" s="20">
        <v>1.23</v>
      </c>
      <c r="E543" s="20">
        <v>1</v>
      </c>
      <c r="F543" s="20">
        <v>1</v>
      </c>
      <c r="G543" s="20">
        <v>0.94</v>
      </c>
      <c r="H543" s="17">
        <v>1</v>
      </c>
      <c r="I543" s="18" t="s">
        <v>115</v>
      </c>
      <c r="J543" s="20">
        <v>0.4</v>
      </c>
      <c r="K543" t="str">
        <f>VLOOKUP(A543,MasterTutor!A:D,4,FALSE)</f>
        <v>Distinguished</v>
      </c>
      <c r="L543" t="str">
        <f>VLOOKUP(A543,MasterTutor!A:D,3,FALSE)</f>
        <v>Professional</v>
      </c>
      <c r="M543" t="str">
        <f>VLOOKUP(A543,MasterTutor!A:D,2,FALSE)</f>
        <v>Ian Plamondon</v>
      </c>
    </row>
    <row r="544" spans="1:13" x14ac:dyDescent="0.2">
      <c r="A544" s="17" t="s">
        <v>159</v>
      </c>
      <c r="B544" s="17" t="s">
        <v>21</v>
      </c>
      <c r="C544" s="20">
        <v>0.89</v>
      </c>
      <c r="D544" s="20">
        <v>1.1399999999999999</v>
      </c>
      <c r="E544" s="20">
        <v>1</v>
      </c>
      <c r="F544" s="20">
        <v>0.98</v>
      </c>
      <c r="G544" s="20">
        <v>0.9</v>
      </c>
      <c r="H544" s="17">
        <v>2</v>
      </c>
      <c r="I544" s="18" t="s">
        <v>66</v>
      </c>
      <c r="J544" s="20">
        <v>0.5</v>
      </c>
      <c r="K544" t="str">
        <f>VLOOKUP(A544,MasterTutor!A:D,4,FALSE)</f>
        <v>Distinguished</v>
      </c>
      <c r="L544" t="str">
        <f>VLOOKUP(A544,MasterTutor!A:D,3,FALSE)</f>
        <v>Professional</v>
      </c>
      <c r="M544" t="str">
        <f>VLOOKUP(A544,MasterTutor!A:D,2,FALSE)</f>
        <v>Ian Plamondon</v>
      </c>
    </row>
    <row r="545" spans="1:13" x14ac:dyDescent="0.2">
      <c r="A545" s="17" t="s">
        <v>159</v>
      </c>
      <c r="B545" s="17" t="s">
        <v>22</v>
      </c>
      <c r="C545" s="20">
        <v>0.93</v>
      </c>
      <c r="D545" s="20">
        <v>1.27</v>
      </c>
      <c r="E545" s="20">
        <v>1</v>
      </c>
      <c r="F545" s="20">
        <v>1</v>
      </c>
      <c r="G545" s="20">
        <v>0.88</v>
      </c>
      <c r="H545" s="17">
        <v>3</v>
      </c>
      <c r="I545" s="18" t="s">
        <v>23</v>
      </c>
      <c r="J545" s="20">
        <v>1</v>
      </c>
      <c r="K545" t="str">
        <f>VLOOKUP(A545,MasterTutor!A:D,4,FALSE)</f>
        <v>Distinguished</v>
      </c>
      <c r="L545" t="str">
        <f>VLOOKUP(A545,MasterTutor!A:D,3,FALSE)</f>
        <v>Professional</v>
      </c>
      <c r="M545" t="str">
        <f>VLOOKUP(A545,MasterTutor!A:D,2,FALSE)</f>
        <v>Ian Plamondon</v>
      </c>
    </row>
    <row r="546" spans="1:13" x14ac:dyDescent="0.2">
      <c r="A546" s="17" t="s">
        <v>160</v>
      </c>
      <c r="B546" s="17" t="s">
        <v>14</v>
      </c>
      <c r="C546" s="20">
        <v>0.8125</v>
      </c>
      <c r="D546" s="20">
        <v>0.9375</v>
      </c>
      <c r="E546" s="20">
        <v>0.959595959595959</v>
      </c>
      <c r="F546" s="20">
        <v>0.828125</v>
      </c>
      <c r="G546" s="20">
        <v>0.86363636363636298</v>
      </c>
      <c r="H546" s="17">
        <v>7</v>
      </c>
      <c r="I546" s="18" t="s">
        <v>161</v>
      </c>
      <c r="J546" s="20">
        <v>0.17</v>
      </c>
      <c r="K546" t="str">
        <f>VLOOKUP(A546,MasterTutor!A:D,4,FALSE)</f>
        <v>Advanced</v>
      </c>
      <c r="L546" t="str">
        <f>VLOOKUP(A546,MasterTutor!A:D,3,FALSE)</f>
        <v>Professional</v>
      </c>
      <c r="M546" t="str">
        <f>VLOOKUP(A546,MasterTutor!A:D,2,FALSE)</f>
        <v>Ian Plamondon</v>
      </c>
    </row>
    <row r="547" spans="1:13" x14ac:dyDescent="0.2">
      <c r="A547" s="17" t="s">
        <v>160</v>
      </c>
      <c r="B547" s="17" t="s">
        <v>14</v>
      </c>
      <c r="C547" s="20">
        <v>0.8125</v>
      </c>
      <c r="D547" s="20">
        <v>0.9375</v>
      </c>
      <c r="E547" s="20">
        <v>0.959595959595959</v>
      </c>
      <c r="F547" s="20">
        <v>0.828125</v>
      </c>
      <c r="G547" s="20">
        <v>0.86363636363636298</v>
      </c>
      <c r="H547" s="17">
        <v>7</v>
      </c>
      <c r="I547" s="18" t="s">
        <v>161</v>
      </c>
      <c r="J547" s="20">
        <f>_xlfn.TEXTBEFORE(I547, "/")/_xlfn.TEXTAFTER(I547,"/")</f>
        <v>0.16666666666666666</v>
      </c>
      <c r="K547" t="str">
        <f>VLOOKUP(A547,MasterTutor!A:D,4,FALSE)</f>
        <v>Advanced</v>
      </c>
      <c r="L547" t="str">
        <f>VLOOKUP(A547,MasterTutor!A:D,3,FALSE)</f>
        <v>Professional</v>
      </c>
      <c r="M547" t="str">
        <f>VLOOKUP(A547,MasterTutor!A:D,2,FALSE)</f>
        <v>Ian Plamondon</v>
      </c>
    </row>
    <row r="548" spans="1:13" x14ac:dyDescent="0.2">
      <c r="A548" s="17" t="s">
        <v>160</v>
      </c>
      <c r="B548" s="17" t="s">
        <v>16</v>
      </c>
      <c r="C548" s="20">
        <v>0.81</v>
      </c>
      <c r="D548" s="20">
        <v>0.93</v>
      </c>
      <c r="E548" s="20">
        <v>0.97</v>
      </c>
      <c r="F548" s="20">
        <v>1</v>
      </c>
      <c r="G548" s="20">
        <v>0.81</v>
      </c>
      <c r="H548" s="17">
        <v>9</v>
      </c>
      <c r="I548" s="21">
        <v>45660</v>
      </c>
      <c r="J548" s="22">
        <f>1/3</f>
        <v>0.33333333333333331</v>
      </c>
      <c r="K548" t="str">
        <f>VLOOKUP(A548,MasterTutor!A:D,4,FALSE)</f>
        <v>Advanced</v>
      </c>
      <c r="L548" t="str">
        <f>VLOOKUP(A548,MasterTutor!A:D,3,FALSE)</f>
        <v>Professional</v>
      </c>
      <c r="M548" t="str">
        <f>VLOOKUP(A548,MasterTutor!A:D,2,FALSE)</f>
        <v>Ian Plamondon</v>
      </c>
    </row>
    <row r="549" spans="1:13" x14ac:dyDescent="0.2">
      <c r="A549" s="17" t="s">
        <v>160</v>
      </c>
      <c r="B549" s="17" t="s">
        <v>257</v>
      </c>
      <c r="C549" s="20">
        <v>0.6</v>
      </c>
      <c r="D549" s="20">
        <v>0.96</v>
      </c>
      <c r="E549" s="20">
        <v>0.95</v>
      </c>
      <c r="F549" s="20">
        <v>1</v>
      </c>
      <c r="G549" s="20">
        <v>0.74</v>
      </c>
      <c r="H549" s="17">
        <v>10</v>
      </c>
      <c r="I549" s="18" t="s">
        <v>54</v>
      </c>
      <c r="J549" s="20">
        <v>0</v>
      </c>
      <c r="K549" t="str">
        <f>VLOOKUP(A549,MasterTutor!A:D,4,FALSE)</f>
        <v>Advanced</v>
      </c>
      <c r="L549" t="str">
        <f>VLOOKUP(A549,MasterTutor!A:D,3,FALSE)</f>
        <v>Professional</v>
      </c>
      <c r="M549" t="str">
        <f>VLOOKUP(A549,MasterTutor!A:D,2,FALSE)</f>
        <v>Ian Plamondon</v>
      </c>
    </row>
    <row r="550" spans="1:13" x14ac:dyDescent="0.2">
      <c r="A550" s="17" t="s">
        <v>160</v>
      </c>
      <c r="B550" s="17" t="s">
        <v>29</v>
      </c>
      <c r="C550" s="20">
        <v>0.77080000000000004</v>
      </c>
      <c r="D550" s="20">
        <v>0.99180000000000001</v>
      </c>
      <c r="E550" s="20">
        <v>0.91011235999999995</v>
      </c>
      <c r="F550" s="20">
        <v>1</v>
      </c>
      <c r="G550" s="20">
        <v>0</v>
      </c>
      <c r="H550" s="17">
        <v>2</v>
      </c>
      <c r="I550" s="18">
        <v>0.16666666666666666</v>
      </c>
      <c r="J550" s="20">
        <f>I550</f>
        <v>0.16666666666666666</v>
      </c>
      <c r="K550" t="str">
        <f>VLOOKUP(A550,MasterTutor!A:D,4,FALSE)</f>
        <v>Advanced</v>
      </c>
      <c r="L550" t="str">
        <f>VLOOKUP(A550,MasterTutor!A:D,3,FALSE)</f>
        <v>Professional</v>
      </c>
      <c r="M550" t="str">
        <f>VLOOKUP(A550,MasterTutor!A:D,2,FALSE)</f>
        <v>Ian Plamondon</v>
      </c>
    </row>
    <row r="551" spans="1:13" x14ac:dyDescent="0.2">
      <c r="A551" s="17" t="s">
        <v>160</v>
      </c>
      <c r="B551" s="17" t="s">
        <v>17</v>
      </c>
      <c r="C551" s="20">
        <v>0.42</v>
      </c>
      <c r="D551" s="20">
        <v>0.63</v>
      </c>
      <c r="E551" s="20">
        <v>0.92</v>
      </c>
      <c r="F551" s="20">
        <v>0.53</v>
      </c>
      <c r="G551" s="20">
        <v>0.9</v>
      </c>
      <c r="H551" s="17">
        <v>4</v>
      </c>
      <c r="J551" s="17"/>
      <c r="K551" t="str">
        <f>VLOOKUP(A551,MasterTutor!A:D,4,FALSE)</f>
        <v>Advanced</v>
      </c>
      <c r="L551" t="str">
        <f>VLOOKUP(A551,MasterTutor!A:D,3,FALSE)</f>
        <v>Professional</v>
      </c>
      <c r="M551" t="str">
        <f>VLOOKUP(A551,MasterTutor!A:D,2,FALSE)</f>
        <v>Ian Plamondon</v>
      </c>
    </row>
    <row r="552" spans="1:13" x14ac:dyDescent="0.2">
      <c r="A552" s="17" t="s">
        <v>160</v>
      </c>
      <c r="B552" s="17" t="s">
        <v>18</v>
      </c>
      <c r="C552" s="20">
        <v>0.51</v>
      </c>
      <c r="D552" s="20">
        <v>0.96</v>
      </c>
      <c r="E552" s="20">
        <v>0.69</v>
      </c>
      <c r="F552" s="20">
        <v>0.18</v>
      </c>
      <c r="G552" s="20">
        <v>0.57999999999999996</v>
      </c>
      <c r="H552" s="17">
        <v>8</v>
      </c>
      <c r="I552" s="18" t="s">
        <v>162</v>
      </c>
      <c r="J552" s="20">
        <v>0.14000000000000001</v>
      </c>
      <c r="K552" t="str">
        <f>VLOOKUP(A552,MasterTutor!A:D,4,FALSE)</f>
        <v>Advanced</v>
      </c>
      <c r="L552" t="str">
        <f>VLOOKUP(A552,MasterTutor!A:D,3,FALSE)</f>
        <v>Professional</v>
      </c>
      <c r="M552" t="str">
        <f>VLOOKUP(A552,MasterTutor!A:D,2,FALSE)</f>
        <v>Ian Plamondon</v>
      </c>
    </row>
    <row r="553" spans="1:13" x14ac:dyDescent="0.2">
      <c r="A553" s="17" t="s">
        <v>160</v>
      </c>
      <c r="B553" s="17" t="s">
        <v>20</v>
      </c>
      <c r="C553" s="20">
        <v>0.93</v>
      </c>
      <c r="D553" s="20">
        <v>1.01</v>
      </c>
      <c r="E553" s="20">
        <v>0.89</v>
      </c>
      <c r="F553" s="20">
        <v>0.88</v>
      </c>
      <c r="G553" s="20">
        <v>0.53</v>
      </c>
      <c r="H553" s="17">
        <v>9</v>
      </c>
      <c r="I553" s="18" t="s">
        <v>163</v>
      </c>
      <c r="J553" s="20">
        <v>0.2</v>
      </c>
      <c r="K553" t="str">
        <f>VLOOKUP(A553,MasterTutor!A:D,4,FALSE)</f>
        <v>Advanced</v>
      </c>
      <c r="L553" t="str">
        <f>VLOOKUP(A553,MasterTutor!A:D,3,FALSE)</f>
        <v>Professional</v>
      </c>
      <c r="M553" t="str">
        <f>VLOOKUP(A553,MasterTutor!A:D,2,FALSE)</f>
        <v>Ian Plamondon</v>
      </c>
    </row>
    <row r="554" spans="1:13" x14ac:dyDescent="0.2">
      <c r="A554" s="17" t="s">
        <v>160</v>
      </c>
      <c r="B554" s="17" t="s">
        <v>21</v>
      </c>
      <c r="C554" s="20">
        <v>1</v>
      </c>
      <c r="D554" s="20">
        <v>1</v>
      </c>
      <c r="E554" s="20">
        <v>0.9</v>
      </c>
      <c r="F554" s="20">
        <v>1</v>
      </c>
      <c r="G554" s="20">
        <v>0.6</v>
      </c>
      <c r="H554" s="17">
        <v>10</v>
      </c>
      <c r="I554" s="18" t="s">
        <v>36</v>
      </c>
      <c r="J554" s="20">
        <v>0</v>
      </c>
      <c r="K554" t="str">
        <f>VLOOKUP(A554,MasterTutor!A:D,4,FALSE)</f>
        <v>Advanced</v>
      </c>
      <c r="L554" t="str">
        <f>VLOOKUP(A554,MasterTutor!A:D,3,FALSE)</f>
        <v>Professional</v>
      </c>
      <c r="M554" t="str">
        <f>VLOOKUP(A554,MasterTutor!A:D,2,FALSE)</f>
        <v>Ian Plamondon</v>
      </c>
    </row>
    <row r="555" spans="1:13" x14ac:dyDescent="0.2">
      <c r="A555" s="17" t="s">
        <v>160</v>
      </c>
      <c r="B555" s="17" t="s">
        <v>22</v>
      </c>
      <c r="C555" s="20">
        <v>0.79</v>
      </c>
      <c r="D555" s="20">
        <v>1.06</v>
      </c>
      <c r="E555" s="20">
        <v>0.94</v>
      </c>
      <c r="F555" s="20">
        <v>0.98</v>
      </c>
      <c r="G555" s="20">
        <v>0.4</v>
      </c>
      <c r="H555" s="17">
        <v>12</v>
      </c>
      <c r="I555" s="18" t="s">
        <v>45</v>
      </c>
      <c r="J555" s="20">
        <v>0</v>
      </c>
      <c r="K555" t="str">
        <f>VLOOKUP(A555,MasterTutor!A:D,4,FALSE)</f>
        <v>Advanced</v>
      </c>
      <c r="L555" t="str">
        <f>VLOOKUP(A555,MasterTutor!A:D,3,FALSE)</f>
        <v>Professional</v>
      </c>
      <c r="M555" t="str">
        <f>VLOOKUP(A555,MasterTutor!A:D,2,FALSE)</f>
        <v>Ian Plamondon</v>
      </c>
    </row>
    <row r="556" spans="1:13" x14ac:dyDescent="0.2">
      <c r="A556" s="17" t="s">
        <v>164</v>
      </c>
      <c r="B556" s="17" t="s">
        <v>14</v>
      </c>
      <c r="C556" s="20">
        <v>1.2187999999999899</v>
      </c>
      <c r="D556" s="20">
        <v>1.1015999999999999</v>
      </c>
      <c r="E556" s="20">
        <v>0.98360655737704905</v>
      </c>
      <c r="F556" s="20">
        <v>0.97727272727272696</v>
      </c>
      <c r="G556" s="20">
        <v>1</v>
      </c>
      <c r="H556" s="17">
        <v>2</v>
      </c>
      <c r="I556" s="18" t="s">
        <v>23</v>
      </c>
      <c r="J556" s="20">
        <v>1</v>
      </c>
      <c r="K556" t="str">
        <f>VLOOKUP(A556,MasterTutor!A:D,4,FALSE)</f>
        <v>Advanced</v>
      </c>
      <c r="L556" t="str">
        <f>VLOOKUP(A556,MasterTutor!A:D,3,FALSE)</f>
        <v>Adjunct</v>
      </c>
      <c r="M556" t="str">
        <f>VLOOKUP(A556,MasterTutor!A:D,2,FALSE)</f>
        <v>Ela Cross</v>
      </c>
    </row>
    <row r="557" spans="1:13" x14ac:dyDescent="0.2">
      <c r="A557" s="17" t="s">
        <v>164</v>
      </c>
      <c r="B557" s="17" t="s">
        <v>16</v>
      </c>
      <c r="C557" s="20">
        <v>0.91</v>
      </c>
      <c r="D557" s="20">
        <v>1.07</v>
      </c>
      <c r="E557" s="20">
        <v>1</v>
      </c>
      <c r="F557" s="20">
        <v>1</v>
      </c>
      <c r="G557" s="20">
        <v>0.91</v>
      </c>
      <c r="H557" s="17">
        <v>2</v>
      </c>
      <c r="I557" s="21">
        <v>45659</v>
      </c>
      <c r="J557" s="20">
        <v>0.5</v>
      </c>
      <c r="K557" t="str">
        <f>VLOOKUP(A557,MasterTutor!A:D,4,FALSE)</f>
        <v>Advanced</v>
      </c>
      <c r="L557" t="str">
        <f>VLOOKUP(A557,MasterTutor!A:D,3,FALSE)</f>
        <v>Adjunct</v>
      </c>
      <c r="M557" t="str">
        <f>VLOOKUP(A557,MasterTutor!A:D,2,FALSE)</f>
        <v>Ela Cross</v>
      </c>
    </row>
    <row r="558" spans="1:13" x14ac:dyDescent="0.2">
      <c r="A558" s="17" t="s">
        <v>164</v>
      </c>
      <c r="B558" s="17" t="s">
        <v>257</v>
      </c>
      <c r="C558" s="20">
        <v>0.96</v>
      </c>
      <c r="D558" s="20">
        <v>1</v>
      </c>
      <c r="E558" s="20">
        <v>0.98</v>
      </c>
      <c r="F558" s="20">
        <v>0.97</v>
      </c>
      <c r="G558" s="20">
        <v>0.92</v>
      </c>
      <c r="H558" s="17">
        <v>4</v>
      </c>
      <c r="I558" s="18">
        <v>1</v>
      </c>
      <c r="J558" s="20">
        <v>1</v>
      </c>
      <c r="K558" t="str">
        <f>VLOOKUP(A558,MasterTutor!A:D,4,FALSE)</f>
        <v>Advanced</v>
      </c>
      <c r="L558" t="str">
        <f>VLOOKUP(A558,MasterTutor!A:D,3,FALSE)</f>
        <v>Adjunct</v>
      </c>
      <c r="M558" t="str">
        <f>VLOOKUP(A558,MasterTutor!A:D,2,FALSE)</f>
        <v>Ela Cross</v>
      </c>
    </row>
    <row r="559" spans="1:13" x14ac:dyDescent="0.2">
      <c r="A559" s="17" t="s">
        <v>164</v>
      </c>
      <c r="B559" s="17" t="s">
        <v>29</v>
      </c>
      <c r="C559" s="20">
        <v>1</v>
      </c>
      <c r="D559" s="20">
        <v>1.0195000000000001</v>
      </c>
      <c r="E559" s="20">
        <v>1</v>
      </c>
      <c r="F559" s="20">
        <v>0.94871794899999995</v>
      </c>
      <c r="G559" s="20">
        <v>1</v>
      </c>
      <c r="H559" s="17">
        <v>2</v>
      </c>
      <c r="I559" s="18">
        <v>0.66666666666666663</v>
      </c>
      <c r="J559" s="20">
        <f>I559</f>
        <v>0.66666666666666663</v>
      </c>
      <c r="K559" t="str">
        <f>VLOOKUP(A559,MasterTutor!A:D,4,FALSE)</f>
        <v>Advanced</v>
      </c>
      <c r="L559" t="str">
        <f>VLOOKUP(A559,MasterTutor!A:D,3,FALSE)</f>
        <v>Adjunct</v>
      </c>
      <c r="M559" t="str">
        <f>VLOOKUP(A559,MasterTutor!A:D,2,FALSE)</f>
        <v>Ela Cross</v>
      </c>
    </row>
    <row r="560" spans="1:13" x14ac:dyDescent="0.2">
      <c r="A560" s="17" t="s">
        <v>164</v>
      </c>
      <c r="B560" s="17" t="s">
        <v>17</v>
      </c>
      <c r="C560" s="20">
        <v>0.86</v>
      </c>
      <c r="D560" s="20">
        <v>0.99</v>
      </c>
      <c r="E560" s="20">
        <v>1</v>
      </c>
      <c r="F560" s="20">
        <v>0.9</v>
      </c>
      <c r="G560" s="20">
        <v>1</v>
      </c>
      <c r="H560" s="17">
        <v>4</v>
      </c>
      <c r="I560" s="18">
        <v>1</v>
      </c>
      <c r="J560" s="20">
        <f>I560</f>
        <v>1</v>
      </c>
      <c r="K560" t="str">
        <f>VLOOKUP(A560,MasterTutor!A:D,4,FALSE)</f>
        <v>Advanced</v>
      </c>
      <c r="L560" t="str">
        <f>VLOOKUP(A560,MasterTutor!A:D,3,FALSE)</f>
        <v>Adjunct</v>
      </c>
      <c r="M560" t="str">
        <f>VLOOKUP(A560,MasterTutor!A:D,2,FALSE)</f>
        <v>Ela Cross</v>
      </c>
    </row>
    <row r="561" spans="1:13" x14ac:dyDescent="0.2">
      <c r="A561" s="17" t="s">
        <v>164</v>
      </c>
      <c r="B561" s="17" t="s">
        <v>18</v>
      </c>
      <c r="C561" s="20">
        <v>0.68</v>
      </c>
      <c r="D561" s="20">
        <v>1.03</v>
      </c>
      <c r="E561" s="20">
        <v>1</v>
      </c>
      <c r="F561" s="20">
        <v>1</v>
      </c>
      <c r="G561" s="20">
        <v>0.78</v>
      </c>
      <c r="H561" s="17">
        <v>4</v>
      </c>
      <c r="I561" s="18">
        <v>0</v>
      </c>
      <c r="J561" s="20">
        <f>I561</f>
        <v>0</v>
      </c>
      <c r="K561" t="str">
        <f>VLOOKUP(A561,MasterTutor!A:D,4,FALSE)</f>
        <v>Advanced</v>
      </c>
      <c r="L561" t="str">
        <f>VLOOKUP(A561,MasterTutor!A:D,3,FALSE)</f>
        <v>Adjunct</v>
      </c>
      <c r="M561" t="str">
        <f>VLOOKUP(A561,MasterTutor!A:D,2,FALSE)</f>
        <v>Ela Cross</v>
      </c>
    </row>
    <row r="562" spans="1:13" x14ac:dyDescent="0.2">
      <c r="A562" s="17" t="s">
        <v>164</v>
      </c>
      <c r="B562" s="17" t="s">
        <v>20</v>
      </c>
      <c r="C562" s="20">
        <v>0.85</v>
      </c>
      <c r="D562" s="20">
        <v>1.04</v>
      </c>
      <c r="E562" s="20">
        <v>1</v>
      </c>
      <c r="F562" s="20">
        <v>1</v>
      </c>
      <c r="G562" s="20">
        <v>0.86</v>
      </c>
      <c r="H562" s="17">
        <v>3</v>
      </c>
      <c r="I562" s="18">
        <v>1</v>
      </c>
      <c r="J562" s="20">
        <f>I562</f>
        <v>1</v>
      </c>
      <c r="K562" t="str">
        <f>VLOOKUP(A562,MasterTutor!A:D,4,FALSE)</f>
        <v>Advanced</v>
      </c>
      <c r="L562" t="str">
        <f>VLOOKUP(A562,MasterTutor!A:D,3,FALSE)</f>
        <v>Adjunct</v>
      </c>
      <c r="M562" t="str">
        <f>VLOOKUP(A562,MasterTutor!A:D,2,FALSE)</f>
        <v>Ela Cross</v>
      </c>
    </row>
    <row r="563" spans="1:13" x14ac:dyDescent="0.2">
      <c r="A563" s="17" t="s">
        <v>164</v>
      </c>
      <c r="B563" s="17" t="s">
        <v>21</v>
      </c>
      <c r="C563" s="20">
        <v>0.73</v>
      </c>
      <c r="D563" s="20">
        <v>1.05</v>
      </c>
      <c r="E563" s="20">
        <v>1</v>
      </c>
      <c r="F563" s="20">
        <v>1</v>
      </c>
      <c r="G563" s="20">
        <v>1</v>
      </c>
      <c r="H563" s="17">
        <v>2</v>
      </c>
      <c r="I563" s="19"/>
      <c r="J563" s="17"/>
      <c r="K563" t="str">
        <f>VLOOKUP(A563,MasterTutor!A:D,4,FALSE)</f>
        <v>Advanced</v>
      </c>
      <c r="L563" t="str">
        <f>VLOOKUP(A563,MasterTutor!A:D,3,FALSE)</f>
        <v>Adjunct</v>
      </c>
      <c r="M563" t="str">
        <f>VLOOKUP(A563,MasterTutor!A:D,2,FALSE)</f>
        <v>Ela Cross</v>
      </c>
    </row>
    <row r="564" spans="1:13" x14ac:dyDescent="0.2">
      <c r="A564" s="17" t="s">
        <v>164</v>
      </c>
      <c r="B564" s="17" t="s">
        <v>22</v>
      </c>
      <c r="C564" s="20">
        <v>0.75</v>
      </c>
      <c r="D564" s="20">
        <v>1.05</v>
      </c>
      <c r="E564" s="20">
        <v>1</v>
      </c>
      <c r="F564" s="20">
        <v>0.9</v>
      </c>
      <c r="G564" s="20">
        <v>1</v>
      </c>
      <c r="H564" s="17">
        <v>1</v>
      </c>
      <c r="I564" s="18" t="s">
        <v>48</v>
      </c>
      <c r="J564" s="20">
        <v>1</v>
      </c>
      <c r="K564" t="str">
        <f>VLOOKUP(A564,MasterTutor!A:D,4,FALSE)</f>
        <v>Advanced</v>
      </c>
      <c r="L564" t="str">
        <f>VLOOKUP(A564,MasterTutor!A:D,3,FALSE)</f>
        <v>Adjunct</v>
      </c>
      <c r="M564" t="str">
        <f>VLOOKUP(A564,MasterTutor!A:D,2,FALSE)</f>
        <v>Ela Cross</v>
      </c>
    </row>
    <row r="565" spans="1:13" x14ac:dyDescent="0.2">
      <c r="A565" s="17" t="s">
        <v>165</v>
      </c>
      <c r="B565" s="17" t="s">
        <v>14</v>
      </c>
      <c r="C565" s="20">
        <v>0.82079999999999997</v>
      </c>
      <c r="D565" s="20">
        <v>1.1200999999999901</v>
      </c>
      <c r="E565" s="20">
        <v>0.98901098901098905</v>
      </c>
      <c r="F565" s="20">
        <v>1</v>
      </c>
      <c r="G565" s="20">
        <v>0.65</v>
      </c>
      <c r="H565" s="17">
        <v>1</v>
      </c>
      <c r="I565" s="18"/>
      <c r="J565" s="20"/>
      <c r="K565" t="str">
        <f>VLOOKUP(A565,MasterTutor!A:D,4,FALSE)</f>
        <v>Distinguished</v>
      </c>
      <c r="L565" t="str">
        <f>VLOOKUP(A565,MasterTutor!A:D,3,FALSE)</f>
        <v>Adjunct</v>
      </c>
      <c r="M565" t="str">
        <f>VLOOKUP(A565,MasterTutor!A:D,2,FALSE)</f>
        <v>Ela Cross</v>
      </c>
    </row>
    <row r="566" spans="1:13" x14ac:dyDescent="0.2">
      <c r="A566" s="17" t="s">
        <v>165</v>
      </c>
      <c r="B566" s="17" t="s">
        <v>14</v>
      </c>
      <c r="C566" s="20">
        <v>0.82079999999999997</v>
      </c>
      <c r="D566" s="20">
        <v>1.1200999999999901</v>
      </c>
      <c r="E566" s="20">
        <v>0.98901098901098905</v>
      </c>
      <c r="F566" s="20">
        <v>1</v>
      </c>
      <c r="G566" s="20">
        <v>0.65</v>
      </c>
      <c r="H566" s="17">
        <v>1</v>
      </c>
      <c r="J566" s="17"/>
      <c r="K566" t="str">
        <f>VLOOKUP(A566,MasterTutor!A:D,4,FALSE)</f>
        <v>Distinguished</v>
      </c>
      <c r="L566" t="str">
        <f>VLOOKUP(A566,MasterTutor!A:D,3,FALSE)</f>
        <v>Adjunct</v>
      </c>
      <c r="M566" t="str">
        <f>VLOOKUP(A566,MasterTutor!A:D,2,FALSE)</f>
        <v>Ela Cross</v>
      </c>
    </row>
    <row r="567" spans="1:13" x14ac:dyDescent="0.2">
      <c r="A567" s="17" t="s">
        <v>165</v>
      </c>
      <c r="B567" s="17" t="s">
        <v>16</v>
      </c>
      <c r="C567" s="20">
        <v>0.8</v>
      </c>
      <c r="D567" s="20">
        <v>1.19</v>
      </c>
      <c r="E567" s="20">
        <v>1</v>
      </c>
      <c r="F567" s="20">
        <v>0.94</v>
      </c>
      <c r="G567" s="20">
        <v>0.78</v>
      </c>
      <c r="H567" s="17">
        <v>11</v>
      </c>
      <c r="I567" s="21">
        <v>45690</v>
      </c>
      <c r="J567" s="20">
        <v>1</v>
      </c>
      <c r="K567" t="str">
        <f>VLOOKUP(A567,MasterTutor!A:D,4,FALSE)</f>
        <v>Distinguished</v>
      </c>
      <c r="L567" t="str">
        <f>VLOOKUP(A567,MasterTutor!A:D,3,FALSE)</f>
        <v>Adjunct</v>
      </c>
      <c r="M567" t="str">
        <f>VLOOKUP(A567,MasterTutor!A:D,2,FALSE)</f>
        <v>Ela Cross</v>
      </c>
    </row>
    <row r="568" spans="1:13" x14ac:dyDescent="0.2">
      <c r="A568" s="17" t="s">
        <v>165</v>
      </c>
      <c r="B568" s="17" t="s">
        <v>257</v>
      </c>
      <c r="C568" s="20">
        <v>0.93</v>
      </c>
      <c r="D568" s="20">
        <v>1.78</v>
      </c>
      <c r="E568" s="20">
        <v>1</v>
      </c>
      <c r="F568" s="20">
        <v>1</v>
      </c>
      <c r="G568" s="20">
        <v>0.68</v>
      </c>
      <c r="H568" s="17">
        <v>3</v>
      </c>
      <c r="I568" s="18">
        <v>1</v>
      </c>
      <c r="J568" s="20">
        <v>1</v>
      </c>
      <c r="K568" t="str">
        <f>VLOOKUP(A568,MasterTutor!A:D,4,FALSE)</f>
        <v>Distinguished</v>
      </c>
      <c r="L568" t="str">
        <f>VLOOKUP(A568,MasterTutor!A:D,3,FALSE)</f>
        <v>Adjunct</v>
      </c>
      <c r="M568" t="str">
        <f>VLOOKUP(A568,MasterTutor!A:D,2,FALSE)</f>
        <v>Ela Cross</v>
      </c>
    </row>
    <row r="569" spans="1:13" x14ac:dyDescent="0.2">
      <c r="A569" s="17" t="s">
        <v>165</v>
      </c>
      <c r="B569" s="17" t="s">
        <v>29</v>
      </c>
      <c r="C569" s="20">
        <v>0.76249999999999996</v>
      </c>
      <c r="D569" s="20">
        <v>1.375</v>
      </c>
      <c r="E569" s="20">
        <v>1</v>
      </c>
      <c r="F569" s="20">
        <v>1</v>
      </c>
      <c r="G569" s="20">
        <v>0.15384615400000001</v>
      </c>
      <c r="H569" s="17">
        <v>2</v>
      </c>
      <c r="I569" s="18">
        <v>1</v>
      </c>
      <c r="J569" s="20">
        <f>I569</f>
        <v>1</v>
      </c>
      <c r="K569" t="str">
        <f>VLOOKUP(A569,MasterTutor!A:D,4,FALSE)</f>
        <v>Distinguished</v>
      </c>
      <c r="L569" t="str">
        <f>VLOOKUP(A569,MasterTutor!A:D,3,FALSE)</f>
        <v>Adjunct</v>
      </c>
      <c r="M569" t="str">
        <f>VLOOKUP(A569,MasterTutor!A:D,2,FALSE)</f>
        <v>Ela Cross</v>
      </c>
    </row>
    <row r="570" spans="1:13" x14ac:dyDescent="0.2">
      <c r="A570" s="17" t="s">
        <v>165</v>
      </c>
      <c r="B570" s="17" t="s">
        <v>17</v>
      </c>
      <c r="C570" s="20">
        <v>1.1100000000000001</v>
      </c>
      <c r="D570" s="20">
        <v>1.1100000000000001</v>
      </c>
      <c r="E570" s="20">
        <v>0.97</v>
      </c>
      <c r="F570" s="20">
        <v>0.96</v>
      </c>
      <c r="G570" s="20">
        <v>1</v>
      </c>
      <c r="H570" s="17">
        <v>8</v>
      </c>
      <c r="I570" s="18" t="s">
        <v>132</v>
      </c>
      <c r="J570" s="20">
        <f>1/3</f>
        <v>0.33333333333333331</v>
      </c>
      <c r="K570" t="str">
        <f>VLOOKUP(A570,MasterTutor!A:D,4,FALSE)</f>
        <v>Distinguished</v>
      </c>
      <c r="L570" t="str">
        <f>VLOOKUP(A570,MasterTutor!A:D,3,FALSE)</f>
        <v>Adjunct</v>
      </c>
      <c r="M570" t="str">
        <f>VLOOKUP(A570,MasterTutor!A:D,2,FALSE)</f>
        <v>Ela Cross</v>
      </c>
    </row>
    <row r="571" spans="1:13" x14ac:dyDescent="0.2">
      <c r="A571" s="17" t="s">
        <v>165</v>
      </c>
      <c r="B571" s="17" t="s">
        <v>18</v>
      </c>
      <c r="C571" s="20">
        <v>0.45</v>
      </c>
      <c r="D571" s="20">
        <v>0.68</v>
      </c>
      <c r="E571" s="20">
        <v>0.98</v>
      </c>
      <c r="F571" s="20">
        <v>0.97</v>
      </c>
      <c r="G571" s="20">
        <v>0.78</v>
      </c>
      <c r="H571" s="17">
        <v>6</v>
      </c>
      <c r="I571" s="18">
        <v>1</v>
      </c>
      <c r="J571" s="20">
        <f>I571</f>
        <v>1</v>
      </c>
      <c r="K571" t="str">
        <f>VLOOKUP(A571,MasterTutor!A:D,4,FALSE)</f>
        <v>Distinguished</v>
      </c>
      <c r="L571" t="str">
        <f>VLOOKUP(A571,MasterTutor!A:D,3,FALSE)</f>
        <v>Adjunct</v>
      </c>
      <c r="M571" t="str">
        <f>VLOOKUP(A571,MasterTutor!A:D,2,FALSE)</f>
        <v>Ela Cross</v>
      </c>
    </row>
    <row r="572" spans="1:13" x14ac:dyDescent="0.2">
      <c r="A572" s="17" t="s">
        <v>165</v>
      </c>
      <c r="B572" s="17" t="s">
        <v>20</v>
      </c>
      <c r="C572" s="20">
        <v>0.61</v>
      </c>
      <c r="D572" s="20">
        <v>1.1499999999999999</v>
      </c>
      <c r="E572" s="20">
        <v>0.99</v>
      </c>
      <c r="F572" s="20">
        <v>1</v>
      </c>
      <c r="G572" s="20">
        <v>0.28000000000000003</v>
      </c>
      <c r="H572" s="17">
        <v>6</v>
      </c>
      <c r="I572" s="18">
        <v>1</v>
      </c>
      <c r="J572" s="20">
        <f>I572</f>
        <v>1</v>
      </c>
      <c r="K572" t="str">
        <f>VLOOKUP(A572,MasterTutor!A:D,4,FALSE)</f>
        <v>Distinguished</v>
      </c>
      <c r="L572" t="str">
        <f>VLOOKUP(A572,MasterTutor!A:D,3,FALSE)</f>
        <v>Adjunct</v>
      </c>
      <c r="M572" t="str">
        <f>VLOOKUP(A572,MasterTutor!A:D,2,FALSE)</f>
        <v>Ela Cross</v>
      </c>
    </row>
    <row r="573" spans="1:13" x14ac:dyDescent="0.2">
      <c r="A573" s="17" t="s">
        <v>165</v>
      </c>
      <c r="B573" s="17" t="s">
        <v>21</v>
      </c>
      <c r="C573" s="20">
        <v>0.95</v>
      </c>
      <c r="D573" s="20">
        <v>1.22</v>
      </c>
      <c r="E573" s="20">
        <v>0.98</v>
      </c>
      <c r="F573" s="20">
        <v>1</v>
      </c>
      <c r="G573" s="20">
        <v>0.53</v>
      </c>
      <c r="H573" s="17">
        <v>3</v>
      </c>
      <c r="I573" s="18" t="s">
        <v>45</v>
      </c>
      <c r="J573" s="20">
        <v>0</v>
      </c>
      <c r="K573" t="str">
        <f>VLOOKUP(A573,MasterTutor!A:D,4,FALSE)</f>
        <v>Distinguished</v>
      </c>
      <c r="L573" t="str">
        <f>VLOOKUP(A573,MasterTutor!A:D,3,FALSE)</f>
        <v>Adjunct</v>
      </c>
      <c r="M573" t="str">
        <f>VLOOKUP(A573,MasterTutor!A:D,2,FALSE)</f>
        <v>Ela Cross</v>
      </c>
    </row>
    <row r="574" spans="1:13" x14ac:dyDescent="0.2">
      <c r="A574" s="17" t="s">
        <v>165</v>
      </c>
      <c r="B574" s="17" t="s">
        <v>22</v>
      </c>
      <c r="C574" s="20">
        <v>0.93</v>
      </c>
      <c r="D574" s="20">
        <v>1.18</v>
      </c>
      <c r="E574" s="20">
        <v>0.99</v>
      </c>
      <c r="F574" s="20">
        <v>1</v>
      </c>
      <c r="G574" s="20">
        <v>0.8</v>
      </c>
      <c r="H574" s="17">
        <v>1</v>
      </c>
      <c r="I574" s="18" t="s">
        <v>39</v>
      </c>
      <c r="J574" s="20">
        <v>0.66</v>
      </c>
      <c r="K574" t="str">
        <f>VLOOKUP(A574,MasterTutor!A:D,4,FALSE)</f>
        <v>Distinguished</v>
      </c>
      <c r="L574" t="str">
        <f>VLOOKUP(A574,MasterTutor!A:D,3,FALSE)</f>
        <v>Adjunct</v>
      </c>
      <c r="M574" t="str">
        <f>VLOOKUP(A574,MasterTutor!A:D,2,FALSE)</f>
        <v>Ela Cross</v>
      </c>
    </row>
    <row r="575" spans="1:13" x14ac:dyDescent="0.2">
      <c r="A575" s="17" t="s">
        <v>166</v>
      </c>
      <c r="B575" s="17" t="s">
        <v>14</v>
      </c>
      <c r="C575" s="20">
        <v>0.81459999999999999</v>
      </c>
      <c r="D575" s="20">
        <v>1.0905</v>
      </c>
      <c r="E575" s="20">
        <v>1</v>
      </c>
      <c r="F575" s="20">
        <v>1</v>
      </c>
      <c r="G575" s="20">
        <v>0.92</v>
      </c>
      <c r="H575" s="17">
        <v>2</v>
      </c>
      <c r="I575" s="18"/>
      <c r="J575" s="20"/>
      <c r="K575" t="str">
        <f>VLOOKUP(A575,MasterTutor!A:D,4,FALSE)</f>
        <v>Premium</v>
      </c>
      <c r="L575" t="str">
        <f>VLOOKUP(A575,MasterTutor!A:D,3,FALSE)</f>
        <v>Professional</v>
      </c>
      <c r="M575" t="str">
        <f>VLOOKUP(A575,MasterTutor!A:D,2,FALSE)</f>
        <v>Ian Plamondon</v>
      </c>
    </row>
    <row r="576" spans="1:13" x14ac:dyDescent="0.2">
      <c r="A576" s="17" t="s">
        <v>166</v>
      </c>
      <c r="B576" s="17" t="s">
        <v>14</v>
      </c>
      <c r="C576" s="20">
        <v>0.81459999999999999</v>
      </c>
      <c r="D576" s="20">
        <v>1.0905</v>
      </c>
      <c r="E576" s="20">
        <v>1</v>
      </c>
      <c r="F576" s="20">
        <v>1</v>
      </c>
      <c r="G576" s="20">
        <v>0.92</v>
      </c>
      <c r="H576" s="17">
        <v>2</v>
      </c>
      <c r="J576" s="17"/>
      <c r="K576" t="str">
        <f>VLOOKUP(A576,MasterTutor!A:D,4,FALSE)</f>
        <v>Premium</v>
      </c>
      <c r="L576" t="str">
        <f>VLOOKUP(A576,MasterTutor!A:D,3,FALSE)</f>
        <v>Professional</v>
      </c>
      <c r="M576" t="str">
        <f>VLOOKUP(A576,MasterTutor!A:D,2,FALSE)</f>
        <v>Ian Plamondon</v>
      </c>
    </row>
    <row r="577" spans="1:13" x14ac:dyDescent="0.2">
      <c r="A577" s="17" t="s">
        <v>166</v>
      </c>
      <c r="B577" s="17" t="s">
        <v>16</v>
      </c>
      <c r="C577" s="20">
        <v>0.67</v>
      </c>
      <c r="D577" s="20">
        <v>1.07</v>
      </c>
      <c r="E577" s="20">
        <v>0.97</v>
      </c>
      <c r="F577" s="20">
        <v>0.98</v>
      </c>
      <c r="G577" s="20">
        <v>1</v>
      </c>
      <c r="H577" s="17">
        <v>3</v>
      </c>
      <c r="I577" s="21">
        <v>45658</v>
      </c>
      <c r="J577" s="20">
        <v>1</v>
      </c>
      <c r="K577" t="str">
        <f>VLOOKUP(A577,MasterTutor!A:D,4,FALSE)</f>
        <v>Premium</v>
      </c>
      <c r="L577" t="str">
        <f>VLOOKUP(A577,MasterTutor!A:D,3,FALSE)</f>
        <v>Professional</v>
      </c>
      <c r="M577" t="str">
        <f>VLOOKUP(A577,MasterTutor!A:D,2,FALSE)</f>
        <v>Ian Plamondon</v>
      </c>
    </row>
    <row r="578" spans="1:13" x14ac:dyDescent="0.2">
      <c r="A578" s="17" t="s">
        <v>166</v>
      </c>
      <c r="B578" s="17" t="s">
        <v>257</v>
      </c>
      <c r="C578" s="20">
        <v>0.47</v>
      </c>
      <c r="D578" s="20">
        <v>0.97</v>
      </c>
      <c r="E578" s="20">
        <v>1</v>
      </c>
      <c r="F578" s="20">
        <v>0.96</v>
      </c>
      <c r="G578" s="20">
        <v>1</v>
      </c>
      <c r="H578" s="17">
        <v>0</v>
      </c>
      <c r="I578" s="18"/>
      <c r="J578" s="20"/>
      <c r="K578" t="str">
        <f>VLOOKUP(A578,MasterTutor!A:D,4,FALSE)</f>
        <v>Premium</v>
      </c>
      <c r="L578" t="str">
        <f>VLOOKUP(A578,MasterTutor!A:D,3,FALSE)</f>
        <v>Professional</v>
      </c>
      <c r="M578" t="str">
        <f>VLOOKUP(A578,MasterTutor!A:D,2,FALSE)</f>
        <v>Ian Plamondon</v>
      </c>
    </row>
    <row r="579" spans="1:13" x14ac:dyDescent="0.2">
      <c r="A579" s="17" t="s">
        <v>166</v>
      </c>
      <c r="B579" s="17" t="s">
        <v>29</v>
      </c>
      <c r="C579" s="20">
        <v>0.5292</v>
      </c>
      <c r="D579" s="20">
        <v>1.0576000000000001</v>
      </c>
      <c r="E579" s="20">
        <v>1</v>
      </c>
      <c r="F579" s="20">
        <v>0.83333333300000001</v>
      </c>
      <c r="G579" s="20">
        <v>1</v>
      </c>
      <c r="H579" s="17">
        <v>3</v>
      </c>
      <c r="I579" s="18" t="s">
        <v>36</v>
      </c>
      <c r="J579" s="20">
        <v>0</v>
      </c>
      <c r="K579" t="str">
        <f>VLOOKUP(A579,MasterTutor!A:D,4,FALSE)</f>
        <v>Premium</v>
      </c>
      <c r="L579" t="str">
        <f>VLOOKUP(A579,MasterTutor!A:D,3,FALSE)</f>
        <v>Professional</v>
      </c>
      <c r="M579" t="str">
        <f>VLOOKUP(A579,MasterTutor!A:D,2,FALSE)</f>
        <v>Ian Plamondon</v>
      </c>
    </row>
    <row r="580" spans="1:13" x14ac:dyDescent="0.2">
      <c r="A580" s="17" t="s">
        <v>166</v>
      </c>
      <c r="B580" s="17" t="s">
        <v>17</v>
      </c>
      <c r="C580" s="20">
        <v>0.92</v>
      </c>
      <c r="D580" s="20">
        <v>1.21</v>
      </c>
      <c r="E580" s="20">
        <v>1</v>
      </c>
      <c r="F580" s="20">
        <v>0.97</v>
      </c>
      <c r="G580" s="20">
        <v>0.77</v>
      </c>
      <c r="H580" s="17">
        <v>1</v>
      </c>
      <c r="I580" s="18" t="s">
        <v>35</v>
      </c>
      <c r="J580" s="20">
        <v>0.75</v>
      </c>
      <c r="K580" t="str">
        <f>VLOOKUP(A580,MasterTutor!A:D,4,FALSE)</f>
        <v>Premium</v>
      </c>
      <c r="L580" t="str">
        <f>VLOOKUP(A580,MasterTutor!A:D,3,FALSE)</f>
        <v>Professional</v>
      </c>
      <c r="M580" t="str">
        <f>VLOOKUP(A580,MasterTutor!A:D,2,FALSE)</f>
        <v>Ian Plamondon</v>
      </c>
    </row>
    <row r="581" spans="1:13" x14ac:dyDescent="0.2">
      <c r="A581" s="17" t="s">
        <v>166</v>
      </c>
      <c r="B581" s="17" t="s">
        <v>18</v>
      </c>
      <c r="C581" s="20">
        <v>0.74</v>
      </c>
      <c r="D581" s="20">
        <v>1.0900000000000001</v>
      </c>
      <c r="E581" s="20">
        <v>0.98</v>
      </c>
      <c r="F581" s="20">
        <v>0.93</v>
      </c>
      <c r="G581" s="20">
        <v>1</v>
      </c>
      <c r="H581" s="17">
        <v>2</v>
      </c>
      <c r="I581" s="18" t="s">
        <v>68</v>
      </c>
      <c r="J581" s="20">
        <v>0.86</v>
      </c>
      <c r="K581" t="str">
        <f>VLOOKUP(A581,MasterTutor!A:D,4,FALSE)</f>
        <v>Premium</v>
      </c>
      <c r="L581" t="str">
        <f>VLOOKUP(A581,MasterTutor!A:D,3,FALSE)</f>
        <v>Professional</v>
      </c>
      <c r="M581" t="str">
        <f>VLOOKUP(A581,MasterTutor!A:D,2,FALSE)</f>
        <v>Ian Plamondon</v>
      </c>
    </row>
    <row r="582" spans="1:13" x14ac:dyDescent="0.2">
      <c r="A582" s="17" t="s">
        <v>166</v>
      </c>
      <c r="B582" s="17" t="s">
        <v>20</v>
      </c>
      <c r="C582" s="20">
        <v>0.84</v>
      </c>
      <c r="D582" s="20">
        <v>1.1100000000000001</v>
      </c>
      <c r="E582" s="20">
        <v>0.98</v>
      </c>
      <c r="F582" s="20">
        <v>0.95</v>
      </c>
      <c r="G582" s="20">
        <v>0.77</v>
      </c>
      <c r="H582" s="17">
        <v>1</v>
      </c>
      <c r="I582" s="18">
        <v>0</v>
      </c>
      <c r="J582" s="20">
        <f>I582</f>
        <v>0</v>
      </c>
      <c r="K582" t="str">
        <f>VLOOKUP(A582,MasterTutor!A:D,4,FALSE)</f>
        <v>Premium</v>
      </c>
      <c r="L582" t="str">
        <f>VLOOKUP(A582,MasterTutor!A:D,3,FALSE)</f>
        <v>Professional</v>
      </c>
      <c r="M582" t="str">
        <f>VLOOKUP(A582,MasterTutor!A:D,2,FALSE)</f>
        <v>Ian Plamondon</v>
      </c>
    </row>
    <row r="583" spans="1:13" x14ac:dyDescent="0.2">
      <c r="A583" s="17" t="s">
        <v>166</v>
      </c>
      <c r="B583" s="17" t="s">
        <v>21</v>
      </c>
      <c r="C583" s="20">
        <v>0.92</v>
      </c>
      <c r="D583" s="20">
        <v>1.18</v>
      </c>
      <c r="E583" s="20">
        <v>0.98</v>
      </c>
      <c r="F583" s="20">
        <v>1</v>
      </c>
      <c r="G583" s="20">
        <v>0.87</v>
      </c>
      <c r="H583" s="17">
        <v>2</v>
      </c>
      <c r="I583" s="18" t="s">
        <v>48</v>
      </c>
      <c r="J583" s="20">
        <v>1</v>
      </c>
      <c r="K583" t="str">
        <f>VLOOKUP(A583,MasterTutor!A:D,4,FALSE)</f>
        <v>Premium</v>
      </c>
      <c r="L583" t="str">
        <f>VLOOKUP(A583,MasterTutor!A:D,3,FALSE)</f>
        <v>Professional</v>
      </c>
      <c r="M583" t="str">
        <f>VLOOKUP(A583,MasterTutor!A:D,2,FALSE)</f>
        <v>Ian Plamondon</v>
      </c>
    </row>
    <row r="584" spans="1:13" x14ac:dyDescent="0.2">
      <c r="A584" s="17" t="s">
        <v>166</v>
      </c>
      <c r="B584" s="17" t="s">
        <v>22</v>
      </c>
      <c r="C584" s="20">
        <v>0.92</v>
      </c>
      <c r="D584" s="20">
        <v>1.1299999999999999</v>
      </c>
      <c r="E584" s="20">
        <v>0.99</v>
      </c>
      <c r="F584" s="20">
        <v>0.99</v>
      </c>
      <c r="G584" s="20">
        <v>0.95</v>
      </c>
      <c r="H584" s="17">
        <v>1</v>
      </c>
      <c r="I584" s="18" t="s">
        <v>45</v>
      </c>
      <c r="J584" s="20">
        <v>0</v>
      </c>
      <c r="K584" t="str">
        <f>VLOOKUP(A584,MasterTutor!A:D,4,FALSE)</f>
        <v>Premium</v>
      </c>
      <c r="L584" t="str">
        <f>VLOOKUP(A584,MasterTutor!A:D,3,FALSE)</f>
        <v>Professional</v>
      </c>
      <c r="M584" t="str">
        <f>VLOOKUP(A584,MasterTutor!A:D,2,FALSE)</f>
        <v>Ian Plamondon</v>
      </c>
    </row>
    <row r="585" spans="1:13" x14ac:dyDescent="0.2">
      <c r="A585" s="17" t="s">
        <v>167</v>
      </c>
      <c r="B585" s="17" t="s">
        <v>14</v>
      </c>
      <c r="C585" s="20">
        <v>1.1875</v>
      </c>
      <c r="D585" s="20">
        <v>1.3437999999999899</v>
      </c>
      <c r="E585" s="20">
        <v>0.98214285714285698</v>
      </c>
      <c r="F585" s="20">
        <v>0.40540540540540498</v>
      </c>
      <c r="G585" s="20">
        <v>9.0909090909090898E-2</v>
      </c>
      <c r="H585" s="17">
        <v>3</v>
      </c>
      <c r="I585" s="18" t="s">
        <v>45</v>
      </c>
      <c r="J585" s="20">
        <v>0</v>
      </c>
      <c r="K585" t="str">
        <f>VLOOKUP(A585,MasterTutor!A:D,4,FALSE)</f>
        <v>Advanced</v>
      </c>
      <c r="L585" t="str">
        <f>VLOOKUP(A585,MasterTutor!A:D,3,FALSE)</f>
        <v>Adjunct</v>
      </c>
      <c r="M585" t="str">
        <f>VLOOKUP(A585,MasterTutor!A:D,2,FALSE)</f>
        <v>Kristin Haase-Alvey</v>
      </c>
    </row>
    <row r="586" spans="1:13" x14ac:dyDescent="0.2">
      <c r="A586" s="17" t="s">
        <v>167</v>
      </c>
      <c r="B586" s="17" t="s">
        <v>16</v>
      </c>
      <c r="C586" s="20">
        <v>1.39</v>
      </c>
      <c r="D586" s="20">
        <v>1.32</v>
      </c>
      <c r="E586" s="20">
        <v>0.98</v>
      </c>
      <c r="F586" s="20">
        <v>1</v>
      </c>
      <c r="G586" s="20">
        <v>0.78</v>
      </c>
      <c r="H586" s="17">
        <v>3</v>
      </c>
      <c r="I586" s="21">
        <v>45663</v>
      </c>
      <c r="J586" s="22">
        <v>0.17</v>
      </c>
      <c r="K586" t="str">
        <f>VLOOKUP(A586,MasterTutor!A:D,4,FALSE)</f>
        <v>Advanced</v>
      </c>
      <c r="L586" t="str">
        <f>VLOOKUP(A586,MasterTutor!A:D,3,FALSE)</f>
        <v>Adjunct</v>
      </c>
      <c r="M586" t="str">
        <f>VLOOKUP(A586,MasterTutor!A:D,2,FALSE)</f>
        <v>Kristin Haase-Alvey</v>
      </c>
    </row>
    <row r="587" spans="1:13" x14ac:dyDescent="0.2">
      <c r="A587" s="17" t="s">
        <v>167</v>
      </c>
      <c r="B587" s="17" t="s">
        <v>257</v>
      </c>
      <c r="C587" s="20">
        <v>1.1399999999999999</v>
      </c>
      <c r="D587" s="20">
        <v>0.93</v>
      </c>
      <c r="E587" s="20">
        <v>1</v>
      </c>
      <c r="F587" s="20">
        <v>1</v>
      </c>
      <c r="G587" s="20">
        <v>0.57999999999999996</v>
      </c>
      <c r="H587" s="17">
        <v>6</v>
      </c>
      <c r="I587" s="18">
        <v>0.33333333333333331</v>
      </c>
      <c r="J587" s="20">
        <v>0.33</v>
      </c>
      <c r="K587" t="str">
        <f>VLOOKUP(A587,MasterTutor!A:D,4,FALSE)</f>
        <v>Advanced</v>
      </c>
      <c r="L587" t="str">
        <f>VLOOKUP(A587,MasterTutor!A:D,3,FALSE)</f>
        <v>Adjunct</v>
      </c>
      <c r="M587" t="str">
        <f>VLOOKUP(A587,MasterTutor!A:D,2,FALSE)</f>
        <v>Kristin Haase-Alvey</v>
      </c>
    </row>
    <row r="588" spans="1:13" x14ac:dyDescent="0.2">
      <c r="A588" s="17" t="s">
        <v>167</v>
      </c>
      <c r="B588" s="17" t="s">
        <v>29</v>
      </c>
      <c r="C588" s="20">
        <v>0.95830000000000004</v>
      </c>
      <c r="D588" s="20">
        <v>1.0117</v>
      </c>
      <c r="E588" s="20">
        <v>1</v>
      </c>
      <c r="F588" s="20">
        <v>1</v>
      </c>
      <c r="G588" s="20">
        <v>0.15384615400000001</v>
      </c>
      <c r="H588" s="17">
        <v>7</v>
      </c>
      <c r="I588" s="18">
        <v>0.33333333333333331</v>
      </c>
      <c r="J588" s="20">
        <f>I588</f>
        <v>0.33333333333333331</v>
      </c>
      <c r="K588" t="str">
        <f>VLOOKUP(A588,MasterTutor!A:D,4,FALSE)</f>
        <v>Advanced</v>
      </c>
      <c r="L588" t="str">
        <f>VLOOKUP(A588,MasterTutor!A:D,3,FALSE)</f>
        <v>Adjunct</v>
      </c>
      <c r="M588" t="str">
        <f>VLOOKUP(A588,MasterTutor!A:D,2,FALSE)</f>
        <v>Kristin Haase-Alvey</v>
      </c>
    </row>
    <row r="589" spans="1:13" x14ac:dyDescent="0.2">
      <c r="A589" s="17" t="s">
        <v>167</v>
      </c>
      <c r="B589" s="17" t="s">
        <v>17</v>
      </c>
      <c r="C589" s="20">
        <v>0.98</v>
      </c>
      <c r="D589" s="20">
        <v>1.44</v>
      </c>
      <c r="E589" s="20">
        <v>1</v>
      </c>
      <c r="F589" s="20">
        <v>1</v>
      </c>
      <c r="G589" s="20">
        <v>0.75</v>
      </c>
      <c r="H589" s="17" t="e">
        <v>#N/A</v>
      </c>
      <c r="I589" s="18">
        <v>1</v>
      </c>
      <c r="J589" s="20">
        <f>I589</f>
        <v>1</v>
      </c>
      <c r="K589" t="str">
        <f>VLOOKUP(A589,MasterTutor!A:D,4,FALSE)</f>
        <v>Advanced</v>
      </c>
      <c r="L589" t="str">
        <f>VLOOKUP(A589,MasterTutor!A:D,3,FALSE)</f>
        <v>Adjunct</v>
      </c>
      <c r="M589" t="str">
        <f>VLOOKUP(A589,MasterTutor!A:D,2,FALSE)</f>
        <v>Kristin Haase-Alvey</v>
      </c>
    </row>
    <row r="590" spans="1:13" x14ac:dyDescent="0.2">
      <c r="A590" s="17" t="s">
        <v>167</v>
      </c>
      <c r="B590" s="17" t="s">
        <v>18</v>
      </c>
      <c r="C590" s="20">
        <v>0.46</v>
      </c>
      <c r="D590" s="20">
        <v>1.54</v>
      </c>
      <c r="E590" s="20">
        <v>1</v>
      </c>
      <c r="F590" s="20">
        <v>0.86</v>
      </c>
      <c r="G590" s="20">
        <v>0.56999999999999995</v>
      </c>
      <c r="H590" s="17" t="e">
        <v>#N/A</v>
      </c>
      <c r="I590" s="18">
        <v>1</v>
      </c>
      <c r="J590" s="20">
        <f>I590</f>
        <v>1</v>
      </c>
      <c r="K590" t="str">
        <f>VLOOKUP(A590,MasterTutor!A:D,4,FALSE)</f>
        <v>Advanced</v>
      </c>
      <c r="L590" t="str">
        <f>VLOOKUP(A590,MasterTutor!A:D,3,FALSE)</f>
        <v>Adjunct</v>
      </c>
      <c r="M590" t="str">
        <f>VLOOKUP(A590,MasterTutor!A:D,2,FALSE)</f>
        <v>Kristin Haase-Alvey</v>
      </c>
    </row>
    <row r="591" spans="1:13" x14ac:dyDescent="0.2">
      <c r="A591" s="17" t="s">
        <v>167</v>
      </c>
      <c r="B591" s="17" t="s">
        <v>20</v>
      </c>
      <c r="C591" s="20">
        <v>1.1000000000000001</v>
      </c>
      <c r="D591" s="20">
        <v>1.52</v>
      </c>
      <c r="E591" s="20">
        <v>1</v>
      </c>
      <c r="F591" s="20">
        <v>1</v>
      </c>
      <c r="G591" s="20">
        <v>0.71</v>
      </c>
      <c r="H591" s="17">
        <v>1</v>
      </c>
      <c r="J591" s="17"/>
      <c r="K591" t="str">
        <f>VLOOKUP(A591,MasterTutor!A:D,4,FALSE)</f>
        <v>Advanced</v>
      </c>
      <c r="L591" t="str">
        <f>VLOOKUP(A591,MasterTutor!A:D,3,FALSE)</f>
        <v>Adjunct</v>
      </c>
      <c r="M591" t="str">
        <f>VLOOKUP(A591,MasterTutor!A:D,2,FALSE)</f>
        <v>Kristin Haase-Alvey</v>
      </c>
    </row>
    <row r="592" spans="1:13" x14ac:dyDescent="0.2">
      <c r="A592" s="17" t="s">
        <v>167</v>
      </c>
      <c r="B592" s="17" t="s">
        <v>21</v>
      </c>
      <c r="C592" s="20">
        <v>0.89</v>
      </c>
      <c r="D592" s="20">
        <v>1.53</v>
      </c>
      <c r="E592" s="20">
        <v>1</v>
      </c>
      <c r="F592" s="20">
        <v>0.71</v>
      </c>
      <c r="G592" s="20">
        <v>0.5</v>
      </c>
      <c r="H592" s="17">
        <v>0</v>
      </c>
      <c r="I592" s="18" t="s">
        <v>36</v>
      </c>
      <c r="J592" s="20">
        <v>0</v>
      </c>
      <c r="K592" t="str">
        <f>VLOOKUP(A592,MasterTutor!A:D,4,FALSE)</f>
        <v>Advanced</v>
      </c>
      <c r="L592" t="str">
        <f>VLOOKUP(A592,MasterTutor!A:D,3,FALSE)</f>
        <v>Adjunct</v>
      </c>
      <c r="M592" t="str">
        <f>VLOOKUP(A592,MasterTutor!A:D,2,FALSE)</f>
        <v>Kristin Haase-Alvey</v>
      </c>
    </row>
    <row r="593" spans="1:13" x14ac:dyDescent="0.2">
      <c r="A593" s="17" t="s">
        <v>167</v>
      </c>
      <c r="B593" s="17" t="s">
        <v>22</v>
      </c>
      <c r="C593" s="20">
        <v>0.89</v>
      </c>
      <c r="D593" s="20">
        <v>1.3</v>
      </c>
      <c r="E593" s="20">
        <v>1</v>
      </c>
      <c r="F593" s="20">
        <v>1</v>
      </c>
      <c r="G593" s="20">
        <v>0.4</v>
      </c>
      <c r="H593" s="17">
        <v>4</v>
      </c>
      <c r="I593" s="18" t="s">
        <v>168</v>
      </c>
      <c r="J593" s="20">
        <v>0.28999999999999998</v>
      </c>
      <c r="K593" t="str">
        <f>VLOOKUP(A593,MasterTutor!A:D,4,FALSE)</f>
        <v>Advanced</v>
      </c>
      <c r="L593" t="str">
        <f>VLOOKUP(A593,MasterTutor!A:D,3,FALSE)</f>
        <v>Adjunct</v>
      </c>
      <c r="M593" t="str">
        <f>VLOOKUP(A593,MasterTutor!A:D,2,FALSE)</f>
        <v>Kristin Haase-Alvey</v>
      </c>
    </row>
    <row r="594" spans="1:13" x14ac:dyDescent="0.2">
      <c r="A594" s="17" t="s">
        <v>169</v>
      </c>
      <c r="B594" s="17" t="s">
        <v>14</v>
      </c>
      <c r="C594" s="20">
        <v>0.95830000000000004</v>
      </c>
      <c r="D594" s="20">
        <v>1.1035999999999899</v>
      </c>
      <c r="E594" s="20">
        <v>0.99047619047618995</v>
      </c>
      <c r="F594" s="20">
        <v>0.95652173913043403</v>
      </c>
      <c r="G594" s="20">
        <v>0.5625</v>
      </c>
      <c r="H594" s="17">
        <v>6</v>
      </c>
      <c r="I594" s="18" t="s">
        <v>43</v>
      </c>
      <c r="J594" s="20">
        <v>0.17</v>
      </c>
      <c r="K594" t="str">
        <f>VLOOKUP(A594,MasterTutor!A:D,4,FALSE)</f>
        <v>Advanced</v>
      </c>
      <c r="L594" t="str">
        <f>VLOOKUP(A594,MasterTutor!A:D,3,FALSE)</f>
        <v>Professional</v>
      </c>
      <c r="M594" t="str">
        <f>VLOOKUP(A594,MasterTutor!A:D,2,FALSE)</f>
        <v>Annelies de Groot</v>
      </c>
    </row>
    <row r="595" spans="1:13" x14ac:dyDescent="0.2">
      <c r="A595" s="17" t="s">
        <v>169</v>
      </c>
      <c r="B595" s="17" t="s">
        <v>14</v>
      </c>
      <c r="C595" s="20">
        <v>0.95830000000000004</v>
      </c>
      <c r="D595" s="20">
        <v>1.1035999999999899</v>
      </c>
      <c r="E595" s="20">
        <v>0.99047619047618995</v>
      </c>
      <c r="F595" s="20">
        <v>0.95652173913043403</v>
      </c>
      <c r="G595" s="20">
        <v>0.5625</v>
      </c>
      <c r="H595" s="17">
        <v>6</v>
      </c>
      <c r="I595" s="18" t="s">
        <v>43</v>
      </c>
      <c r="J595" s="20">
        <f>_xlfn.TEXTBEFORE(I595, "/")/_xlfn.TEXTAFTER(I595,"/")</f>
        <v>0.16666666666666666</v>
      </c>
      <c r="K595" t="str">
        <f>VLOOKUP(A595,MasterTutor!A:D,4,FALSE)</f>
        <v>Advanced</v>
      </c>
      <c r="L595" t="str">
        <f>VLOOKUP(A595,MasterTutor!A:D,3,FALSE)</f>
        <v>Professional</v>
      </c>
      <c r="M595" t="str">
        <f>VLOOKUP(A595,MasterTutor!A:D,2,FALSE)</f>
        <v>Annelies de Groot</v>
      </c>
    </row>
    <row r="596" spans="1:13" x14ac:dyDescent="0.2">
      <c r="A596" s="17" t="s">
        <v>169</v>
      </c>
      <c r="B596" s="17" t="s">
        <v>16</v>
      </c>
      <c r="C596" s="20">
        <v>1</v>
      </c>
      <c r="D596" s="20">
        <v>0.99</v>
      </c>
      <c r="E596" s="20">
        <v>0.99</v>
      </c>
      <c r="F596" s="20">
        <v>0.99</v>
      </c>
      <c r="G596" s="20">
        <v>0.82</v>
      </c>
      <c r="H596" s="17">
        <v>7</v>
      </c>
      <c r="I596" s="21">
        <v>45879</v>
      </c>
      <c r="J596" s="22">
        <v>0.8</v>
      </c>
      <c r="K596" t="str">
        <f>VLOOKUP(A596,MasterTutor!A:D,4,FALSE)</f>
        <v>Advanced</v>
      </c>
      <c r="L596" t="str">
        <f>VLOOKUP(A596,MasterTutor!A:D,3,FALSE)</f>
        <v>Professional</v>
      </c>
      <c r="M596" t="str">
        <f>VLOOKUP(A596,MasterTutor!A:D,2,FALSE)</f>
        <v>Annelies de Groot</v>
      </c>
    </row>
    <row r="597" spans="1:13" x14ac:dyDescent="0.2">
      <c r="A597" s="17" t="s">
        <v>169</v>
      </c>
      <c r="B597" s="17" t="s">
        <v>257</v>
      </c>
      <c r="C597" s="20">
        <v>1.02</v>
      </c>
      <c r="D597" s="20">
        <v>1.03</v>
      </c>
      <c r="E597" s="20">
        <v>1</v>
      </c>
      <c r="F597" s="20">
        <v>0.99</v>
      </c>
      <c r="G597" s="20">
        <v>0.88</v>
      </c>
      <c r="H597" s="17">
        <v>8</v>
      </c>
      <c r="I597" s="18">
        <v>0.625</v>
      </c>
      <c r="J597" s="20">
        <f>5/8</f>
        <v>0.625</v>
      </c>
      <c r="K597" t="str">
        <f>VLOOKUP(A597,MasterTutor!A:D,4,FALSE)</f>
        <v>Advanced</v>
      </c>
      <c r="L597" t="str">
        <f>VLOOKUP(A597,MasterTutor!A:D,3,FALSE)</f>
        <v>Professional</v>
      </c>
      <c r="M597" t="str">
        <f>VLOOKUP(A597,MasterTutor!A:D,2,FALSE)</f>
        <v>Annelies de Groot</v>
      </c>
    </row>
    <row r="598" spans="1:13" x14ac:dyDescent="0.2">
      <c r="A598" s="17" t="s">
        <v>169</v>
      </c>
      <c r="B598" s="17" t="s">
        <v>29</v>
      </c>
      <c r="C598" s="20">
        <v>0.99170000000000003</v>
      </c>
      <c r="D598" s="20">
        <v>0.88319999999999999</v>
      </c>
      <c r="E598" s="20">
        <v>0.99173553699999994</v>
      </c>
      <c r="F598" s="20">
        <v>0.88461538500000003</v>
      </c>
      <c r="G598" s="20">
        <v>0.84210526299999999</v>
      </c>
      <c r="H598" s="17">
        <v>15</v>
      </c>
      <c r="I598" s="18" t="s">
        <v>32</v>
      </c>
      <c r="J598" s="20">
        <v>0</v>
      </c>
      <c r="K598" t="str">
        <f>VLOOKUP(A598,MasterTutor!A:D,4,FALSE)</f>
        <v>Advanced</v>
      </c>
      <c r="L598" t="str">
        <f>VLOOKUP(A598,MasterTutor!A:D,3,FALSE)</f>
        <v>Professional</v>
      </c>
      <c r="M598" t="str">
        <f>VLOOKUP(A598,MasterTutor!A:D,2,FALSE)</f>
        <v>Annelies de Groot</v>
      </c>
    </row>
    <row r="599" spans="1:13" x14ac:dyDescent="0.2">
      <c r="A599" s="17" t="s">
        <v>169</v>
      </c>
      <c r="B599" s="17" t="s">
        <v>21</v>
      </c>
      <c r="C599" s="20">
        <v>0.46</v>
      </c>
      <c r="D599" s="20">
        <v>0.97</v>
      </c>
      <c r="E599" s="20">
        <v>1</v>
      </c>
      <c r="F599" s="20">
        <v>1</v>
      </c>
      <c r="G599" s="20">
        <v>1</v>
      </c>
      <c r="H599" s="17">
        <v>1</v>
      </c>
      <c r="I599" s="18" t="s">
        <v>64</v>
      </c>
      <c r="J599" s="20">
        <v>0.25</v>
      </c>
      <c r="K599" t="str">
        <f>VLOOKUP(A599,MasterTutor!A:D,4,FALSE)</f>
        <v>Advanced</v>
      </c>
      <c r="L599" t="str">
        <f>VLOOKUP(A599,MasterTutor!A:D,3,FALSE)</f>
        <v>Professional</v>
      </c>
      <c r="M599" t="str">
        <f>VLOOKUP(A599,MasterTutor!A:D,2,FALSE)</f>
        <v>Annelies de Groot</v>
      </c>
    </row>
    <row r="600" spans="1:13" x14ac:dyDescent="0.2">
      <c r="A600" s="17" t="s">
        <v>169</v>
      </c>
      <c r="B600" s="17" t="s">
        <v>22</v>
      </c>
      <c r="C600" s="20">
        <v>0.68</v>
      </c>
      <c r="D600" s="20">
        <v>1.1000000000000001</v>
      </c>
      <c r="E600" s="20">
        <v>1</v>
      </c>
      <c r="F600" s="20">
        <v>0.98</v>
      </c>
      <c r="G600" s="20">
        <v>0.71</v>
      </c>
      <c r="H600" s="17">
        <v>4</v>
      </c>
      <c r="I600" s="18" t="s">
        <v>59</v>
      </c>
      <c r="J600" s="20">
        <v>0.75</v>
      </c>
      <c r="K600" t="str">
        <f>VLOOKUP(A600,MasterTutor!A:D,4,FALSE)</f>
        <v>Advanced</v>
      </c>
      <c r="L600" t="str">
        <f>VLOOKUP(A600,MasterTutor!A:D,3,FALSE)</f>
        <v>Professional</v>
      </c>
      <c r="M600" t="str">
        <f>VLOOKUP(A600,MasterTutor!A:D,2,FALSE)</f>
        <v>Annelies de Groot</v>
      </c>
    </row>
    <row r="601" spans="1:13" x14ac:dyDescent="0.2">
      <c r="A601" s="17" t="s">
        <v>170</v>
      </c>
      <c r="B601" s="17" t="s">
        <v>14</v>
      </c>
      <c r="C601" s="20">
        <v>1.2812999999999899</v>
      </c>
      <c r="D601" s="20">
        <v>1.0234000000000001</v>
      </c>
      <c r="E601" s="20">
        <v>1</v>
      </c>
      <c r="F601" s="20">
        <v>1</v>
      </c>
      <c r="G601" s="20">
        <v>0.94444444444444398</v>
      </c>
      <c r="H601" s="17">
        <v>1</v>
      </c>
      <c r="I601" s="18" t="s">
        <v>36</v>
      </c>
      <c r="J601" s="20">
        <v>0</v>
      </c>
      <c r="K601" t="e">
        <f>VLOOKUP(A601,MasterTutor!A:D,4,FALSE)</f>
        <v>#N/A</v>
      </c>
      <c r="L601" t="e">
        <f>VLOOKUP(A601,MasterTutor!A:D,3,FALSE)</f>
        <v>#N/A</v>
      </c>
      <c r="M601" t="e">
        <f>VLOOKUP(A601,MasterTutor!A:D,2,FALSE)</f>
        <v>#N/A</v>
      </c>
    </row>
    <row r="602" spans="1:13" x14ac:dyDescent="0.2">
      <c r="A602" s="17" t="s">
        <v>170</v>
      </c>
      <c r="B602" s="17" t="s">
        <v>16</v>
      </c>
      <c r="C602" s="20">
        <v>1.1100000000000001</v>
      </c>
      <c r="D602" s="20">
        <v>1</v>
      </c>
      <c r="E602" s="20">
        <v>0.96</v>
      </c>
      <c r="F602" s="20">
        <v>0.94</v>
      </c>
      <c r="G602" s="20">
        <v>0.75</v>
      </c>
      <c r="H602" s="17">
        <v>0</v>
      </c>
      <c r="I602" s="21" t="s">
        <v>36</v>
      </c>
      <c r="J602" s="20">
        <v>0</v>
      </c>
      <c r="K602" t="e">
        <f>VLOOKUP(A602,MasterTutor!A:D,4,FALSE)</f>
        <v>#N/A</v>
      </c>
      <c r="L602" t="e">
        <f>VLOOKUP(A602,MasterTutor!A:D,3,FALSE)</f>
        <v>#N/A</v>
      </c>
      <c r="M602" t="e">
        <f>VLOOKUP(A602,MasterTutor!A:D,2,FALSE)</f>
        <v>#N/A</v>
      </c>
    </row>
    <row r="603" spans="1:13" x14ac:dyDescent="0.2">
      <c r="A603" s="17" t="s">
        <v>170</v>
      </c>
      <c r="B603" s="17" t="s">
        <v>257</v>
      </c>
      <c r="C603" s="20">
        <v>0.76</v>
      </c>
      <c r="D603" s="20">
        <v>0.95</v>
      </c>
      <c r="E603" s="20">
        <v>0.93</v>
      </c>
      <c r="F603" s="20">
        <v>0.92</v>
      </c>
      <c r="G603" s="20">
        <v>0.42</v>
      </c>
      <c r="H603" s="17">
        <v>0</v>
      </c>
      <c r="I603" s="18"/>
      <c r="J603" s="20"/>
      <c r="K603" t="e">
        <f>VLOOKUP(A603,MasterTutor!A:D,4,FALSE)</f>
        <v>#N/A</v>
      </c>
      <c r="L603" t="e">
        <f>VLOOKUP(A603,MasterTutor!A:D,3,FALSE)</f>
        <v>#N/A</v>
      </c>
      <c r="M603" t="e">
        <f>VLOOKUP(A603,MasterTutor!A:D,2,FALSE)</f>
        <v>#N/A</v>
      </c>
    </row>
    <row r="604" spans="1:13" x14ac:dyDescent="0.2">
      <c r="A604" s="17" t="s">
        <v>170</v>
      </c>
      <c r="B604" s="17" t="s">
        <v>17</v>
      </c>
      <c r="C604" s="20">
        <v>1.05</v>
      </c>
      <c r="D604" s="20">
        <v>0.86</v>
      </c>
      <c r="E604" s="20">
        <v>1</v>
      </c>
      <c r="F604" s="20">
        <v>0.86</v>
      </c>
      <c r="G604" s="20">
        <v>0.94</v>
      </c>
      <c r="H604" s="17">
        <v>2</v>
      </c>
      <c r="I604" s="18">
        <v>1</v>
      </c>
      <c r="J604" s="20">
        <f>I604</f>
        <v>1</v>
      </c>
      <c r="K604" t="e">
        <f>VLOOKUP(A604,MasterTutor!A:D,4,FALSE)</f>
        <v>#N/A</v>
      </c>
      <c r="L604" t="e">
        <f>VLOOKUP(A604,MasterTutor!A:D,3,FALSE)</f>
        <v>#N/A</v>
      </c>
      <c r="M604" t="e">
        <f>VLOOKUP(A604,MasterTutor!A:D,2,FALSE)</f>
        <v>#N/A</v>
      </c>
    </row>
    <row r="605" spans="1:13" x14ac:dyDescent="0.2">
      <c r="A605" s="17" t="s">
        <v>170</v>
      </c>
      <c r="B605" s="17" t="s">
        <v>18</v>
      </c>
      <c r="C605" s="20">
        <v>1.24</v>
      </c>
      <c r="D605" s="20">
        <v>1.1399999999999999</v>
      </c>
      <c r="E605" s="20">
        <v>0.98</v>
      </c>
      <c r="F605" s="20">
        <v>1</v>
      </c>
      <c r="G605" s="20">
        <v>1</v>
      </c>
      <c r="H605" s="17">
        <v>2</v>
      </c>
      <c r="I605" s="18" t="s">
        <v>58</v>
      </c>
      <c r="J605" s="20">
        <v>0.8</v>
      </c>
      <c r="K605" t="e">
        <f>VLOOKUP(A605,MasterTutor!A:D,4,FALSE)</f>
        <v>#N/A</v>
      </c>
      <c r="L605" t="e">
        <f>VLOOKUP(A605,MasterTutor!A:D,3,FALSE)</f>
        <v>#N/A</v>
      </c>
      <c r="M605" t="e">
        <f>VLOOKUP(A605,MasterTutor!A:D,2,FALSE)</f>
        <v>#N/A</v>
      </c>
    </row>
    <row r="606" spans="1:13" x14ac:dyDescent="0.2">
      <c r="A606" s="17" t="s">
        <v>170</v>
      </c>
      <c r="B606" s="17" t="s">
        <v>20</v>
      </c>
      <c r="C606" s="20">
        <v>1.51</v>
      </c>
      <c r="D606" s="20">
        <v>1.23</v>
      </c>
      <c r="E606" s="20">
        <v>1</v>
      </c>
      <c r="F606" s="20">
        <v>1</v>
      </c>
      <c r="G606" s="20">
        <v>0.82</v>
      </c>
      <c r="H606" s="17">
        <v>3</v>
      </c>
      <c r="I606" s="18">
        <v>1</v>
      </c>
      <c r="J606" s="20">
        <f>I606</f>
        <v>1</v>
      </c>
      <c r="K606" t="e">
        <f>VLOOKUP(A606,MasterTutor!A:D,4,FALSE)</f>
        <v>#N/A</v>
      </c>
      <c r="L606" t="e">
        <f>VLOOKUP(A606,MasterTutor!A:D,3,FALSE)</f>
        <v>#N/A</v>
      </c>
      <c r="M606" t="e">
        <f>VLOOKUP(A606,MasterTutor!A:D,2,FALSE)</f>
        <v>#N/A</v>
      </c>
    </row>
    <row r="607" spans="1:13" x14ac:dyDescent="0.2">
      <c r="A607" s="17" t="s">
        <v>170</v>
      </c>
      <c r="B607" s="17" t="s">
        <v>21</v>
      </c>
      <c r="C607" s="20">
        <v>1.8</v>
      </c>
      <c r="D607" s="20">
        <v>1.48</v>
      </c>
      <c r="E607" s="20">
        <v>0.96</v>
      </c>
      <c r="F607" s="20">
        <v>1</v>
      </c>
      <c r="G607" s="20">
        <v>0.88</v>
      </c>
      <c r="H607" s="17">
        <v>5</v>
      </c>
      <c r="I607" s="18" t="s">
        <v>48</v>
      </c>
      <c r="J607" s="20">
        <v>1</v>
      </c>
      <c r="K607" t="e">
        <f>VLOOKUP(A607,MasterTutor!A:D,4,FALSE)</f>
        <v>#N/A</v>
      </c>
      <c r="L607" t="e">
        <f>VLOOKUP(A607,MasterTutor!A:D,3,FALSE)</f>
        <v>#N/A</v>
      </c>
      <c r="M607" t="e">
        <f>VLOOKUP(A607,MasterTutor!A:D,2,FALSE)</f>
        <v>#N/A</v>
      </c>
    </row>
    <row r="608" spans="1:13" x14ac:dyDescent="0.2">
      <c r="A608" s="17" t="s">
        <v>170</v>
      </c>
      <c r="B608" s="17" t="s">
        <v>22</v>
      </c>
      <c r="C608" s="20">
        <v>1.72</v>
      </c>
      <c r="D608" s="20">
        <v>1.36</v>
      </c>
      <c r="E608" s="20">
        <v>0.95</v>
      </c>
      <c r="F608" s="20">
        <v>0.98</v>
      </c>
      <c r="G608" s="20">
        <v>0.94</v>
      </c>
      <c r="H608" s="17">
        <v>2</v>
      </c>
      <c r="I608" s="18" t="s">
        <v>36</v>
      </c>
      <c r="J608" s="20">
        <v>0</v>
      </c>
      <c r="K608" t="e">
        <f>VLOOKUP(A608,MasterTutor!A:D,4,FALSE)</f>
        <v>#N/A</v>
      </c>
      <c r="L608" t="e">
        <f>VLOOKUP(A608,MasterTutor!A:D,3,FALSE)</f>
        <v>#N/A</v>
      </c>
      <c r="M608" t="e">
        <f>VLOOKUP(A608,MasterTutor!A:D,2,FALSE)</f>
        <v>#N/A</v>
      </c>
    </row>
    <row r="609" spans="1:13" x14ac:dyDescent="0.2">
      <c r="A609" s="17" t="s">
        <v>171</v>
      </c>
      <c r="B609" s="17" t="s">
        <v>14</v>
      </c>
      <c r="C609" s="20">
        <v>0.83929999999999905</v>
      </c>
      <c r="D609" s="20">
        <v>0.9869</v>
      </c>
      <c r="E609" s="20">
        <v>0.97580645161290303</v>
      </c>
      <c r="F609" s="20">
        <v>0.98876404494381998</v>
      </c>
      <c r="G609" s="20">
        <v>0.375</v>
      </c>
      <c r="H609" s="17">
        <v>12</v>
      </c>
      <c r="I609" s="18" t="s">
        <v>64</v>
      </c>
      <c r="J609" s="20">
        <v>0.25</v>
      </c>
      <c r="K609" t="str">
        <f>VLOOKUP(A609,MasterTutor!A:D,4,FALSE)</f>
        <v>Advanced</v>
      </c>
      <c r="L609" t="str">
        <f>VLOOKUP(A609,MasterTutor!A:D,3,FALSE)</f>
        <v>Professional</v>
      </c>
      <c r="M609" t="str">
        <f>VLOOKUP(A609,MasterTutor!A:D,2,FALSE)</f>
        <v>Kristin Haase-Alvey</v>
      </c>
    </row>
    <row r="610" spans="1:13" x14ac:dyDescent="0.2">
      <c r="A610" s="17" t="s">
        <v>171</v>
      </c>
      <c r="B610" s="17" t="s">
        <v>16</v>
      </c>
      <c r="C610" s="20">
        <v>0.96</v>
      </c>
      <c r="D610" s="20">
        <v>0.97</v>
      </c>
      <c r="E610" s="20">
        <v>0.99</v>
      </c>
      <c r="F610" s="20">
        <v>1</v>
      </c>
      <c r="G610" s="20">
        <v>0.09</v>
      </c>
      <c r="H610" s="17">
        <v>12</v>
      </c>
      <c r="I610" s="21">
        <v>45662</v>
      </c>
      <c r="J610" s="22">
        <v>0.2</v>
      </c>
      <c r="K610" t="str">
        <f>VLOOKUP(A610,MasterTutor!A:D,4,FALSE)</f>
        <v>Advanced</v>
      </c>
      <c r="L610" t="str">
        <f>VLOOKUP(A610,MasterTutor!A:D,3,FALSE)</f>
        <v>Professional</v>
      </c>
      <c r="M610" t="str">
        <f>VLOOKUP(A610,MasterTutor!A:D,2,FALSE)</f>
        <v>Kristin Haase-Alvey</v>
      </c>
    </row>
    <row r="611" spans="1:13" x14ac:dyDescent="0.2">
      <c r="A611" s="17" t="s">
        <v>171</v>
      </c>
      <c r="B611" s="17" t="s">
        <v>257</v>
      </c>
      <c r="C611" s="20">
        <v>0.79</v>
      </c>
      <c r="D611" s="20">
        <v>1.05</v>
      </c>
      <c r="E611" s="20">
        <v>0.98</v>
      </c>
      <c r="F611" s="20">
        <v>1</v>
      </c>
      <c r="G611" s="20">
        <v>0.84</v>
      </c>
      <c r="H611" s="17">
        <v>14</v>
      </c>
      <c r="I611" s="18">
        <v>0.42857142857142855</v>
      </c>
      <c r="J611" s="20">
        <f>3/7</f>
        <v>0.42857142857142855</v>
      </c>
      <c r="K611" t="str">
        <f>VLOOKUP(A611,MasterTutor!A:D,4,FALSE)</f>
        <v>Advanced</v>
      </c>
      <c r="L611" t="str">
        <f>VLOOKUP(A611,MasterTutor!A:D,3,FALSE)</f>
        <v>Professional</v>
      </c>
      <c r="M611" t="str">
        <f>VLOOKUP(A611,MasterTutor!A:D,2,FALSE)</f>
        <v>Kristin Haase-Alvey</v>
      </c>
    </row>
    <row r="612" spans="1:13" x14ac:dyDescent="0.2">
      <c r="A612" s="17" t="s">
        <v>171</v>
      </c>
      <c r="B612" s="17" t="s">
        <v>29</v>
      </c>
      <c r="C612" s="20">
        <v>0.8821</v>
      </c>
      <c r="D612" s="20">
        <v>0.94330000000000003</v>
      </c>
      <c r="E612" s="20">
        <v>1</v>
      </c>
      <c r="F612" s="20">
        <v>0.99009901</v>
      </c>
      <c r="G612" s="20">
        <v>0.75</v>
      </c>
      <c r="H612" s="17">
        <v>22</v>
      </c>
      <c r="I612" s="18">
        <v>0.7</v>
      </c>
      <c r="J612" s="20">
        <f>I612</f>
        <v>0.7</v>
      </c>
      <c r="K612" t="str">
        <f>VLOOKUP(A612,MasterTutor!A:D,4,FALSE)</f>
        <v>Advanced</v>
      </c>
      <c r="L612" t="str">
        <f>VLOOKUP(A612,MasterTutor!A:D,3,FALSE)</f>
        <v>Professional</v>
      </c>
      <c r="M612" t="str">
        <f>VLOOKUP(A612,MasterTutor!A:D,2,FALSE)</f>
        <v>Kristin Haase-Alvey</v>
      </c>
    </row>
    <row r="613" spans="1:13" x14ac:dyDescent="0.2">
      <c r="A613" s="17" t="s">
        <v>171</v>
      </c>
      <c r="B613" s="17" t="s">
        <v>20</v>
      </c>
      <c r="C613" s="20">
        <v>0.91</v>
      </c>
      <c r="D613" s="20">
        <v>1.02</v>
      </c>
      <c r="E613" s="20">
        <v>0.99</v>
      </c>
      <c r="F613" s="20">
        <v>1</v>
      </c>
      <c r="G613" s="20">
        <v>0.69</v>
      </c>
      <c r="H613" s="17">
        <v>7</v>
      </c>
      <c r="I613" s="18" t="s">
        <v>26</v>
      </c>
      <c r="J613" s="20">
        <v>0.5</v>
      </c>
      <c r="K613" t="str">
        <f>VLOOKUP(A613,MasterTutor!A:D,4,FALSE)</f>
        <v>Advanced</v>
      </c>
      <c r="L613" t="str">
        <f>VLOOKUP(A613,MasterTutor!A:D,3,FALSE)</f>
        <v>Professional</v>
      </c>
      <c r="M613" t="str">
        <f>VLOOKUP(A613,MasterTutor!A:D,2,FALSE)</f>
        <v>Kristin Haase-Alvey</v>
      </c>
    </row>
    <row r="614" spans="1:13" x14ac:dyDescent="0.2">
      <c r="A614" s="17" t="s">
        <v>171</v>
      </c>
      <c r="B614" s="17" t="s">
        <v>21</v>
      </c>
      <c r="C614" s="20">
        <v>0.94</v>
      </c>
      <c r="D614" s="20">
        <v>1.1000000000000001</v>
      </c>
      <c r="E614" s="20">
        <v>0.99</v>
      </c>
      <c r="F614" s="20">
        <v>1</v>
      </c>
      <c r="G614" s="20">
        <v>0.53</v>
      </c>
      <c r="H614" s="17">
        <v>7</v>
      </c>
      <c r="I614" s="18" t="s">
        <v>64</v>
      </c>
      <c r="J614" s="20">
        <v>0.25</v>
      </c>
      <c r="K614" t="str">
        <f>VLOOKUP(A614,MasterTutor!A:D,4,FALSE)</f>
        <v>Advanced</v>
      </c>
      <c r="L614" t="str">
        <f>VLOOKUP(A614,MasterTutor!A:D,3,FALSE)</f>
        <v>Professional</v>
      </c>
      <c r="M614" t="str">
        <f>VLOOKUP(A614,MasterTutor!A:D,2,FALSE)</f>
        <v>Kristin Haase-Alvey</v>
      </c>
    </row>
    <row r="615" spans="1:13" x14ac:dyDescent="0.2">
      <c r="A615" s="17" t="s">
        <v>171</v>
      </c>
      <c r="B615" s="17" t="s">
        <v>22</v>
      </c>
      <c r="C615" s="20">
        <v>0.9</v>
      </c>
      <c r="D615" s="20">
        <v>1.02</v>
      </c>
      <c r="E615" s="20">
        <v>0.99</v>
      </c>
      <c r="F615" s="20">
        <v>0.96</v>
      </c>
      <c r="G615" s="20">
        <v>0.67</v>
      </c>
      <c r="H615" s="17">
        <v>14</v>
      </c>
      <c r="I615" s="18" t="s">
        <v>172</v>
      </c>
      <c r="J615" s="20">
        <v>0.2</v>
      </c>
      <c r="K615" t="str">
        <f>VLOOKUP(A615,MasterTutor!A:D,4,FALSE)</f>
        <v>Advanced</v>
      </c>
      <c r="L615" t="str">
        <f>VLOOKUP(A615,MasterTutor!A:D,3,FALSE)</f>
        <v>Professional</v>
      </c>
      <c r="M615" t="str">
        <f>VLOOKUP(A615,MasterTutor!A:D,2,FALSE)</f>
        <v>Kristin Haase-Alvey</v>
      </c>
    </row>
    <row r="616" spans="1:13" x14ac:dyDescent="0.2">
      <c r="A616" s="17" t="s">
        <v>173</v>
      </c>
      <c r="B616" s="17" t="s">
        <v>14</v>
      </c>
      <c r="C616" s="20">
        <v>0.48959999999999998</v>
      </c>
      <c r="D616" s="20">
        <v>1.0390999999999999</v>
      </c>
      <c r="E616" s="20">
        <v>1</v>
      </c>
      <c r="F616" s="20">
        <v>0.88235294117647001</v>
      </c>
      <c r="G616" s="20">
        <v>1</v>
      </c>
      <c r="H616" s="17">
        <v>3</v>
      </c>
      <c r="I616" s="18" t="s">
        <v>36</v>
      </c>
      <c r="J616" s="20">
        <v>0</v>
      </c>
      <c r="K616" t="e">
        <f>VLOOKUP(A616,MasterTutor!A:D,4,FALSE)</f>
        <v>#N/A</v>
      </c>
      <c r="L616" t="e">
        <f>VLOOKUP(A616,MasterTutor!A:D,3,FALSE)</f>
        <v>#N/A</v>
      </c>
      <c r="M616" t="e">
        <f>VLOOKUP(A616,MasterTutor!A:D,2,FALSE)</f>
        <v>#N/A</v>
      </c>
    </row>
    <row r="617" spans="1:13" x14ac:dyDescent="0.2">
      <c r="A617" s="17" t="s">
        <v>173</v>
      </c>
      <c r="B617" s="17" t="s">
        <v>16</v>
      </c>
      <c r="C617" s="20">
        <v>0.49</v>
      </c>
      <c r="D617" s="20">
        <v>1.05</v>
      </c>
      <c r="E617" s="20">
        <v>1</v>
      </c>
      <c r="F617" s="20">
        <v>1</v>
      </c>
      <c r="G617" s="20">
        <v>1</v>
      </c>
      <c r="H617" s="17">
        <v>1</v>
      </c>
      <c r="I617" s="21"/>
      <c r="J617" s="17"/>
      <c r="K617" t="e">
        <f>VLOOKUP(A617,MasterTutor!A:D,4,FALSE)</f>
        <v>#N/A</v>
      </c>
      <c r="L617" t="e">
        <f>VLOOKUP(A617,MasterTutor!A:D,3,FALSE)</f>
        <v>#N/A</v>
      </c>
      <c r="M617" t="e">
        <f>VLOOKUP(A617,MasterTutor!A:D,2,FALSE)</f>
        <v>#N/A</v>
      </c>
    </row>
    <row r="618" spans="1:13" x14ac:dyDescent="0.2">
      <c r="A618" s="17" t="s">
        <v>173</v>
      </c>
      <c r="B618" s="17" t="s">
        <v>17</v>
      </c>
      <c r="C618" s="20">
        <v>0.98</v>
      </c>
      <c r="D618" s="20">
        <v>1.1299999999999999</v>
      </c>
      <c r="E618" s="20">
        <v>1</v>
      </c>
      <c r="F618" s="20">
        <v>0.97</v>
      </c>
      <c r="G618" s="20">
        <v>0.86</v>
      </c>
      <c r="H618" s="17">
        <v>2</v>
      </c>
      <c r="J618" s="17"/>
      <c r="K618" t="e">
        <f>VLOOKUP(A618,MasterTutor!A:D,4,FALSE)</f>
        <v>#N/A</v>
      </c>
      <c r="L618" t="e">
        <f>VLOOKUP(A618,MasterTutor!A:D,3,FALSE)</f>
        <v>#N/A</v>
      </c>
      <c r="M618" t="e">
        <f>VLOOKUP(A618,MasterTutor!A:D,2,FALSE)</f>
        <v>#N/A</v>
      </c>
    </row>
    <row r="619" spans="1:13" x14ac:dyDescent="0.2">
      <c r="A619" s="17" t="s">
        <v>173</v>
      </c>
      <c r="B619" s="17" t="s">
        <v>18</v>
      </c>
      <c r="C619" s="20">
        <v>0.75</v>
      </c>
      <c r="D619" s="20">
        <v>1.08</v>
      </c>
      <c r="E619" s="20">
        <v>1</v>
      </c>
      <c r="F619" s="20">
        <v>0.93</v>
      </c>
      <c r="G619" s="20">
        <v>0.8</v>
      </c>
      <c r="H619" s="17">
        <v>5</v>
      </c>
      <c r="I619" s="18">
        <v>1</v>
      </c>
      <c r="J619" s="20">
        <f>I619</f>
        <v>1</v>
      </c>
      <c r="K619" t="e">
        <f>VLOOKUP(A619,MasterTutor!A:D,4,FALSE)</f>
        <v>#N/A</v>
      </c>
      <c r="L619" t="e">
        <f>VLOOKUP(A619,MasterTutor!A:D,3,FALSE)</f>
        <v>#N/A</v>
      </c>
      <c r="M619" t="e">
        <f>VLOOKUP(A619,MasterTutor!A:D,2,FALSE)</f>
        <v>#N/A</v>
      </c>
    </row>
    <row r="620" spans="1:13" x14ac:dyDescent="0.2">
      <c r="A620" s="17" t="s">
        <v>173</v>
      </c>
      <c r="B620" s="17" t="s">
        <v>20</v>
      </c>
      <c r="C620" s="20">
        <v>0.99</v>
      </c>
      <c r="D620" s="20">
        <v>1.08</v>
      </c>
      <c r="E620" s="20">
        <v>1</v>
      </c>
      <c r="F620" s="20">
        <v>0.9</v>
      </c>
      <c r="G620" s="20">
        <v>0.78</v>
      </c>
      <c r="H620" s="17">
        <v>2</v>
      </c>
      <c r="J620" s="17"/>
      <c r="K620" t="e">
        <f>VLOOKUP(A620,MasterTutor!A:D,4,FALSE)</f>
        <v>#N/A</v>
      </c>
      <c r="L620" t="e">
        <f>VLOOKUP(A620,MasterTutor!A:D,3,FALSE)</f>
        <v>#N/A</v>
      </c>
      <c r="M620" t="e">
        <f>VLOOKUP(A620,MasterTutor!A:D,2,FALSE)</f>
        <v>#N/A</v>
      </c>
    </row>
    <row r="621" spans="1:13" x14ac:dyDescent="0.2">
      <c r="A621" s="17" t="s">
        <v>173</v>
      </c>
      <c r="B621" s="17" t="s">
        <v>21</v>
      </c>
      <c r="C621" s="20">
        <v>0.84</v>
      </c>
      <c r="D621" s="20">
        <v>1.1399999999999999</v>
      </c>
      <c r="E621" s="20">
        <v>1</v>
      </c>
      <c r="F621" s="20">
        <v>1</v>
      </c>
      <c r="G621" s="20">
        <v>0.86</v>
      </c>
      <c r="H621" s="17">
        <v>1</v>
      </c>
      <c r="I621" s="19"/>
      <c r="J621" s="17"/>
      <c r="K621" t="e">
        <f>VLOOKUP(A621,MasterTutor!A:D,4,FALSE)</f>
        <v>#N/A</v>
      </c>
      <c r="L621" t="e">
        <f>VLOOKUP(A621,MasterTutor!A:D,3,FALSE)</f>
        <v>#N/A</v>
      </c>
      <c r="M621" t="e">
        <f>VLOOKUP(A621,MasterTutor!A:D,2,FALSE)</f>
        <v>#N/A</v>
      </c>
    </row>
    <row r="622" spans="1:13" x14ac:dyDescent="0.2">
      <c r="A622" s="17" t="s">
        <v>173</v>
      </c>
      <c r="B622" s="17" t="s">
        <v>22</v>
      </c>
      <c r="C622" s="20">
        <v>0.65</v>
      </c>
      <c r="D622" s="20">
        <v>1.0900000000000001</v>
      </c>
      <c r="E622" s="20">
        <v>1</v>
      </c>
      <c r="F622" s="20">
        <v>1</v>
      </c>
      <c r="G622" s="20">
        <v>1</v>
      </c>
      <c r="H622" s="17">
        <v>3</v>
      </c>
      <c r="I622" s="18" t="s">
        <v>23</v>
      </c>
      <c r="J622" s="20">
        <v>1</v>
      </c>
      <c r="K622" t="e">
        <f>VLOOKUP(A622,MasterTutor!A:D,4,FALSE)</f>
        <v>#N/A</v>
      </c>
      <c r="L622" t="e">
        <f>VLOOKUP(A622,MasterTutor!A:D,3,FALSE)</f>
        <v>#N/A</v>
      </c>
      <c r="M622" t="e">
        <f>VLOOKUP(A622,MasterTutor!A:D,2,FALSE)</f>
        <v>#N/A</v>
      </c>
    </row>
    <row r="623" spans="1:13" x14ac:dyDescent="0.2">
      <c r="A623" s="17" t="s">
        <v>174</v>
      </c>
      <c r="B623" s="17" t="s">
        <v>14</v>
      </c>
      <c r="C623" s="20">
        <v>0.9708</v>
      </c>
      <c r="D623" s="20">
        <v>1.0229999999999999</v>
      </c>
      <c r="E623" s="20">
        <v>0.963963963963963</v>
      </c>
      <c r="F623" s="20">
        <v>0.97530864197530798</v>
      </c>
      <c r="G623" s="20">
        <v>0.72727272727272696</v>
      </c>
      <c r="H623" s="17">
        <v>11</v>
      </c>
      <c r="I623" s="18" t="s">
        <v>31</v>
      </c>
      <c r="J623" s="20">
        <v>0.6</v>
      </c>
      <c r="K623" t="str">
        <f>VLOOKUP(A623,MasterTutor!A:D,4,FALSE)</f>
        <v>Advanced</v>
      </c>
      <c r="L623" t="str">
        <f>VLOOKUP(A623,MasterTutor!A:D,3,FALSE)</f>
        <v>Professional</v>
      </c>
      <c r="M623" t="str">
        <f>VLOOKUP(A623,MasterTutor!A:D,2,FALSE)</f>
        <v>Annelies de Groot</v>
      </c>
    </row>
    <row r="624" spans="1:13" x14ac:dyDescent="0.2">
      <c r="A624" s="17" t="s">
        <v>174</v>
      </c>
      <c r="B624" s="17" t="s">
        <v>16</v>
      </c>
      <c r="C624" s="20">
        <v>0.91</v>
      </c>
      <c r="D624" s="20">
        <v>0.88</v>
      </c>
      <c r="E624" s="20">
        <v>0.94</v>
      </c>
      <c r="F624" s="20">
        <v>0.99</v>
      </c>
      <c r="G624" s="20">
        <v>0.35</v>
      </c>
      <c r="H624" s="17">
        <v>21</v>
      </c>
      <c r="I624" s="21">
        <v>45695</v>
      </c>
      <c r="J624" s="22">
        <v>0.28999999999999998</v>
      </c>
      <c r="K624" t="str">
        <f>VLOOKUP(A624,MasterTutor!A:D,4,FALSE)</f>
        <v>Advanced</v>
      </c>
      <c r="L624" t="str">
        <f>VLOOKUP(A624,MasterTutor!A:D,3,FALSE)</f>
        <v>Professional</v>
      </c>
      <c r="M624" t="str">
        <f>VLOOKUP(A624,MasterTutor!A:D,2,FALSE)</f>
        <v>Annelies de Groot</v>
      </c>
    </row>
    <row r="625" spans="1:13" x14ac:dyDescent="0.2">
      <c r="A625" s="17" t="s">
        <v>174</v>
      </c>
      <c r="B625" s="17" t="s">
        <v>257</v>
      </c>
      <c r="C625" s="20">
        <v>0.87</v>
      </c>
      <c r="D625" s="20">
        <v>0.82</v>
      </c>
      <c r="E625" s="20">
        <v>0.97</v>
      </c>
      <c r="F625" s="20">
        <v>0.97</v>
      </c>
      <c r="G625" s="20">
        <v>0.44</v>
      </c>
      <c r="H625" s="17">
        <v>19</v>
      </c>
      <c r="I625" s="18">
        <v>1</v>
      </c>
      <c r="J625" s="20">
        <v>1</v>
      </c>
      <c r="K625" t="str">
        <f>VLOOKUP(A625,MasterTutor!A:D,4,FALSE)</f>
        <v>Advanced</v>
      </c>
      <c r="L625" t="str">
        <f>VLOOKUP(A625,MasterTutor!A:D,3,FALSE)</f>
        <v>Professional</v>
      </c>
      <c r="M625" t="str">
        <f>VLOOKUP(A625,MasterTutor!A:D,2,FALSE)</f>
        <v>Annelies de Groot</v>
      </c>
    </row>
    <row r="626" spans="1:13" x14ac:dyDescent="0.2">
      <c r="A626" s="17" t="s">
        <v>174</v>
      </c>
      <c r="B626" s="17" t="s">
        <v>29</v>
      </c>
      <c r="C626" s="20">
        <v>0.8417</v>
      </c>
      <c r="D626" s="20">
        <v>0.82569999999999999</v>
      </c>
      <c r="E626" s="20">
        <v>0.98958333300000001</v>
      </c>
      <c r="F626" s="20">
        <v>0.97297297299999996</v>
      </c>
      <c r="G626" s="20">
        <v>0.61904761900000005</v>
      </c>
      <c r="H626" s="17">
        <v>19</v>
      </c>
      <c r="I626" s="18">
        <v>0.33333333333333331</v>
      </c>
      <c r="J626" s="20">
        <f>I626</f>
        <v>0.33333333333333331</v>
      </c>
      <c r="K626" t="str">
        <f>VLOOKUP(A626,MasterTutor!A:D,4,FALSE)</f>
        <v>Advanced</v>
      </c>
      <c r="L626" t="str">
        <f>VLOOKUP(A626,MasterTutor!A:D,3,FALSE)</f>
        <v>Professional</v>
      </c>
      <c r="M626" t="str">
        <f>VLOOKUP(A626,MasterTutor!A:D,2,FALSE)</f>
        <v>Annelies de Groot</v>
      </c>
    </row>
    <row r="627" spans="1:13" x14ac:dyDescent="0.2">
      <c r="A627" s="17" t="s">
        <v>174</v>
      </c>
      <c r="B627" s="17" t="s">
        <v>17</v>
      </c>
      <c r="C627" s="20">
        <v>0.61</v>
      </c>
      <c r="D627" s="20">
        <v>1.04</v>
      </c>
      <c r="E627" s="20">
        <v>0.94</v>
      </c>
      <c r="F627" s="20">
        <v>0.86</v>
      </c>
      <c r="G627" s="20">
        <v>0.83</v>
      </c>
      <c r="H627" s="17">
        <v>4</v>
      </c>
      <c r="I627" s="18" t="s">
        <v>35</v>
      </c>
      <c r="J627" s="20">
        <v>0.75</v>
      </c>
      <c r="K627" t="str">
        <f>VLOOKUP(A627,MasterTutor!A:D,4,FALSE)</f>
        <v>Advanced</v>
      </c>
      <c r="L627" t="str">
        <f>VLOOKUP(A627,MasterTutor!A:D,3,FALSE)</f>
        <v>Professional</v>
      </c>
      <c r="M627" t="str">
        <f>VLOOKUP(A627,MasterTutor!A:D,2,FALSE)</f>
        <v>Annelies de Groot</v>
      </c>
    </row>
    <row r="628" spans="1:13" x14ac:dyDescent="0.2">
      <c r="A628" s="17" t="s">
        <v>174</v>
      </c>
      <c r="B628" s="17" t="s">
        <v>18</v>
      </c>
      <c r="C628" s="20">
        <v>0.8</v>
      </c>
      <c r="D628" s="20">
        <v>1.03</v>
      </c>
      <c r="E628" s="20">
        <v>0.96</v>
      </c>
      <c r="F628" s="20">
        <v>1</v>
      </c>
      <c r="G628" s="20">
        <v>0.67</v>
      </c>
      <c r="H628" s="17">
        <v>6</v>
      </c>
      <c r="I628" s="18" t="s">
        <v>19</v>
      </c>
      <c r="J628" s="20">
        <v>0.67</v>
      </c>
      <c r="K628" t="str">
        <f>VLOOKUP(A628,MasterTutor!A:D,4,FALSE)</f>
        <v>Advanced</v>
      </c>
      <c r="L628" t="str">
        <f>VLOOKUP(A628,MasterTutor!A:D,3,FALSE)</f>
        <v>Professional</v>
      </c>
      <c r="M628" t="str">
        <f>VLOOKUP(A628,MasterTutor!A:D,2,FALSE)</f>
        <v>Annelies de Groot</v>
      </c>
    </row>
    <row r="629" spans="1:13" x14ac:dyDescent="0.2">
      <c r="A629" s="17" t="s">
        <v>174</v>
      </c>
      <c r="B629" s="17" t="s">
        <v>20</v>
      </c>
      <c r="C629" s="20">
        <v>1.18</v>
      </c>
      <c r="D629" s="20">
        <v>1.21</v>
      </c>
      <c r="E629" s="20">
        <v>0.97</v>
      </c>
      <c r="F629" s="20">
        <v>0.97</v>
      </c>
      <c r="G629" s="20">
        <v>0.64</v>
      </c>
      <c r="H629" s="17">
        <v>10</v>
      </c>
      <c r="I629" s="18" t="s">
        <v>26</v>
      </c>
      <c r="J629" s="20">
        <v>0.5</v>
      </c>
      <c r="K629" t="str">
        <f>VLOOKUP(A629,MasterTutor!A:D,4,FALSE)</f>
        <v>Advanced</v>
      </c>
      <c r="L629" t="str">
        <f>VLOOKUP(A629,MasterTutor!A:D,3,FALSE)</f>
        <v>Professional</v>
      </c>
      <c r="M629" t="str">
        <f>VLOOKUP(A629,MasterTutor!A:D,2,FALSE)</f>
        <v>Annelies de Groot</v>
      </c>
    </row>
    <row r="630" spans="1:13" x14ac:dyDescent="0.2">
      <c r="A630" s="17" t="s">
        <v>174</v>
      </c>
      <c r="B630" s="17" t="s">
        <v>21</v>
      </c>
      <c r="C630" s="20">
        <v>1.1299999999999999</v>
      </c>
      <c r="D630" s="20">
        <v>1.1000000000000001</v>
      </c>
      <c r="E630" s="20">
        <v>0.99</v>
      </c>
      <c r="F630" s="20">
        <v>0.88</v>
      </c>
      <c r="G630" s="20">
        <v>0.78</v>
      </c>
      <c r="H630" s="17">
        <v>5</v>
      </c>
      <c r="I630" s="18" t="s">
        <v>23</v>
      </c>
      <c r="J630" s="20">
        <v>1</v>
      </c>
      <c r="K630" t="str">
        <f>VLOOKUP(A630,MasterTutor!A:D,4,FALSE)</f>
        <v>Advanced</v>
      </c>
      <c r="L630" t="str">
        <f>VLOOKUP(A630,MasterTutor!A:D,3,FALSE)</f>
        <v>Professional</v>
      </c>
      <c r="M630" t="str">
        <f>VLOOKUP(A630,MasterTutor!A:D,2,FALSE)</f>
        <v>Annelies de Groot</v>
      </c>
    </row>
    <row r="631" spans="1:13" x14ac:dyDescent="0.2">
      <c r="A631" s="17" t="s">
        <v>174</v>
      </c>
      <c r="B631" s="17" t="s">
        <v>22</v>
      </c>
      <c r="C631" s="20">
        <v>0.73</v>
      </c>
      <c r="D631" s="20">
        <v>0.96</v>
      </c>
      <c r="E631" s="20">
        <v>0.95</v>
      </c>
      <c r="F631" s="20">
        <v>0.93</v>
      </c>
      <c r="G631" s="20">
        <v>0.75</v>
      </c>
      <c r="H631" s="17">
        <v>7</v>
      </c>
      <c r="I631" s="18" t="s">
        <v>45</v>
      </c>
      <c r="J631" s="20">
        <v>0</v>
      </c>
      <c r="K631" t="str">
        <f>VLOOKUP(A631,MasterTutor!A:D,4,FALSE)</f>
        <v>Advanced</v>
      </c>
      <c r="L631" t="str">
        <f>VLOOKUP(A631,MasterTutor!A:D,3,FALSE)</f>
        <v>Professional</v>
      </c>
      <c r="M631" t="str">
        <f>VLOOKUP(A631,MasterTutor!A:D,2,FALSE)</f>
        <v>Annelies de Groot</v>
      </c>
    </row>
    <row r="632" spans="1:13" x14ac:dyDescent="0.2">
      <c r="A632" s="17" t="s">
        <v>175</v>
      </c>
      <c r="B632" s="17" t="s">
        <v>14</v>
      </c>
      <c r="C632" s="20">
        <v>0.83330000000000004</v>
      </c>
      <c r="D632" s="20">
        <v>0.89059999999999995</v>
      </c>
      <c r="E632" s="20">
        <v>0.96969696969696895</v>
      </c>
      <c r="F632" s="20">
        <v>0.67857142857142805</v>
      </c>
      <c r="G632" s="20">
        <v>0</v>
      </c>
      <c r="H632" s="17">
        <v>3</v>
      </c>
      <c r="I632" s="18" t="s">
        <v>23</v>
      </c>
      <c r="J632" s="20">
        <v>1</v>
      </c>
      <c r="K632" t="str">
        <f>VLOOKUP(A632,MasterTutor!A:D,4,FALSE)</f>
        <v>Distinguished</v>
      </c>
      <c r="L632" t="str">
        <f>VLOOKUP(A632,MasterTutor!A:D,3,FALSE)</f>
        <v>Adjunct</v>
      </c>
      <c r="M632" t="str">
        <f>VLOOKUP(A632,MasterTutor!A:D,2,FALSE)</f>
        <v>Ela Cross</v>
      </c>
    </row>
    <row r="633" spans="1:13" x14ac:dyDescent="0.2">
      <c r="A633" s="17" t="s">
        <v>175</v>
      </c>
      <c r="B633" s="17" t="s">
        <v>16</v>
      </c>
      <c r="C633" s="20">
        <v>0.78</v>
      </c>
      <c r="D633" s="20">
        <v>0.98</v>
      </c>
      <c r="E633" s="20">
        <v>1</v>
      </c>
      <c r="F633" s="20">
        <v>0.63</v>
      </c>
      <c r="G633" s="20">
        <v>0.78</v>
      </c>
      <c r="H633" s="17">
        <v>1</v>
      </c>
      <c r="I633" s="21"/>
      <c r="J633" s="17"/>
      <c r="K633" t="str">
        <f>VLOOKUP(A633,MasterTutor!A:D,4,FALSE)</f>
        <v>Distinguished</v>
      </c>
      <c r="L633" t="str">
        <f>VLOOKUP(A633,MasterTutor!A:D,3,FALSE)</f>
        <v>Adjunct</v>
      </c>
      <c r="M633" t="str">
        <f>VLOOKUP(A633,MasterTutor!A:D,2,FALSE)</f>
        <v>Ela Cross</v>
      </c>
    </row>
    <row r="634" spans="1:13" x14ac:dyDescent="0.2">
      <c r="A634" s="17" t="s">
        <v>175</v>
      </c>
      <c r="B634" s="17" t="s">
        <v>257</v>
      </c>
      <c r="C634" s="20">
        <v>0.49</v>
      </c>
      <c r="D634" s="20">
        <v>1.01</v>
      </c>
      <c r="E634" s="20">
        <v>1</v>
      </c>
      <c r="F634" s="20">
        <v>0.93</v>
      </c>
      <c r="G634" s="20">
        <v>0.8</v>
      </c>
      <c r="H634" s="17">
        <v>6</v>
      </c>
      <c r="I634" s="18"/>
      <c r="J634" s="20"/>
      <c r="K634" t="str">
        <f>VLOOKUP(A634,MasterTutor!A:D,4,FALSE)</f>
        <v>Distinguished</v>
      </c>
      <c r="L634" t="str">
        <f>VLOOKUP(A634,MasterTutor!A:D,3,FALSE)</f>
        <v>Adjunct</v>
      </c>
      <c r="M634" t="str">
        <f>VLOOKUP(A634,MasterTutor!A:D,2,FALSE)</f>
        <v>Ela Cross</v>
      </c>
    </row>
    <row r="635" spans="1:13" x14ac:dyDescent="0.2">
      <c r="A635" s="17" t="s">
        <v>175</v>
      </c>
      <c r="B635" s="17" t="s">
        <v>29</v>
      </c>
      <c r="C635" s="20">
        <v>0.84379999999999999</v>
      </c>
      <c r="D635" s="20">
        <v>1.0547</v>
      </c>
      <c r="E635" s="20">
        <v>1</v>
      </c>
      <c r="F635" s="20">
        <v>0.96</v>
      </c>
      <c r="G635" s="20">
        <v>0.14285714299999999</v>
      </c>
      <c r="H635" s="17">
        <v>4</v>
      </c>
      <c r="I635" s="18" t="s">
        <v>148</v>
      </c>
      <c r="J635" s="20">
        <v>0</v>
      </c>
      <c r="K635" t="str">
        <f>VLOOKUP(A635,MasterTutor!A:D,4,FALSE)</f>
        <v>Distinguished</v>
      </c>
      <c r="L635" t="str">
        <f>VLOOKUP(A635,MasterTutor!A:D,3,FALSE)</f>
        <v>Adjunct</v>
      </c>
      <c r="M635" t="str">
        <f>VLOOKUP(A635,MasterTutor!A:D,2,FALSE)</f>
        <v>Ela Cross</v>
      </c>
    </row>
    <row r="636" spans="1:13" x14ac:dyDescent="0.2">
      <c r="A636" s="17" t="s">
        <v>175</v>
      </c>
      <c r="B636" s="17" t="s">
        <v>17</v>
      </c>
      <c r="C636" s="20">
        <v>0.75</v>
      </c>
      <c r="D636" s="20">
        <v>1</v>
      </c>
      <c r="E636" s="20">
        <v>1</v>
      </c>
      <c r="F636" s="20">
        <v>0.81</v>
      </c>
      <c r="G636" s="20">
        <v>0.5</v>
      </c>
      <c r="H636" s="17">
        <v>1</v>
      </c>
      <c r="J636" s="17"/>
      <c r="K636" t="str">
        <f>VLOOKUP(A636,MasterTutor!A:D,4,FALSE)</f>
        <v>Distinguished</v>
      </c>
      <c r="L636" t="str">
        <f>VLOOKUP(A636,MasterTutor!A:D,3,FALSE)</f>
        <v>Adjunct</v>
      </c>
      <c r="M636" t="str">
        <f>VLOOKUP(A636,MasterTutor!A:D,2,FALSE)</f>
        <v>Ela Cross</v>
      </c>
    </row>
    <row r="637" spans="1:13" x14ac:dyDescent="0.2">
      <c r="A637" s="17" t="s">
        <v>175</v>
      </c>
      <c r="B637" s="17" t="s">
        <v>18</v>
      </c>
      <c r="C637" s="20">
        <v>0.38</v>
      </c>
      <c r="D637" s="20">
        <v>1.1000000000000001</v>
      </c>
      <c r="E637" s="20">
        <v>1</v>
      </c>
      <c r="F637" s="20">
        <v>0.89</v>
      </c>
      <c r="G637" s="20">
        <v>0.5</v>
      </c>
      <c r="H637" s="17">
        <v>3</v>
      </c>
      <c r="J637" s="17"/>
      <c r="K637" t="str">
        <f>VLOOKUP(A637,MasterTutor!A:D,4,FALSE)</f>
        <v>Distinguished</v>
      </c>
      <c r="L637" t="str">
        <f>VLOOKUP(A637,MasterTutor!A:D,3,FALSE)</f>
        <v>Adjunct</v>
      </c>
      <c r="M637" t="str">
        <f>VLOOKUP(A637,MasterTutor!A:D,2,FALSE)</f>
        <v>Ela Cross</v>
      </c>
    </row>
    <row r="638" spans="1:13" x14ac:dyDescent="0.2">
      <c r="A638" s="17" t="s">
        <v>175</v>
      </c>
      <c r="B638" s="17" t="s">
        <v>20</v>
      </c>
      <c r="C638" s="20">
        <v>0.5</v>
      </c>
      <c r="D638" s="20">
        <v>1.03</v>
      </c>
      <c r="E638" s="20">
        <v>1</v>
      </c>
      <c r="F638" s="20">
        <v>1</v>
      </c>
      <c r="G638" s="20">
        <v>0.5</v>
      </c>
      <c r="H638" s="17">
        <v>3</v>
      </c>
      <c r="I638" s="18">
        <v>1</v>
      </c>
      <c r="J638" s="20">
        <f>I638</f>
        <v>1</v>
      </c>
      <c r="K638" t="str">
        <f>VLOOKUP(A638,MasterTutor!A:D,4,FALSE)</f>
        <v>Distinguished</v>
      </c>
      <c r="L638" t="str">
        <f>VLOOKUP(A638,MasterTutor!A:D,3,FALSE)</f>
        <v>Adjunct</v>
      </c>
      <c r="M638" t="str">
        <f>VLOOKUP(A638,MasterTutor!A:D,2,FALSE)</f>
        <v>Ela Cross</v>
      </c>
    </row>
    <row r="639" spans="1:13" x14ac:dyDescent="0.2">
      <c r="A639" s="17" t="s">
        <v>175</v>
      </c>
      <c r="B639" s="17" t="s">
        <v>21</v>
      </c>
      <c r="C639" s="20">
        <v>0.66</v>
      </c>
      <c r="D639" s="20">
        <v>0.97</v>
      </c>
      <c r="E639" s="20">
        <v>1</v>
      </c>
      <c r="F639" s="20">
        <v>0.8</v>
      </c>
      <c r="G639" s="20">
        <v>1</v>
      </c>
      <c r="H639" s="17">
        <v>0</v>
      </c>
      <c r="I639" s="18" t="s">
        <v>27</v>
      </c>
      <c r="J639" s="20">
        <v>0.33</v>
      </c>
      <c r="K639" t="str">
        <f>VLOOKUP(A639,MasterTutor!A:D,4,FALSE)</f>
        <v>Distinguished</v>
      </c>
      <c r="L639" t="str">
        <f>VLOOKUP(A639,MasterTutor!A:D,3,FALSE)</f>
        <v>Adjunct</v>
      </c>
      <c r="M639" t="str">
        <f>VLOOKUP(A639,MasterTutor!A:D,2,FALSE)</f>
        <v>Ela Cross</v>
      </c>
    </row>
    <row r="640" spans="1:13" x14ac:dyDescent="0.2">
      <c r="A640" s="17" t="s">
        <v>175</v>
      </c>
      <c r="B640" s="17" t="s">
        <v>22</v>
      </c>
      <c r="C640" s="20">
        <v>0.79</v>
      </c>
      <c r="D640" s="20">
        <v>1.05</v>
      </c>
      <c r="E640" s="20">
        <v>1</v>
      </c>
      <c r="F640" s="20">
        <v>0.97</v>
      </c>
      <c r="G640" s="20">
        <v>0.67</v>
      </c>
      <c r="H640" s="17">
        <v>1</v>
      </c>
      <c r="I640" s="19"/>
      <c r="J640" s="17"/>
      <c r="K640" t="str">
        <f>VLOOKUP(A640,MasterTutor!A:D,4,FALSE)</f>
        <v>Distinguished</v>
      </c>
      <c r="L640" t="str">
        <f>VLOOKUP(A640,MasterTutor!A:D,3,FALSE)</f>
        <v>Adjunct</v>
      </c>
      <c r="M640" t="str">
        <f>VLOOKUP(A640,MasterTutor!A:D,2,FALSE)</f>
        <v>Ela Cross</v>
      </c>
    </row>
    <row r="641" spans="1:13" x14ac:dyDescent="0.2">
      <c r="A641" s="17" t="s">
        <v>176</v>
      </c>
      <c r="B641" s="17" t="s">
        <v>17</v>
      </c>
      <c r="C641" s="20">
        <v>0.15</v>
      </c>
      <c r="D641" s="20">
        <v>0.82</v>
      </c>
      <c r="E641" s="20">
        <v>1</v>
      </c>
      <c r="F641" s="20">
        <v>1</v>
      </c>
      <c r="G641" s="20">
        <v>1</v>
      </c>
      <c r="H641" s="17" t="e">
        <v>#N/A</v>
      </c>
      <c r="I641" s="18">
        <v>1</v>
      </c>
      <c r="J641" s="20">
        <f>I641</f>
        <v>1</v>
      </c>
      <c r="K641" t="e">
        <f>VLOOKUP(A641,MasterTutor!A:D,4,FALSE)</f>
        <v>#N/A</v>
      </c>
      <c r="L641" t="e">
        <f>VLOOKUP(A641,MasterTutor!A:D,3,FALSE)</f>
        <v>#N/A</v>
      </c>
      <c r="M641" t="e">
        <f>VLOOKUP(A641,MasterTutor!A:D,2,FALSE)</f>
        <v>#N/A</v>
      </c>
    </row>
    <row r="642" spans="1:13" x14ac:dyDescent="0.2">
      <c r="A642" s="17" t="s">
        <v>176</v>
      </c>
      <c r="B642" s="17" t="s">
        <v>18</v>
      </c>
      <c r="C642" s="20">
        <v>0.19</v>
      </c>
      <c r="D642" s="20">
        <v>0.95</v>
      </c>
      <c r="E642" s="20">
        <v>1</v>
      </c>
      <c r="F642" s="20">
        <v>0.86</v>
      </c>
      <c r="G642" s="20">
        <v>1</v>
      </c>
      <c r="H642" s="17" t="e">
        <v>#N/A</v>
      </c>
      <c r="J642" s="17"/>
      <c r="K642" t="e">
        <f>VLOOKUP(A642,MasterTutor!A:D,4,FALSE)</f>
        <v>#N/A</v>
      </c>
      <c r="L642" t="e">
        <f>VLOOKUP(A642,MasterTutor!A:D,3,FALSE)</f>
        <v>#N/A</v>
      </c>
      <c r="M642" t="e">
        <f>VLOOKUP(A642,MasterTutor!A:D,2,FALSE)</f>
        <v>#N/A</v>
      </c>
    </row>
    <row r="643" spans="1:13" x14ac:dyDescent="0.2">
      <c r="A643" s="17" t="s">
        <v>176</v>
      </c>
      <c r="B643" s="17" t="s">
        <v>20</v>
      </c>
      <c r="C643" s="20">
        <v>0.28999999999999998</v>
      </c>
      <c r="D643" s="20">
        <v>0.92</v>
      </c>
      <c r="E643" s="20">
        <v>1</v>
      </c>
      <c r="F643" s="20">
        <v>0.82</v>
      </c>
      <c r="G643" s="20">
        <v>0.86</v>
      </c>
      <c r="H643" s="17">
        <v>2</v>
      </c>
      <c r="I643" s="18">
        <v>1</v>
      </c>
      <c r="J643" s="20">
        <f>I643</f>
        <v>1</v>
      </c>
      <c r="K643" t="e">
        <f>VLOOKUP(A643,MasterTutor!A:D,4,FALSE)</f>
        <v>#N/A</v>
      </c>
      <c r="L643" t="e">
        <f>VLOOKUP(A643,MasterTutor!A:D,3,FALSE)</f>
        <v>#N/A</v>
      </c>
      <c r="M643" t="e">
        <f>VLOOKUP(A643,MasterTutor!A:D,2,FALSE)</f>
        <v>#N/A</v>
      </c>
    </row>
    <row r="644" spans="1:13" x14ac:dyDescent="0.2">
      <c r="A644" s="17" t="s">
        <v>176</v>
      </c>
      <c r="B644" s="17" t="s">
        <v>21</v>
      </c>
      <c r="C644" s="20">
        <v>0.73</v>
      </c>
      <c r="D644" s="20">
        <v>1.1299999999999999</v>
      </c>
      <c r="E644" s="20">
        <v>0.94</v>
      </c>
      <c r="F644" s="20">
        <v>1</v>
      </c>
      <c r="G644" s="20">
        <v>1</v>
      </c>
      <c r="H644" s="17">
        <v>0</v>
      </c>
      <c r="I644" s="19"/>
      <c r="J644" s="17"/>
      <c r="K644" t="e">
        <f>VLOOKUP(A644,MasterTutor!A:D,4,FALSE)</f>
        <v>#N/A</v>
      </c>
      <c r="L644" t="e">
        <f>VLOOKUP(A644,MasterTutor!A:D,3,FALSE)</f>
        <v>#N/A</v>
      </c>
      <c r="M644" t="e">
        <f>VLOOKUP(A644,MasterTutor!A:D,2,FALSE)</f>
        <v>#N/A</v>
      </c>
    </row>
    <row r="645" spans="1:13" x14ac:dyDescent="0.2">
      <c r="A645" s="17" t="s">
        <v>176</v>
      </c>
      <c r="B645" s="17" t="s">
        <v>22</v>
      </c>
      <c r="C645" s="20">
        <v>0.71</v>
      </c>
      <c r="D645" s="20">
        <v>1.05</v>
      </c>
      <c r="E645" s="20">
        <v>1</v>
      </c>
      <c r="F645" s="20">
        <v>0.78</v>
      </c>
      <c r="G645" s="20">
        <v>1</v>
      </c>
      <c r="H645" s="17">
        <v>0</v>
      </c>
      <c r="I645" s="18" t="s">
        <v>39</v>
      </c>
      <c r="J645" s="20">
        <v>0.66</v>
      </c>
      <c r="K645" t="e">
        <f>VLOOKUP(A645,MasterTutor!A:D,4,FALSE)</f>
        <v>#N/A</v>
      </c>
      <c r="L645" t="e">
        <f>VLOOKUP(A645,MasterTutor!A:D,3,FALSE)</f>
        <v>#N/A</v>
      </c>
      <c r="M645" t="e">
        <f>VLOOKUP(A645,MasterTutor!A:D,2,FALSE)</f>
        <v>#N/A</v>
      </c>
    </row>
    <row r="646" spans="1:13" x14ac:dyDescent="0.2">
      <c r="A646" s="17" t="s">
        <v>177</v>
      </c>
      <c r="B646" s="17" t="s">
        <v>14</v>
      </c>
      <c r="C646" s="20">
        <v>1.5417000000000001</v>
      </c>
      <c r="D646" s="20">
        <v>1.2927999999999999</v>
      </c>
      <c r="E646" s="20">
        <v>1</v>
      </c>
      <c r="F646" s="20">
        <v>0.96330275229357698</v>
      </c>
      <c r="G646" s="20">
        <v>0.34482758620689602</v>
      </c>
      <c r="H646" s="17">
        <v>14</v>
      </c>
      <c r="I646" s="18" t="s">
        <v>178</v>
      </c>
      <c r="J646" s="20">
        <v>0.39</v>
      </c>
      <c r="K646" t="str">
        <f>VLOOKUP(A646,MasterTutor!A:D,4,FALSE)</f>
        <v>Advanced</v>
      </c>
      <c r="L646" t="str">
        <f>VLOOKUP(A646,MasterTutor!A:D,3,FALSE)</f>
        <v>Professional</v>
      </c>
      <c r="M646" t="str">
        <f>VLOOKUP(A646,MasterTutor!A:D,2,FALSE)</f>
        <v>Geoff St. Marie</v>
      </c>
    </row>
    <row r="647" spans="1:13" x14ac:dyDescent="0.2">
      <c r="A647" s="17" t="s">
        <v>177</v>
      </c>
      <c r="B647" s="17" t="s">
        <v>14</v>
      </c>
      <c r="C647" s="20">
        <v>1.5417000000000001</v>
      </c>
      <c r="D647" s="20">
        <v>1.2927999999999999</v>
      </c>
      <c r="E647" s="20">
        <v>1</v>
      </c>
      <c r="F647" s="20">
        <v>0.96330275229357698</v>
      </c>
      <c r="G647" s="20">
        <v>0.34482758620689602</v>
      </c>
      <c r="H647" s="17">
        <v>14</v>
      </c>
      <c r="I647" s="18" t="s">
        <v>178</v>
      </c>
      <c r="J647" s="20">
        <f>_xlfn.TEXTBEFORE(I647, "/")/_xlfn.TEXTAFTER(I647,"/")</f>
        <v>0.3888888888888889</v>
      </c>
      <c r="K647" t="str">
        <f>VLOOKUP(A647,MasterTutor!A:D,4,FALSE)</f>
        <v>Advanced</v>
      </c>
      <c r="L647" t="str">
        <f>VLOOKUP(A647,MasterTutor!A:D,3,FALSE)</f>
        <v>Professional</v>
      </c>
      <c r="M647" t="str">
        <f>VLOOKUP(A647,MasterTutor!A:D,2,FALSE)</f>
        <v>Geoff St. Marie</v>
      </c>
    </row>
    <row r="648" spans="1:13" x14ac:dyDescent="0.2">
      <c r="A648" s="17" t="s">
        <v>177</v>
      </c>
      <c r="B648" s="17" t="s">
        <v>16</v>
      </c>
      <c r="C648" s="20">
        <v>1.42</v>
      </c>
      <c r="D648" s="20">
        <v>1.22</v>
      </c>
      <c r="E648" s="20">
        <v>0.99</v>
      </c>
      <c r="F648" s="20">
        <v>0.96</v>
      </c>
      <c r="G648" s="20">
        <v>0.85</v>
      </c>
      <c r="H648" s="17">
        <v>7</v>
      </c>
      <c r="I648" s="21">
        <v>45668</v>
      </c>
      <c r="J648" s="22">
        <v>0.09</v>
      </c>
      <c r="K648" t="str">
        <f>VLOOKUP(A648,MasterTutor!A:D,4,FALSE)</f>
        <v>Advanced</v>
      </c>
      <c r="L648" t="str">
        <f>VLOOKUP(A648,MasterTutor!A:D,3,FALSE)</f>
        <v>Professional</v>
      </c>
      <c r="M648" t="str">
        <f>VLOOKUP(A648,MasterTutor!A:D,2,FALSE)</f>
        <v>Geoff St. Marie</v>
      </c>
    </row>
    <row r="649" spans="1:13" x14ac:dyDescent="0.2">
      <c r="A649" s="17" t="s">
        <v>177</v>
      </c>
      <c r="B649" s="17" t="s">
        <v>257</v>
      </c>
      <c r="C649" s="20">
        <v>1.28</v>
      </c>
      <c r="D649" s="20">
        <v>1.1499999999999999</v>
      </c>
      <c r="E649" s="20">
        <v>0.99</v>
      </c>
      <c r="F649" s="20">
        <v>0.98</v>
      </c>
      <c r="G649" s="20">
        <v>0.66</v>
      </c>
      <c r="H649" s="17">
        <v>18</v>
      </c>
      <c r="I649" s="18">
        <v>0.5</v>
      </c>
      <c r="J649" s="20">
        <v>0.5</v>
      </c>
      <c r="K649" t="str">
        <f>VLOOKUP(A649,MasterTutor!A:D,4,FALSE)</f>
        <v>Advanced</v>
      </c>
      <c r="L649" t="str">
        <f>VLOOKUP(A649,MasterTutor!A:D,3,FALSE)</f>
        <v>Professional</v>
      </c>
      <c r="M649" t="str">
        <f>VLOOKUP(A649,MasterTutor!A:D,2,FALSE)</f>
        <v>Geoff St. Marie</v>
      </c>
    </row>
    <row r="650" spans="1:13" x14ac:dyDescent="0.2">
      <c r="A650" s="17" t="s">
        <v>177</v>
      </c>
      <c r="B650" s="17" t="s">
        <v>29</v>
      </c>
      <c r="C650" s="20">
        <v>1.3458000000000001</v>
      </c>
      <c r="D650" s="20">
        <v>1.25</v>
      </c>
      <c r="E650" s="20">
        <v>0.98064516099999999</v>
      </c>
      <c r="F650" s="20">
        <v>0.99029126199999995</v>
      </c>
      <c r="G650" s="20">
        <v>0.89655172400000005</v>
      </c>
      <c r="H650" s="17">
        <v>23</v>
      </c>
      <c r="I650" s="18">
        <v>0.14285714285714285</v>
      </c>
      <c r="J650" s="20">
        <f>I650</f>
        <v>0.14285714285714285</v>
      </c>
      <c r="K650" t="str">
        <f>VLOOKUP(A650,MasterTutor!A:D,4,FALSE)</f>
        <v>Advanced</v>
      </c>
      <c r="L650" t="str">
        <f>VLOOKUP(A650,MasterTutor!A:D,3,FALSE)</f>
        <v>Professional</v>
      </c>
      <c r="M650" t="str">
        <f>VLOOKUP(A650,MasterTutor!A:D,2,FALSE)</f>
        <v>Geoff St. Marie</v>
      </c>
    </row>
    <row r="651" spans="1:13" x14ac:dyDescent="0.2">
      <c r="A651" s="17" t="s">
        <v>177</v>
      </c>
      <c r="B651" s="17" t="s">
        <v>17</v>
      </c>
      <c r="C651" s="20">
        <v>0.66</v>
      </c>
      <c r="D651" s="20">
        <v>1.29</v>
      </c>
      <c r="E651" s="20">
        <v>0.97</v>
      </c>
      <c r="F651" s="20">
        <v>0.84</v>
      </c>
      <c r="G651" s="20">
        <v>1</v>
      </c>
      <c r="H651" s="17">
        <v>1</v>
      </c>
      <c r="I651" s="18" t="s">
        <v>26</v>
      </c>
      <c r="J651" s="20">
        <v>0.5</v>
      </c>
      <c r="K651" t="str">
        <f>VLOOKUP(A651,MasterTutor!A:D,4,FALSE)</f>
        <v>Advanced</v>
      </c>
      <c r="L651" t="str">
        <f>VLOOKUP(A651,MasterTutor!A:D,3,FALSE)</f>
        <v>Professional</v>
      </c>
      <c r="M651" t="str">
        <f>VLOOKUP(A651,MasterTutor!A:D,2,FALSE)</f>
        <v>Geoff St. Marie</v>
      </c>
    </row>
    <row r="652" spans="1:13" x14ac:dyDescent="0.2">
      <c r="A652" s="17" t="s">
        <v>177</v>
      </c>
      <c r="B652" s="17" t="s">
        <v>18</v>
      </c>
      <c r="C652" s="20">
        <v>0.38</v>
      </c>
      <c r="D652" s="20">
        <v>1.71</v>
      </c>
      <c r="E652" s="20">
        <v>1</v>
      </c>
      <c r="F652" s="20">
        <v>0.88</v>
      </c>
      <c r="G652" s="20">
        <v>0.75</v>
      </c>
      <c r="H652" s="17">
        <v>4</v>
      </c>
      <c r="I652" s="18" t="s">
        <v>115</v>
      </c>
      <c r="J652" s="20">
        <v>0.4</v>
      </c>
      <c r="K652" t="str">
        <f>VLOOKUP(A652,MasterTutor!A:D,4,FALSE)</f>
        <v>Advanced</v>
      </c>
      <c r="L652" t="str">
        <f>VLOOKUP(A652,MasterTutor!A:D,3,FALSE)</f>
        <v>Professional</v>
      </c>
      <c r="M652" t="str">
        <f>VLOOKUP(A652,MasterTutor!A:D,2,FALSE)</f>
        <v>Geoff St. Marie</v>
      </c>
    </row>
    <row r="653" spans="1:13" x14ac:dyDescent="0.2">
      <c r="A653" s="17" t="s">
        <v>177</v>
      </c>
      <c r="B653" s="17" t="s">
        <v>20</v>
      </c>
      <c r="C653" s="20">
        <v>0.37</v>
      </c>
      <c r="D653" s="20">
        <v>1.07</v>
      </c>
      <c r="E653" s="20">
        <v>1</v>
      </c>
      <c r="F653" s="20">
        <v>1</v>
      </c>
      <c r="G653" s="20">
        <v>0.52</v>
      </c>
      <c r="H653" s="17">
        <v>2</v>
      </c>
      <c r="I653" s="18" t="s">
        <v>179</v>
      </c>
      <c r="J653" s="20">
        <v>0.25</v>
      </c>
      <c r="K653" t="str">
        <f>VLOOKUP(A653,MasterTutor!A:D,4,FALSE)</f>
        <v>Advanced</v>
      </c>
      <c r="L653" t="str">
        <f>VLOOKUP(A653,MasterTutor!A:D,3,FALSE)</f>
        <v>Professional</v>
      </c>
      <c r="M653" t="str">
        <f>VLOOKUP(A653,MasterTutor!A:D,2,FALSE)</f>
        <v>Geoff St. Marie</v>
      </c>
    </row>
    <row r="654" spans="1:13" x14ac:dyDescent="0.2">
      <c r="A654" s="17" t="s">
        <v>177</v>
      </c>
      <c r="B654" s="17" t="s">
        <v>21</v>
      </c>
      <c r="C654" s="20">
        <v>1.04</v>
      </c>
      <c r="D654" s="20">
        <v>1.41</v>
      </c>
      <c r="E654" s="20">
        <v>1</v>
      </c>
      <c r="F654" s="20">
        <v>0.97</v>
      </c>
      <c r="G654" s="20">
        <v>0.4</v>
      </c>
      <c r="H654" s="17">
        <v>1</v>
      </c>
      <c r="I654" s="18" t="s">
        <v>180</v>
      </c>
      <c r="J654" s="20">
        <v>0.42</v>
      </c>
      <c r="K654" t="str">
        <f>VLOOKUP(A654,MasterTutor!A:D,4,FALSE)</f>
        <v>Advanced</v>
      </c>
      <c r="L654" t="str">
        <f>VLOOKUP(A654,MasterTutor!A:D,3,FALSE)</f>
        <v>Professional</v>
      </c>
      <c r="M654" t="str">
        <f>VLOOKUP(A654,MasterTutor!A:D,2,FALSE)</f>
        <v>Geoff St. Marie</v>
      </c>
    </row>
    <row r="655" spans="1:13" x14ac:dyDescent="0.2">
      <c r="A655" s="17" t="s">
        <v>177</v>
      </c>
      <c r="B655" s="17" t="s">
        <v>22</v>
      </c>
      <c r="C655" s="20">
        <v>1.29</v>
      </c>
      <c r="D655" s="20">
        <v>1.31</v>
      </c>
      <c r="E655" s="20">
        <v>1</v>
      </c>
      <c r="F655" s="20">
        <v>0.99</v>
      </c>
      <c r="G655" s="20">
        <v>0.28999999999999998</v>
      </c>
      <c r="H655" s="17">
        <v>3</v>
      </c>
      <c r="I655" s="18" t="s">
        <v>181</v>
      </c>
      <c r="J655" s="20">
        <v>0.25</v>
      </c>
      <c r="K655" t="str">
        <f>VLOOKUP(A655,MasterTutor!A:D,4,FALSE)</f>
        <v>Advanced</v>
      </c>
      <c r="L655" t="str">
        <f>VLOOKUP(A655,MasterTutor!A:D,3,FALSE)</f>
        <v>Professional</v>
      </c>
      <c r="M655" t="str">
        <f>VLOOKUP(A655,MasterTutor!A:D,2,FALSE)</f>
        <v>Geoff St. Marie</v>
      </c>
    </row>
    <row r="656" spans="1:13" x14ac:dyDescent="0.2">
      <c r="A656" s="17" t="s">
        <v>182</v>
      </c>
      <c r="B656" s="17" t="s">
        <v>14</v>
      </c>
      <c r="C656" s="20">
        <v>1.0207999999999999</v>
      </c>
      <c r="D656" s="20">
        <v>1.1289</v>
      </c>
      <c r="E656" s="20">
        <v>1</v>
      </c>
      <c r="F656" s="20">
        <v>0.92682926829268197</v>
      </c>
      <c r="G656" s="20">
        <v>1</v>
      </c>
      <c r="H656" s="17">
        <v>3</v>
      </c>
      <c r="I656" s="18" t="s">
        <v>39</v>
      </c>
      <c r="J656" s="20">
        <v>0.66</v>
      </c>
      <c r="K656" t="e">
        <f>VLOOKUP(A656,MasterTutor!A:D,4,FALSE)</f>
        <v>#N/A</v>
      </c>
      <c r="L656" t="e">
        <f>VLOOKUP(A656,MasterTutor!A:D,3,FALSE)</f>
        <v>#N/A</v>
      </c>
      <c r="M656" t="e">
        <f>VLOOKUP(A656,MasterTutor!A:D,2,FALSE)</f>
        <v>#N/A</v>
      </c>
    </row>
    <row r="657" spans="1:13" x14ac:dyDescent="0.2">
      <c r="A657" s="17" t="s">
        <v>182</v>
      </c>
      <c r="B657" s="17" t="s">
        <v>14</v>
      </c>
      <c r="C657" s="20">
        <v>1.0207999999999999</v>
      </c>
      <c r="D657" s="20">
        <v>1.1289</v>
      </c>
      <c r="E657" s="20">
        <v>1</v>
      </c>
      <c r="F657" s="20">
        <v>0.92682926829268197</v>
      </c>
      <c r="G657" s="20">
        <v>1</v>
      </c>
      <c r="H657" s="17">
        <v>3</v>
      </c>
      <c r="I657" s="18" t="s">
        <v>39</v>
      </c>
      <c r="J657" s="20">
        <f>_xlfn.TEXTBEFORE(I657, "/")/_xlfn.TEXTAFTER(I657,"/")</f>
        <v>0.66666666666666663</v>
      </c>
      <c r="K657" t="e">
        <f>VLOOKUP(A657,MasterTutor!A:D,4,FALSE)</f>
        <v>#N/A</v>
      </c>
      <c r="L657" t="e">
        <f>VLOOKUP(A657,MasterTutor!A:D,3,FALSE)</f>
        <v>#N/A</v>
      </c>
      <c r="M657" t="e">
        <f>VLOOKUP(A657,MasterTutor!A:D,2,FALSE)</f>
        <v>#N/A</v>
      </c>
    </row>
    <row r="658" spans="1:13" x14ac:dyDescent="0.2">
      <c r="A658" s="17" t="s">
        <v>182</v>
      </c>
      <c r="B658" s="17" t="s">
        <v>16</v>
      </c>
      <c r="C658" s="20">
        <v>0.7</v>
      </c>
      <c r="D658" s="20">
        <v>0.71</v>
      </c>
      <c r="E658" s="20">
        <v>1</v>
      </c>
      <c r="F658" s="20">
        <v>0.96</v>
      </c>
      <c r="G658" s="20">
        <v>0.67</v>
      </c>
      <c r="H658" s="17">
        <v>0</v>
      </c>
      <c r="I658" s="21"/>
      <c r="J658" s="17"/>
      <c r="K658" t="e">
        <f>VLOOKUP(A658,MasterTutor!A:D,4,FALSE)</f>
        <v>#N/A</v>
      </c>
      <c r="L658" t="e">
        <f>VLOOKUP(A658,MasterTutor!A:D,3,FALSE)</f>
        <v>#N/A</v>
      </c>
      <c r="M658" t="e">
        <f>VLOOKUP(A658,MasterTutor!A:D,2,FALSE)</f>
        <v>#N/A</v>
      </c>
    </row>
    <row r="659" spans="1:13" x14ac:dyDescent="0.2">
      <c r="A659" s="17" t="s">
        <v>182</v>
      </c>
      <c r="B659" s="17" t="s">
        <v>17</v>
      </c>
      <c r="C659" s="20">
        <v>0.47</v>
      </c>
      <c r="D659" s="20">
        <v>1.23</v>
      </c>
      <c r="E659" s="20">
        <v>1</v>
      </c>
      <c r="F659" s="20">
        <v>0.94</v>
      </c>
      <c r="G659" s="20">
        <v>0.8</v>
      </c>
      <c r="H659" s="17" t="e">
        <v>#N/A</v>
      </c>
      <c r="I659" s="18">
        <v>1</v>
      </c>
      <c r="J659" s="20">
        <f>I659</f>
        <v>1</v>
      </c>
      <c r="K659" t="e">
        <f>VLOOKUP(A659,MasterTutor!A:D,4,FALSE)</f>
        <v>#N/A</v>
      </c>
      <c r="L659" t="e">
        <f>VLOOKUP(A659,MasterTutor!A:D,3,FALSE)</f>
        <v>#N/A</v>
      </c>
      <c r="M659" t="e">
        <f>VLOOKUP(A659,MasterTutor!A:D,2,FALSE)</f>
        <v>#N/A</v>
      </c>
    </row>
    <row r="660" spans="1:13" x14ac:dyDescent="0.2">
      <c r="A660" s="17" t="s">
        <v>182</v>
      </c>
      <c r="B660" s="17" t="s">
        <v>18</v>
      </c>
      <c r="C660" s="20">
        <v>0.46</v>
      </c>
      <c r="D660" s="20">
        <v>1.1599999999999999</v>
      </c>
      <c r="E660" s="20">
        <v>1</v>
      </c>
      <c r="F660" s="20">
        <v>0.81</v>
      </c>
      <c r="G660" s="20">
        <v>1</v>
      </c>
      <c r="H660" s="17">
        <v>1</v>
      </c>
      <c r="I660" s="18">
        <v>1</v>
      </c>
      <c r="J660" s="20">
        <f>I660</f>
        <v>1</v>
      </c>
      <c r="K660" t="e">
        <f>VLOOKUP(A660,MasterTutor!A:D,4,FALSE)</f>
        <v>#N/A</v>
      </c>
      <c r="L660" t="e">
        <f>VLOOKUP(A660,MasterTutor!A:D,3,FALSE)</f>
        <v>#N/A</v>
      </c>
      <c r="M660" t="e">
        <f>VLOOKUP(A660,MasterTutor!A:D,2,FALSE)</f>
        <v>#N/A</v>
      </c>
    </row>
    <row r="661" spans="1:13" x14ac:dyDescent="0.2">
      <c r="A661" s="17" t="s">
        <v>182</v>
      </c>
      <c r="B661" s="17" t="s">
        <v>20</v>
      </c>
      <c r="C661" s="20">
        <v>0.39</v>
      </c>
      <c r="D661" s="20">
        <v>1.1100000000000001</v>
      </c>
      <c r="E661" s="20">
        <v>1</v>
      </c>
      <c r="F661" s="20">
        <v>1</v>
      </c>
      <c r="G661" s="20">
        <v>1</v>
      </c>
      <c r="H661" s="17" t="e">
        <v>#N/A</v>
      </c>
      <c r="J661" s="17"/>
      <c r="K661" t="e">
        <f>VLOOKUP(A661,MasterTutor!A:D,4,FALSE)</f>
        <v>#N/A</v>
      </c>
      <c r="L661" t="e">
        <f>VLOOKUP(A661,MasterTutor!A:D,3,FALSE)</f>
        <v>#N/A</v>
      </c>
      <c r="M661" t="e">
        <f>VLOOKUP(A661,MasterTutor!A:D,2,FALSE)</f>
        <v>#N/A</v>
      </c>
    </row>
    <row r="662" spans="1:13" x14ac:dyDescent="0.2">
      <c r="A662" s="17" t="s">
        <v>182</v>
      </c>
      <c r="B662" s="17" t="s">
        <v>21</v>
      </c>
      <c r="C662" s="20">
        <v>0.74</v>
      </c>
      <c r="D662" s="20">
        <v>1.17</v>
      </c>
      <c r="E662" s="20">
        <v>1</v>
      </c>
      <c r="F662" s="20">
        <v>0.96</v>
      </c>
      <c r="G662" s="20">
        <v>1</v>
      </c>
      <c r="H662" s="17">
        <v>2</v>
      </c>
      <c r="I662" s="18" t="s">
        <v>37</v>
      </c>
      <c r="J662" s="20">
        <v>1</v>
      </c>
      <c r="K662" t="e">
        <f>VLOOKUP(A662,MasterTutor!A:D,4,FALSE)</f>
        <v>#N/A</v>
      </c>
      <c r="L662" t="e">
        <f>VLOOKUP(A662,MasterTutor!A:D,3,FALSE)</f>
        <v>#N/A</v>
      </c>
      <c r="M662" t="e">
        <f>VLOOKUP(A662,MasterTutor!A:D,2,FALSE)</f>
        <v>#N/A</v>
      </c>
    </row>
    <row r="663" spans="1:13" x14ac:dyDescent="0.2">
      <c r="A663" s="17" t="s">
        <v>182</v>
      </c>
      <c r="B663" s="17" t="s">
        <v>22</v>
      </c>
      <c r="C663" s="20">
        <v>0.95</v>
      </c>
      <c r="D663" s="20">
        <v>1.1100000000000001</v>
      </c>
      <c r="E663" s="20">
        <v>1</v>
      </c>
      <c r="F663" s="20">
        <v>0.94</v>
      </c>
      <c r="G663" s="20">
        <v>1</v>
      </c>
      <c r="H663" s="17">
        <v>2</v>
      </c>
      <c r="I663" s="18" t="s">
        <v>23</v>
      </c>
      <c r="J663" s="20">
        <v>1</v>
      </c>
      <c r="K663" t="e">
        <f>VLOOKUP(A663,MasterTutor!A:D,4,FALSE)</f>
        <v>#N/A</v>
      </c>
      <c r="L663" t="e">
        <f>VLOOKUP(A663,MasterTutor!A:D,3,FALSE)</f>
        <v>#N/A</v>
      </c>
      <c r="M663" t="e">
        <f>VLOOKUP(A663,MasterTutor!A:D,2,FALSE)</f>
        <v>#N/A</v>
      </c>
    </row>
    <row r="664" spans="1:13" x14ac:dyDescent="0.2">
      <c r="A664" s="17" t="s">
        <v>183</v>
      </c>
      <c r="B664" s="17" t="s">
        <v>17</v>
      </c>
      <c r="C664" s="20">
        <v>0.74</v>
      </c>
      <c r="D664" s="20">
        <v>1.1499999999999999</v>
      </c>
      <c r="E664" s="20">
        <v>1</v>
      </c>
      <c r="F664" s="20">
        <v>0.85</v>
      </c>
      <c r="G664" s="20">
        <v>0.5</v>
      </c>
      <c r="H664" s="17">
        <v>0</v>
      </c>
      <c r="J664" s="17"/>
      <c r="K664" t="e">
        <f>VLOOKUP(A664,MasterTutor!A:D,4,FALSE)</f>
        <v>#N/A</v>
      </c>
      <c r="L664" t="e">
        <f>VLOOKUP(A664,MasterTutor!A:D,3,FALSE)</f>
        <v>#N/A</v>
      </c>
      <c r="M664" t="e">
        <f>VLOOKUP(A664,MasterTutor!A:D,2,FALSE)</f>
        <v>#N/A</v>
      </c>
    </row>
    <row r="665" spans="1:13" x14ac:dyDescent="0.2">
      <c r="A665" s="17" t="s">
        <v>183</v>
      </c>
      <c r="B665" s="17" t="s">
        <v>18</v>
      </c>
      <c r="C665" s="20">
        <v>0.21</v>
      </c>
      <c r="D665" s="20">
        <v>1.05</v>
      </c>
      <c r="E665" s="20">
        <v>1</v>
      </c>
      <c r="F665" s="20">
        <v>0.7</v>
      </c>
      <c r="G665" s="20">
        <v>0.17</v>
      </c>
      <c r="H665" s="17" t="e">
        <v>#N/A</v>
      </c>
      <c r="J665" s="17"/>
      <c r="K665" t="e">
        <f>VLOOKUP(A665,MasterTutor!A:D,4,FALSE)</f>
        <v>#N/A</v>
      </c>
      <c r="L665" t="e">
        <f>VLOOKUP(A665,MasterTutor!A:D,3,FALSE)</f>
        <v>#N/A</v>
      </c>
      <c r="M665" t="e">
        <f>VLOOKUP(A665,MasterTutor!A:D,2,FALSE)</f>
        <v>#N/A</v>
      </c>
    </row>
    <row r="666" spans="1:13" x14ac:dyDescent="0.2">
      <c r="A666" s="17" t="s">
        <v>183</v>
      </c>
      <c r="B666" s="17" t="s">
        <v>20</v>
      </c>
      <c r="C666" s="20">
        <v>0.21</v>
      </c>
      <c r="D666" s="20">
        <v>0.77</v>
      </c>
      <c r="E666" s="20">
        <v>1</v>
      </c>
      <c r="F666" s="20">
        <v>1</v>
      </c>
      <c r="G666" s="20">
        <v>0.5</v>
      </c>
      <c r="H666" s="17" t="e">
        <v>#N/A</v>
      </c>
      <c r="J666" s="17"/>
      <c r="K666" t="e">
        <f>VLOOKUP(A666,MasterTutor!A:D,4,FALSE)</f>
        <v>#N/A</v>
      </c>
      <c r="L666" t="e">
        <f>VLOOKUP(A666,MasterTutor!A:D,3,FALSE)</f>
        <v>#N/A</v>
      </c>
      <c r="M666" t="e">
        <f>VLOOKUP(A666,MasterTutor!A:D,2,FALSE)</f>
        <v>#N/A</v>
      </c>
    </row>
    <row r="667" spans="1:13" x14ac:dyDescent="0.2">
      <c r="A667" s="17" t="s">
        <v>184</v>
      </c>
      <c r="B667" s="17" t="s">
        <v>14</v>
      </c>
      <c r="C667" s="20">
        <v>0.7833</v>
      </c>
      <c r="D667" s="20">
        <v>1.0032999999999901</v>
      </c>
      <c r="E667" s="20">
        <v>0.96551724137931005</v>
      </c>
      <c r="F667" s="20">
        <v>1</v>
      </c>
      <c r="G667" s="20">
        <v>1</v>
      </c>
      <c r="H667" s="17">
        <v>2</v>
      </c>
      <c r="I667" s="18" t="s">
        <v>148</v>
      </c>
      <c r="J667" s="20">
        <v>0</v>
      </c>
      <c r="K667" t="str">
        <f>VLOOKUP(A667,MasterTutor!A:D,4,FALSE)</f>
        <v>Distinguished</v>
      </c>
      <c r="L667" t="str">
        <f>VLOOKUP(A667,MasterTutor!A:D,3,FALSE)</f>
        <v>Professional</v>
      </c>
      <c r="M667" t="str">
        <f>VLOOKUP(A667,MasterTutor!A:D,2,FALSE)</f>
        <v>Ian Plamondon</v>
      </c>
    </row>
    <row r="668" spans="1:13" x14ac:dyDescent="0.2">
      <c r="A668" s="17" t="s">
        <v>184</v>
      </c>
      <c r="B668" s="17" t="s">
        <v>16</v>
      </c>
      <c r="C668" s="20">
        <v>0.72</v>
      </c>
      <c r="D668" s="20">
        <v>0.91</v>
      </c>
      <c r="E668" s="20">
        <v>0.96</v>
      </c>
      <c r="F668" s="20">
        <v>0.98</v>
      </c>
      <c r="G668" s="20">
        <v>1</v>
      </c>
      <c r="H668" s="17">
        <v>0</v>
      </c>
      <c r="I668" s="21">
        <v>45658</v>
      </c>
      <c r="J668" s="20">
        <v>1</v>
      </c>
      <c r="K668" t="str">
        <f>VLOOKUP(A668,MasterTutor!A:D,4,FALSE)</f>
        <v>Distinguished</v>
      </c>
      <c r="L668" t="str">
        <f>VLOOKUP(A668,MasterTutor!A:D,3,FALSE)</f>
        <v>Professional</v>
      </c>
      <c r="M668" t="str">
        <f>VLOOKUP(A668,MasterTutor!A:D,2,FALSE)</f>
        <v>Ian Plamondon</v>
      </c>
    </row>
    <row r="669" spans="1:13" x14ac:dyDescent="0.2">
      <c r="A669" s="17" t="s">
        <v>184</v>
      </c>
      <c r="B669" s="17" t="s">
        <v>257</v>
      </c>
      <c r="C669" s="20">
        <v>0.36</v>
      </c>
      <c r="D669" s="20">
        <v>0.69</v>
      </c>
      <c r="E669" s="20">
        <v>0.85</v>
      </c>
      <c r="F669" s="20">
        <v>1</v>
      </c>
      <c r="G669" s="20">
        <v>1</v>
      </c>
      <c r="H669" s="17">
        <v>2</v>
      </c>
      <c r="I669" s="18" t="s">
        <v>36</v>
      </c>
      <c r="J669" s="20">
        <v>0</v>
      </c>
      <c r="K669" t="str">
        <f>VLOOKUP(A669,MasterTutor!A:D,4,FALSE)</f>
        <v>Distinguished</v>
      </c>
      <c r="L669" t="str">
        <f>VLOOKUP(A669,MasterTutor!A:D,3,FALSE)</f>
        <v>Professional</v>
      </c>
      <c r="M669" t="str">
        <f>VLOOKUP(A669,MasterTutor!A:D,2,FALSE)</f>
        <v>Ian Plamondon</v>
      </c>
    </row>
    <row r="670" spans="1:13" x14ac:dyDescent="0.2">
      <c r="A670" s="17" t="s">
        <v>184</v>
      </c>
      <c r="B670" s="17" t="s">
        <v>29</v>
      </c>
      <c r="C670" s="20">
        <v>0.51670000000000005</v>
      </c>
      <c r="D670" s="20">
        <v>0.97040000000000004</v>
      </c>
      <c r="E670" s="20">
        <v>0.98305084700000001</v>
      </c>
      <c r="F670" s="20">
        <v>0.97560975599999999</v>
      </c>
      <c r="G670" s="20">
        <v>0.81818181800000001</v>
      </c>
      <c r="H670" s="17">
        <v>2</v>
      </c>
      <c r="I670" s="18">
        <v>0.33333333333333331</v>
      </c>
      <c r="J670" s="20">
        <f>I670</f>
        <v>0.33333333333333331</v>
      </c>
      <c r="K670" t="str">
        <f>VLOOKUP(A670,MasterTutor!A:D,4,FALSE)</f>
        <v>Distinguished</v>
      </c>
      <c r="L670" t="str">
        <f>VLOOKUP(A670,MasterTutor!A:D,3,FALSE)</f>
        <v>Professional</v>
      </c>
      <c r="M670" t="str">
        <f>VLOOKUP(A670,MasterTutor!A:D,2,FALSE)</f>
        <v>Ian Plamondon</v>
      </c>
    </row>
    <row r="671" spans="1:13" x14ac:dyDescent="0.2">
      <c r="A671" s="17" t="s">
        <v>184</v>
      </c>
      <c r="B671" s="17" t="s">
        <v>17</v>
      </c>
      <c r="C671" s="20">
        <v>0.35</v>
      </c>
      <c r="D671" s="20">
        <v>0.73</v>
      </c>
      <c r="E671" s="20">
        <v>0.98</v>
      </c>
      <c r="F671" s="20">
        <v>1</v>
      </c>
      <c r="G671" s="20">
        <v>0.67</v>
      </c>
      <c r="H671" s="17" t="e">
        <v>#N/A</v>
      </c>
      <c r="I671" s="18">
        <v>1</v>
      </c>
      <c r="J671" s="20">
        <f>I671</f>
        <v>1</v>
      </c>
      <c r="K671" t="str">
        <f>VLOOKUP(A671,MasterTutor!A:D,4,FALSE)</f>
        <v>Distinguished</v>
      </c>
      <c r="L671" t="str">
        <f>VLOOKUP(A671,MasterTutor!A:D,3,FALSE)</f>
        <v>Professional</v>
      </c>
      <c r="M671" t="str">
        <f>VLOOKUP(A671,MasterTutor!A:D,2,FALSE)</f>
        <v>Ian Plamondon</v>
      </c>
    </row>
    <row r="672" spans="1:13" x14ac:dyDescent="0.2">
      <c r="A672" s="17" t="s">
        <v>184</v>
      </c>
      <c r="B672" s="17" t="s">
        <v>18</v>
      </c>
      <c r="C672" s="20">
        <v>0.35</v>
      </c>
      <c r="D672" s="20">
        <v>0.91</v>
      </c>
      <c r="E672" s="20">
        <v>0.94</v>
      </c>
      <c r="F672" s="20">
        <v>1</v>
      </c>
      <c r="G672" s="20">
        <v>0.5</v>
      </c>
      <c r="H672" s="17">
        <v>0</v>
      </c>
      <c r="I672" s="18">
        <v>0</v>
      </c>
      <c r="J672" s="20">
        <f>I672</f>
        <v>0</v>
      </c>
      <c r="K672" t="str">
        <f>VLOOKUP(A672,MasterTutor!A:D,4,FALSE)</f>
        <v>Distinguished</v>
      </c>
      <c r="L672" t="str">
        <f>VLOOKUP(A672,MasterTutor!A:D,3,FALSE)</f>
        <v>Professional</v>
      </c>
      <c r="M672" t="str">
        <f>VLOOKUP(A672,MasterTutor!A:D,2,FALSE)</f>
        <v>Ian Plamondon</v>
      </c>
    </row>
    <row r="673" spans="1:13" x14ac:dyDescent="0.2">
      <c r="A673" s="17" t="s">
        <v>184</v>
      </c>
      <c r="B673" s="17" t="s">
        <v>20</v>
      </c>
      <c r="C673" s="20">
        <v>0.55000000000000004</v>
      </c>
      <c r="D673" s="20">
        <v>1.01</v>
      </c>
      <c r="E673" s="20">
        <v>0.94</v>
      </c>
      <c r="F673" s="20">
        <v>1</v>
      </c>
      <c r="G673" s="20">
        <v>0.73</v>
      </c>
      <c r="H673" s="17">
        <v>2</v>
      </c>
      <c r="I673" s="18" t="s">
        <v>19</v>
      </c>
      <c r="J673" s="20">
        <v>0.67</v>
      </c>
      <c r="K673" t="str">
        <f>VLOOKUP(A673,MasterTutor!A:D,4,FALSE)</f>
        <v>Distinguished</v>
      </c>
      <c r="L673" t="str">
        <f>VLOOKUP(A673,MasterTutor!A:D,3,FALSE)</f>
        <v>Professional</v>
      </c>
      <c r="M673" t="str">
        <f>VLOOKUP(A673,MasterTutor!A:D,2,FALSE)</f>
        <v>Ian Plamondon</v>
      </c>
    </row>
    <row r="674" spans="1:13" x14ac:dyDescent="0.2">
      <c r="A674" s="17" t="s">
        <v>184</v>
      </c>
      <c r="B674" s="17" t="s">
        <v>21</v>
      </c>
      <c r="C674" s="20">
        <v>0.72</v>
      </c>
      <c r="D674" s="20">
        <v>0.97</v>
      </c>
      <c r="E674" s="20">
        <v>0.96</v>
      </c>
      <c r="F674" s="20">
        <v>0.98</v>
      </c>
      <c r="G674" s="20">
        <v>0.85</v>
      </c>
      <c r="H674" s="17">
        <v>3</v>
      </c>
      <c r="I674" s="18" t="s">
        <v>31</v>
      </c>
      <c r="J674" s="20">
        <v>0.6</v>
      </c>
      <c r="K674" t="str">
        <f>VLOOKUP(A674,MasterTutor!A:D,4,FALSE)</f>
        <v>Distinguished</v>
      </c>
      <c r="L674" t="str">
        <f>VLOOKUP(A674,MasterTutor!A:D,3,FALSE)</f>
        <v>Professional</v>
      </c>
      <c r="M674" t="str">
        <f>VLOOKUP(A674,MasterTutor!A:D,2,FALSE)</f>
        <v>Ian Plamondon</v>
      </c>
    </row>
    <row r="675" spans="1:13" x14ac:dyDescent="0.2">
      <c r="A675" s="17" t="s">
        <v>184</v>
      </c>
      <c r="B675" s="17" t="s">
        <v>22</v>
      </c>
      <c r="C675" s="20">
        <v>0.78</v>
      </c>
      <c r="D675" s="20">
        <v>1.02</v>
      </c>
      <c r="E675" s="20">
        <v>1</v>
      </c>
      <c r="F675" s="20">
        <v>0.97</v>
      </c>
      <c r="G675" s="20">
        <v>1</v>
      </c>
      <c r="H675" s="17">
        <v>4</v>
      </c>
      <c r="I675" s="18" t="s">
        <v>59</v>
      </c>
      <c r="J675" s="20">
        <v>0.75</v>
      </c>
      <c r="K675" t="str">
        <f>VLOOKUP(A675,MasterTutor!A:D,4,FALSE)</f>
        <v>Distinguished</v>
      </c>
      <c r="L675" t="str">
        <f>VLOOKUP(A675,MasterTutor!A:D,3,FALSE)</f>
        <v>Professional</v>
      </c>
      <c r="M675" t="str">
        <f>VLOOKUP(A675,MasterTutor!A:D,2,FALSE)</f>
        <v>Ian Plamondon</v>
      </c>
    </row>
    <row r="676" spans="1:13" x14ac:dyDescent="0.2">
      <c r="A676" s="17" t="s">
        <v>185</v>
      </c>
      <c r="B676" s="17" t="s">
        <v>14</v>
      </c>
      <c r="C676" s="20">
        <v>0.76039999999999996</v>
      </c>
      <c r="D676" s="20">
        <v>1.1601999999999999</v>
      </c>
      <c r="E676" s="20">
        <v>1</v>
      </c>
      <c r="F676" s="20">
        <v>0.96428571428571397</v>
      </c>
      <c r="G676" s="20">
        <v>1</v>
      </c>
      <c r="H676" s="17">
        <v>0</v>
      </c>
      <c r="I676" s="18" t="s">
        <v>66</v>
      </c>
      <c r="J676" s="20">
        <v>0.5</v>
      </c>
      <c r="K676" t="str">
        <f>VLOOKUP(A676,MasterTutor!A:D,4,FALSE)</f>
        <v>Distinguished</v>
      </c>
      <c r="L676" t="str">
        <f>VLOOKUP(A676,MasterTutor!A:D,3,FALSE)</f>
        <v>Adjunct</v>
      </c>
      <c r="M676" t="str">
        <f>VLOOKUP(A676,MasterTutor!A:D,2,FALSE)</f>
        <v>Geoff St. Marie</v>
      </c>
    </row>
    <row r="677" spans="1:13" x14ac:dyDescent="0.2">
      <c r="A677" s="17" t="s">
        <v>185</v>
      </c>
      <c r="B677" s="17" t="s">
        <v>16</v>
      </c>
      <c r="C677" s="20">
        <v>0.67</v>
      </c>
      <c r="D677" s="20">
        <v>1.1499999999999999</v>
      </c>
      <c r="E677" s="20">
        <v>1</v>
      </c>
      <c r="F677" s="20">
        <v>1</v>
      </c>
      <c r="G677" s="20">
        <v>0.71</v>
      </c>
      <c r="H677" s="17">
        <v>1</v>
      </c>
      <c r="I677" s="21">
        <v>45658</v>
      </c>
      <c r="J677" s="20">
        <v>1</v>
      </c>
      <c r="K677" t="str">
        <f>VLOOKUP(A677,MasterTutor!A:D,4,FALSE)</f>
        <v>Distinguished</v>
      </c>
      <c r="L677" t="str">
        <f>VLOOKUP(A677,MasterTutor!A:D,3,FALSE)</f>
        <v>Adjunct</v>
      </c>
      <c r="M677" t="str">
        <f>VLOOKUP(A677,MasterTutor!A:D,2,FALSE)</f>
        <v>Geoff St. Marie</v>
      </c>
    </row>
    <row r="678" spans="1:13" x14ac:dyDescent="0.2">
      <c r="A678" s="17" t="s">
        <v>185</v>
      </c>
      <c r="B678" s="17" t="s">
        <v>257</v>
      </c>
      <c r="C678" s="20">
        <v>0.48</v>
      </c>
      <c r="D678" s="20">
        <v>0.99</v>
      </c>
      <c r="E678" s="20">
        <v>1</v>
      </c>
      <c r="F678" s="20">
        <v>1</v>
      </c>
      <c r="G678" s="20">
        <v>0.89</v>
      </c>
      <c r="H678" s="17">
        <v>1</v>
      </c>
      <c r="I678" s="18"/>
      <c r="J678" s="20"/>
      <c r="K678" t="str">
        <f>VLOOKUP(A678,MasterTutor!A:D,4,FALSE)</f>
        <v>Distinguished</v>
      </c>
      <c r="L678" t="str">
        <f>VLOOKUP(A678,MasterTutor!A:D,3,FALSE)</f>
        <v>Adjunct</v>
      </c>
      <c r="M678" t="str">
        <f>VLOOKUP(A678,MasterTutor!A:D,2,FALSE)</f>
        <v>Geoff St. Marie</v>
      </c>
    </row>
    <row r="679" spans="1:13" x14ac:dyDescent="0.2">
      <c r="A679" s="17" t="s">
        <v>185</v>
      </c>
      <c r="B679" s="17" t="s">
        <v>29</v>
      </c>
      <c r="C679" s="20">
        <v>0.52080000000000004</v>
      </c>
      <c r="D679" s="20">
        <v>0.95309999999999995</v>
      </c>
      <c r="E679" s="20">
        <v>1</v>
      </c>
      <c r="F679" s="20">
        <v>0.95238095199999995</v>
      </c>
      <c r="G679" s="20">
        <v>0.625</v>
      </c>
      <c r="H679" s="17">
        <v>0</v>
      </c>
      <c r="I679" s="18">
        <v>1</v>
      </c>
      <c r="J679" s="20">
        <f>I679</f>
        <v>1</v>
      </c>
      <c r="K679" t="str">
        <f>VLOOKUP(A679,MasterTutor!A:D,4,FALSE)</f>
        <v>Distinguished</v>
      </c>
      <c r="L679" t="str">
        <f>VLOOKUP(A679,MasterTutor!A:D,3,FALSE)</f>
        <v>Adjunct</v>
      </c>
      <c r="M679" t="str">
        <f>VLOOKUP(A679,MasterTutor!A:D,2,FALSE)</f>
        <v>Geoff St. Marie</v>
      </c>
    </row>
    <row r="680" spans="1:13" x14ac:dyDescent="0.2">
      <c r="A680" s="17" t="s">
        <v>185</v>
      </c>
      <c r="B680" s="17" t="s">
        <v>17</v>
      </c>
      <c r="C680" s="20">
        <v>0.3</v>
      </c>
      <c r="D680" s="20">
        <v>0.9</v>
      </c>
      <c r="E680" s="20">
        <v>1</v>
      </c>
      <c r="F680" s="20">
        <v>1</v>
      </c>
      <c r="G680" s="20">
        <v>0.6</v>
      </c>
      <c r="H680" s="17" t="e">
        <v>#N/A</v>
      </c>
      <c r="J680" s="17"/>
      <c r="K680" t="str">
        <f>VLOOKUP(A680,MasterTutor!A:D,4,FALSE)</f>
        <v>Distinguished</v>
      </c>
      <c r="L680" t="str">
        <f>VLOOKUP(A680,MasterTutor!A:D,3,FALSE)</f>
        <v>Adjunct</v>
      </c>
      <c r="M680" t="str">
        <f>VLOOKUP(A680,MasterTutor!A:D,2,FALSE)</f>
        <v>Geoff St. Marie</v>
      </c>
    </row>
    <row r="681" spans="1:13" x14ac:dyDescent="0.2">
      <c r="A681" s="17" t="s">
        <v>185</v>
      </c>
      <c r="B681" s="17" t="s">
        <v>18</v>
      </c>
      <c r="C681" s="20">
        <v>0.23</v>
      </c>
      <c r="D681" s="20">
        <v>1.0900000000000001</v>
      </c>
      <c r="E681" s="20">
        <v>1</v>
      </c>
      <c r="F681" s="20">
        <v>1</v>
      </c>
      <c r="G681" s="20">
        <v>0.6</v>
      </c>
      <c r="H681" s="17" t="e">
        <v>#N/A</v>
      </c>
      <c r="J681" s="17"/>
      <c r="K681" t="str">
        <f>VLOOKUP(A681,MasterTutor!A:D,4,FALSE)</f>
        <v>Distinguished</v>
      </c>
      <c r="L681" t="str">
        <f>VLOOKUP(A681,MasterTutor!A:D,3,FALSE)</f>
        <v>Adjunct</v>
      </c>
      <c r="M681" t="str">
        <f>VLOOKUP(A681,MasterTutor!A:D,2,FALSE)</f>
        <v>Geoff St. Marie</v>
      </c>
    </row>
    <row r="682" spans="1:13" x14ac:dyDescent="0.2">
      <c r="A682" s="17" t="s">
        <v>185</v>
      </c>
      <c r="B682" s="17" t="s">
        <v>20</v>
      </c>
      <c r="C682" s="20">
        <v>0.4</v>
      </c>
      <c r="D682" s="20">
        <v>1.08</v>
      </c>
      <c r="E682" s="20">
        <v>1</v>
      </c>
      <c r="F682" s="20">
        <v>1</v>
      </c>
      <c r="G682" s="20">
        <v>0.56999999999999995</v>
      </c>
      <c r="H682" s="17" t="e">
        <v>#N/A</v>
      </c>
      <c r="I682" s="18">
        <v>0</v>
      </c>
      <c r="J682" s="20">
        <f>I682</f>
        <v>0</v>
      </c>
      <c r="K682" t="str">
        <f>VLOOKUP(A682,MasterTutor!A:D,4,FALSE)</f>
        <v>Distinguished</v>
      </c>
      <c r="L682" t="str">
        <f>VLOOKUP(A682,MasterTutor!A:D,3,FALSE)</f>
        <v>Adjunct</v>
      </c>
      <c r="M682" t="str">
        <f>VLOOKUP(A682,MasterTutor!A:D,2,FALSE)</f>
        <v>Geoff St. Marie</v>
      </c>
    </row>
    <row r="683" spans="1:13" x14ac:dyDescent="0.2">
      <c r="A683" s="17" t="s">
        <v>185</v>
      </c>
      <c r="B683" s="17" t="s">
        <v>21</v>
      </c>
      <c r="C683" s="20">
        <v>0.82</v>
      </c>
      <c r="D683" s="20">
        <v>1.0900000000000001</v>
      </c>
      <c r="E683" s="20">
        <v>1</v>
      </c>
      <c r="F683" s="20">
        <v>1</v>
      </c>
      <c r="G683" s="20">
        <v>0.67</v>
      </c>
      <c r="H683" s="17">
        <v>0</v>
      </c>
      <c r="I683" s="19"/>
      <c r="J683" s="17"/>
      <c r="K683" t="str">
        <f>VLOOKUP(A683,MasterTutor!A:D,4,FALSE)</f>
        <v>Distinguished</v>
      </c>
      <c r="L683" t="str">
        <f>VLOOKUP(A683,MasterTutor!A:D,3,FALSE)</f>
        <v>Adjunct</v>
      </c>
      <c r="M683" t="str">
        <f>VLOOKUP(A683,MasterTutor!A:D,2,FALSE)</f>
        <v>Geoff St. Marie</v>
      </c>
    </row>
    <row r="684" spans="1:13" x14ac:dyDescent="0.2">
      <c r="A684" s="17" t="s">
        <v>185</v>
      </c>
      <c r="B684" s="17" t="s">
        <v>22</v>
      </c>
      <c r="C684" s="20">
        <v>0.94</v>
      </c>
      <c r="D684" s="20">
        <v>1.1499999999999999</v>
      </c>
      <c r="E684" s="20">
        <v>1</v>
      </c>
      <c r="F684" s="20">
        <v>1</v>
      </c>
      <c r="G684" s="20">
        <v>0.5</v>
      </c>
      <c r="H684" s="17">
        <v>1</v>
      </c>
      <c r="I684" s="18" t="s">
        <v>34</v>
      </c>
      <c r="J684" s="20">
        <v>1</v>
      </c>
      <c r="K684" t="str">
        <f>VLOOKUP(A684,MasterTutor!A:D,4,FALSE)</f>
        <v>Distinguished</v>
      </c>
      <c r="L684" t="str">
        <f>VLOOKUP(A684,MasterTutor!A:D,3,FALSE)</f>
        <v>Adjunct</v>
      </c>
      <c r="M684" t="str">
        <f>VLOOKUP(A684,MasterTutor!A:D,2,FALSE)</f>
        <v>Geoff St. Marie</v>
      </c>
    </row>
    <row r="685" spans="1:13" x14ac:dyDescent="0.2">
      <c r="A685" s="17" t="s">
        <v>186</v>
      </c>
      <c r="B685" s="17" t="s">
        <v>14</v>
      </c>
      <c r="C685" s="20">
        <v>0.82499999999999996</v>
      </c>
      <c r="D685" s="20">
        <v>1.3009999999999999</v>
      </c>
      <c r="E685" s="20">
        <v>0.98989898989898895</v>
      </c>
      <c r="F685" s="20">
        <v>0.97101449275362295</v>
      </c>
      <c r="G685" s="20">
        <v>0.90476190476190399</v>
      </c>
      <c r="H685" s="17">
        <v>2</v>
      </c>
      <c r="I685" s="18" t="s">
        <v>40</v>
      </c>
      <c r="J685" s="20">
        <v>0</v>
      </c>
      <c r="K685" t="str">
        <f>VLOOKUP(A685,MasterTutor!A:D,4,FALSE)</f>
        <v>Premium</v>
      </c>
      <c r="L685" t="str">
        <f>VLOOKUP(A685,MasterTutor!A:D,3,FALSE)</f>
        <v>Professional</v>
      </c>
      <c r="M685" t="str">
        <f>VLOOKUP(A685,MasterTutor!A:D,2,FALSE)</f>
        <v>Ian Plamondon</v>
      </c>
    </row>
    <row r="686" spans="1:13" x14ac:dyDescent="0.2">
      <c r="A686" s="17" t="s">
        <v>186</v>
      </c>
      <c r="B686" s="17" t="s">
        <v>16</v>
      </c>
      <c r="C686" s="20">
        <v>0.74</v>
      </c>
      <c r="D686" s="20">
        <v>1.29</v>
      </c>
      <c r="E686" s="20">
        <v>1</v>
      </c>
      <c r="F686" s="20">
        <v>0.95</v>
      </c>
      <c r="G686" s="20">
        <v>0.81</v>
      </c>
      <c r="H686" s="17">
        <v>2</v>
      </c>
      <c r="I686" s="21" t="s">
        <v>148</v>
      </c>
      <c r="J686" s="20">
        <v>0</v>
      </c>
      <c r="K686" t="str">
        <f>VLOOKUP(A686,MasterTutor!A:D,4,FALSE)</f>
        <v>Premium</v>
      </c>
      <c r="L686" t="str">
        <f>VLOOKUP(A686,MasterTutor!A:D,3,FALSE)</f>
        <v>Professional</v>
      </c>
      <c r="M686" t="str">
        <f>VLOOKUP(A686,MasterTutor!A:D,2,FALSE)</f>
        <v>Ian Plamondon</v>
      </c>
    </row>
    <row r="687" spans="1:13" x14ac:dyDescent="0.2">
      <c r="A687" s="17" t="s">
        <v>186</v>
      </c>
      <c r="B687" s="17" t="s">
        <v>257</v>
      </c>
      <c r="C687" s="20">
        <v>0.53</v>
      </c>
      <c r="D687" s="20">
        <v>0.96</v>
      </c>
      <c r="E687" s="20">
        <v>0.97</v>
      </c>
      <c r="F687" s="20">
        <v>0.89</v>
      </c>
      <c r="G687" s="20">
        <v>0.86</v>
      </c>
      <c r="H687" s="17">
        <v>3</v>
      </c>
      <c r="I687" s="18" t="s">
        <v>36</v>
      </c>
      <c r="J687" s="20">
        <v>0</v>
      </c>
      <c r="K687" t="str">
        <f>VLOOKUP(A687,MasterTutor!A:D,4,FALSE)</f>
        <v>Premium</v>
      </c>
      <c r="L687" t="str">
        <f>VLOOKUP(A687,MasterTutor!A:D,3,FALSE)</f>
        <v>Professional</v>
      </c>
      <c r="M687" t="str">
        <f>VLOOKUP(A687,MasterTutor!A:D,2,FALSE)</f>
        <v>Ian Plamondon</v>
      </c>
    </row>
    <row r="688" spans="1:13" x14ac:dyDescent="0.2">
      <c r="A688" s="17" t="s">
        <v>186</v>
      </c>
      <c r="B688" s="17" t="s">
        <v>29</v>
      </c>
      <c r="C688" s="20">
        <v>0.52500000000000002</v>
      </c>
      <c r="D688" s="20">
        <v>1.2138</v>
      </c>
      <c r="E688" s="20">
        <v>1</v>
      </c>
      <c r="F688" s="20">
        <v>0.95121951199999999</v>
      </c>
      <c r="G688" s="20">
        <v>0.71428571399999996</v>
      </c>
      <c r="H688" s="17">
        <v>3</v>
      </c>
      <c r="I688" s="18" t="s">
        <v>45</v>
      </c>
      <c r="J688" s="20">
        <v>0</v>
      </c>
      <c r="K688" t="str">
        <f>VLOOKUP(A688,MasterTutor!A:D,4,FALSE)</f>
        <v>Premium</v>
      </c>
      <c r="L688" t="str">
        <f>VLOOKUP(A688,MasterTutor!A:D,3,FALSE)</f>
        <v>Professional</v>
      </c>
      <c r="M688" t="str">
        <f>VLOOKUP(A688,MasterTutor!A:D,2,FALSE)</f>
        <v>Ian Plamondon</v>
      </c>
    </row>
    <row r="689" spans="1:13" x14ac:dyDescent="0.2">
      <c r="A689" s="17" t="s">
        <v>186</v>
      </c>
      <c r="B689" s="17" t="s">
        <v>17</v>
      </c>
      <c r="C689" s="20">
        <v>0.56000000000000005</v>
      </c>
      <c r="D689" s="20">
        <v>0.95</v>
      </c>
      <c r="E689" s="20">
        <v>0.99</v>
      </c>
      <c r="F689" s="20">
        <v>0.93</v>
      </c>
      <c r="G689" s="20">
        <v>0.78</v>
      </c>
      <c r="H689" s="17" t="e">
        <v>#N/A</v>
      </c>
      <c r="I689" s="18">
        <v>0</v>
      </c>
      <c r="J689" s="20">
        <f>I689</f>
        <v>0</v>
      </c>
      <c r="K689" t="str">
        <f>VLOOKUP(A689,MasterTutor!A:D,4,FALSE)</f>
        <v>Premium</v>
      </c>
      <c r="L689" t="str">
        <f>VLOOKUP(A689,MasterTutor!A:D,3,FALSE)</f>
        <v>Professional</v>
      </c>
      <c r="M689" t="str">
        <f>VLOOKUP(A689,MasterTutor!A:D,2,FALSE)</f>
        <v>Ian Plamondon</v>
      </c>
    </row>
    <row r="690" spans="1:13" x14ac:dyDescent="0.2">
      <c r="A690" s="17" t="s">
        <v>186</v>
      </c>
      <c r="B690" s="17" t="s">
        <v>18</v>
      </c>
      <c r="C690" s="20">
        <v>0.41</v>
      </c>
      <c r="D690" s="20">
        <v>1.1499999999999999</v>
      </c>
      <c r="E690" s="20">
        <v>0.98</v>
      </c>
      <c r="F690" s="20">
        <v>0.89</v>
      </c>
      <c r="G690" s="20">
        <v>0.8</v>
      </c>
      <c r="H690" s="17">
        <v>1</v>
      </c>
      <c r="I690" s="18">
        <v>0</v>
      </c>
      <c r="J690" s="20">
        <f>I690</f>
        <v>0</v>
      </c>
      <c r="K690" t="str">
        <f>VLOOKUP(A690,MasterTutor!A:D,4,FALSE)</f>
        <v>Premium</v>
      </c>
      <c r="L690" t="str">
        <f>VLOOKUP(A690,MasterTutor!A:D,3,FALSE)</f>
        <v>Professional</v>
      </c>
      <c r="M690" t="str">
        <f>VLOOKUP(A690,MasterTutor!A:D,2,FALSE)</f>
        <v>Ian Plamondon</v>
      </c>
    </row>
    <row r="691" spans="1:13" x14ac:dyDescent="0.2">
      <c r="A691" s="17" t="s">
        <v>186</v>
      </c>
      <c r="B691" s="17" t="s">
        <v>20</v>
      </c>
      <c r="C691" s="20">
        <v>0.23</v>
      </c>
      <c r="D691" s="20">
        <v>1.1200000000000001</v>
      </c>
      <c r="E691" s="20">
        <v>1</v>
      </c>
      <c r="F691" s="20">
        <v>1</v>
      </c>
      <c r="G691" s="20">
        <v>0.72</v>
      </c>
      <c r="H691" s="17">
        <v>1</v>
      </c>
      <c r="J691" s="17"/>
      <c r="K691" t="str">
        <f>VLOOKUP(A691,MasterTutor!A:D,4,FALSE)</f>
        <v>Premium</v>
      </c>
      <c r="L691" t="str">
        <f>VLOOKUP(A691,MasterTutor!A:D,3,FALSE)</f>
        <v>Professional</v>
      </c>
      <c r="M691" t="str">
        <f>VLOOKUP(A691,MasterTutor!A:D,2,FALSE)</f>
        <v>Ian Plamondon</v>
      </c>
    </row>
    <row r="692" spans="1:13" x14ac:dyDescent="0.2">
      <c r="A692" s="17" t="s">
        <v>186</v>
      </c>
      <c r="B692" s="17" t="s">
        <v>21</v>
      </c>
      <c r="C692" s="20">
        <v>0.87</v>
      </c>
      <c r="D692" s="20">
        <v>1.31</v>
      </c>
      <c r="E692" s="20">
        <v>1</v>
      </c>
      <c r="F692" s="20">
        <v>1</v>
      </c>
      <c r="G692" s="20">
        <v>0.56999999999999995</v>
      </c>
      <c r="H692" s="17">
        <v>3</v>
      </c>
      <c r="I692" s="18" t="s">
        <v>187</v>
      </c>
      <c r="J692" s="20">
        <v>0</v>
      </c>
      <c r="K692" t="str">
        <f>VLOOKUP(A692,MasterTutor!A:D,4,FALSE)</f>
        <v>Premium</v>
      </c>
      <c r="L692" t="str">
        <f>VLOOKUP(A692,MasterTutor!A:D,3,FALSE)</f>
        <v>Professional</v>
      </c>
      <c r="M692" t="str">
        <f>VLOOKUP(A692,MasterTutor!A:D,2,FALSE)</f>
        <v>Ian Plamondon</v>
      </c>
    </row>
    <row r="693" spans="1:13" x14ac:dyDescent="0.2">
      <c r="A693" s="17" t="s">
        <v>186</v>
      </c>
      <c r="B693" s="17" t="s">
        <v>22</v>
      </c>
      <c r="C693" s="20">
        <v>0.92</v>
      </c>
      <c r="D693" s="20">
        <v>1.32</v>
      </c>
      <c r="E693" s="20">
        <v>0.99</v>
      </c>
      <c r="F693" s="20">
        <v>0.97</v>
      </c>
      <c r="G693" s="20">
        <v>0.88</v>
      </c>
      <c r="H693" s="17">
        <v>2</v>
      </c>
      <c r="I693" s="18" t="s">
        <v>148</v>
      </c>
      <c r="J693" s="20">
        <v>0</v>
      </c>
      <c r="K693" t="str">
        <f>VLOOKUP(A693,MasterTutor!A:D,4,FALSE)</f>
        <v>Premium</v>
      </c>
      <c r="L693" t="str">
        <f>VLOOKUP(A693,MasterTutor!A:D,3,FALSE)</f>
        <v>Professional</v>
      </c>
      <c r="M693" t="str">
        <f>VLOOKUP(A693,MasterTutor!A:D,2,FALSE)</f>
        <v>Ian Plamondon</v>
      </c>
    </row>
    <row r="694" spans="1:13" x14ac:dyDescent="0.2">
      <c r="A694" s="17" t="s">
        <v>188</v>
      </c>
      <c r="B694" s="17" t="s">
        <v>22</v>
      </c>
      <c r="C694" s="20">
        <v>0.66</v>
      </c>
      <c r="D694" s="20">
        <v>1.03</v>
      </c>
      <c r="E694" s="20">
        <v>0.94</v>
      </c>
      <c r="F694" s="20">
        <v>0.89</v>
      </c>
      <c r="G694" s="20">
        <v>0</v>
      </c>
      <c r="H694" s="17">
        <v>2</v>
      </c>
      <c r="I694" s="18" t="s">
        <v>189</v>
      </c>
      <c r="J694" s="20">
        <v>0</v>
      </c>
      <c r="K694" t="e">
        <f>VLOOKUP(A694,MasterTutor!A:D,4,FALSE)</f>
        <v>#N/A</v>
      </c>
      <c r="L694" t="e">
        <f>VLOOKUP(A694,MasterTutor!A:D,3,FALSE)</f>
        <v>#N/A</v>
      </c>
      <c r="M694" t="e">
        <f>VLOOKUP(A694,MasterTutor!A:D,2,FALSE)</f>
        <v>#N/A</v>
      </c>
    </row>
    <row r="695" spans="1:13" x14ac:dyDescent="0.2">
      <c r="A695" s="17" t="s">
        <v>190</v>
      </c>
      <c r="B695" s="17" t="s">
        <v>17</v>
      </c>
      <c r="C695" s="20">
        <v>0.32</v>
      </c>
      <c r="D695" s="20">
        <v>0.81</v>
      </c>
      <c r="E695" s="20">
        <v>1</v>
      </c>
      <c r="F695" s="20">
        <v>0.92</v>
      </c>
      <c r="G695" s="20">
        <v>0.5</v>
      </c>
      <c r="H695" s="17" t="e">
        <v>#N/A</v>
      </c>
      <c r="I695" s="18" t="s">
        <v>26</v>
      </c>
      <c r="J695" s="20">
        <v>0.5</v>
      </c>
      <c r="K695" t="e">
        <f>VLOOKUP(A695,MasterTutor!A:D,4,FALSE)</f>
        <v>#N/A</v>
      </c>
      <c r="L695" t="e">
        <f>VLOOKUP(A695,MasterTutor!A:D,3,FALSE)</f>
        <v>#N/A</v>
      </c>
      <c r="M695" t="e">
        <f>VLOOKUP(A695,MasterTutor!A:D,2,FALSE)</f>
        <v>#N/A</v>
      </c>
    </row>
    <row r="696" spans="1:13" x14ac:dyDescent="0.2">
      <c r="A696" s="17" t="s">
        <v>191</v>
      </c>
      <c r="B696" s="17" t="s">
        <v>14</v>
      </c>
      <c r="C696" s="20">
        <v>0.9738</v>
      </c>
      <c r="D696" s="20">
        <v>1.2466999999999999</v>
      </c>
      <c r="E696" s="20">
        <v>0.99145299145299104</v>
      </c>
      <c r="F696" s="20">
        <v>0.95890410958904104</v>
      </c>
      <c r="G696" s="20">
        <v>0.72727272727272696</v>
      </c>
      <c r="H696" s="17">
        <v>0</v>
      </c>
      <c r="I696" s="18" t="s">
        <v>54</v>
      </c>
      <c r="J696" s="20">
        <v>0</v>
      </c>
      <c r="K696" t="str">
        <f>VLOOKUP(A696,MasterTutor!A:D,4,FALSE)</f>
        <v>Distinguished</v>
      </c>
      <c r="L696" t="str">
        <f>VLOOKUP(A696,MasterTutor!A:D,3,FALSE)</f>
        <v>Professional</v>
      </c>
      <c r="M696" t="str">
        <f>VLOOKUP(A696,MasterTutor!A:D,2,FALSE)</f>
        <v>Ian Plamondon</v>
      </c>
    </row>
    <row r="697" spans="1:13" x14ac:dyDescent="0.2">
      <c r="A697" s="17" t="s">
        <v>191</v>
      </c>
      <c r="B697" s="17" t="s">
        <v>16</v>
      </c>
      <c r="C697" s="20">
        <v>0.84</v>
      </c>
      <c r="D697" s="20">
        <v>1.01</v>
      </c>
      <c r="E697" s="20">
        <v>0.96</v>
      </c>
      <c r="F697" s="20">
        <v>0.98</v>
      </c>
      <c r="G697" s="20">
        <v>0.44</v>
      </c>
      <c r="H697" s="17">
        <v>2</v>
      </c>
      <c r="I697" s="21">
        <v>45658</v>
      </c>
      <c r="J697" s="20">
        <v>1</v>
      </c>
      <c r="K697" t="str">
        <f>VLOOKUP(A697,MasterTutor!A:D,4,FALSE)</f>
        <v>Distinguished</v>
      </c>
      <c r="L697" t="str">
        <f>VLOOKUP(A697,MasterTutor!A:D,3,FALSE)</f>
        <v>Professional</v>
      </c>
      <c r="M697" t="str">
        <f>VLOOKUP(A697,MasterTutor!A:D,2,FALSE)</f>
        <v>Ian Plamondon</v>
      </c>
    </row>
    <row r="698" spans="1:13" x14ac:dyDescent="0.2">
      <c r="A698" s="17" t="s">
        <v>191</v>
      </c>
      <c r="B698" s="17" t="s">
        <v>257</v>
      </c>
      <c r="C698" s="20">
        <v>0.5</v>
      </c>
      <c r="D698" s="20">
        <v>1.07</v>
      </c>
      <c r="E698" s="20">
        <v>0.96</v>
      </c>
      <c r="F698" s="20">
        <v>0.97</v>
      </c>
      <c r="G698" s="20">
        <v>0.85</v>
      </c>
      <c r="H698" s="17">
        <v>2</v>
      </c>
      <c r="I698" s="18" t="s">
        <v>36</v>
      </c>
      <c r="J698" s="20">
        <v>0</v>
      </c>
      <c r="K698" t="str">
        <f>VLOOKUP(A698,MasterTutor!A:D,4,FALSE)</f>
        <v>Distinguished</v>
      </c>
      <c r="L698" t="str">
        <f>VLOOKUP(A698,MasterTutor!A:D,3,FALSE)</f>
        <v>Professional</v>
      </c>
      <c r="M698" t="str">
        <f>VLOOKUP(A698,MasterTutor!A:D,2,FALSE)</f>
        <v>Ian Plamondon</v>
      </c>
    </row>
    <row r="699" spans="1:13" x14ac:dyDescent="0.2">
      <c r="A699" s="17" t="s">
        <v>191</v>
      </c>
      <c r="B699" s="17" t="s">
        <v>29</v>
      </c>
      <c r="C699" s="20">
        <v>0.55000000000000004</v>
      </c>
      <c r="D699" s="20">
        <v>1.2022999999999999</v>
      </c>
      <c r="E699" s="20">
        <v>0.982758621</v>
      </c>
      <c r="F699" s="20">
        <v>0.72093023300000003</v>
      </c>
      <c r="G699" s="20">
        <v>0.71428571399999996</v>
      </c>
      <c r="H699" s="17">
        <v>0</v>
      </c>
      <c r="I699" s="18">
        <v>1</v>
      </c>
      <c r="J699" s="20">
        <f>I699</f>
        <v>1</v>
      </c>
      <c r="K699" t="str">
        <f>VLOOKUP(A699,MasterTutor!A:D,4,FALSE)</f>
        <v>Distinguished</v>
      </c>
      <c r="L699" t="str">
        <f>VLOOKUP(A699,MasterTutor!A:D,3,FALSE)</f>
        <v>Professional</v>
      </c>
      <c r="M699" t="str">
        <f>VLOOKUP(A699,MasterTutor!A:D,2,FALSE)</f>
        <v>Ian Plamondon</v>
      </c>
    </row>
    <row r="700" spans="1:13" x14ac:dyDescent="0.2">
      <c r="A700" s="17" t="s">
        <v>191</v>
      </c>
      <c r="B700" s="17" t="s">
        <v>17</v>
      </c>
      <c r="C700" s="20">
        <v>0.63</v>
      </c>
      <c r="D700" s="20">
        <v>1.2</v>
      </c>
      <c r="E700" s="20">
        <v>0.97</v>
      </c>
      <c r="F700" s="20">
        <v>0.93</v>
      </c>
      <c r="G700" s="20">
        <v>0.75</v>
      </c>
      <c r="H700" s="17">
        <v>1</v>
      </c>
      <c r="I700" s="18">
        <v>1</v>
      </c>
      <c r="J700" s="20">
        <f>I700</f>
        <v>1</v>
      </c>
      <c r="K700" t="str">
        <f>VLOOKUP(A700,MasterTutor!A:D,4,FALSE)</f>
        <v>Distinguished</v>
      </c>
      <c r="L700" t="str">
        <f>VLOOKUP(A700,MasterTutor!A:D,3,FALSE)</f>
        <v>Professional</v>
      </c>
      <c r="M700" t="str">
        <f>VLOOKUP(A700,MasterTutor!A:D,2,FALSE)</f>
        <v>Ian Plamondon</v>
      </c>
    </row>
    <row r="701" spans="1:13" x14ac:dyDescent="0.2">
      <c r="A701" s="17" t="s">
        <v>191</v>
      </c>
      <c r="B701" s="17" t="s">
        <v>18</v>
      </c>
      <c r="C701" s="20">
        <v>0.44</v>
      </c>
      <c r="D701" s="20">
        <v>1.31</v>
      </c>
      <c r="E701" s="20">
        <v>1</v>
      </c>
      <c r="F701" s="20">
        <v>1</v>
      </c>
      <c r="G701" s="20">
        <v>0.22</v>
      </c>
      <c r="H701" s="17">
        <v>1</v>
      </c>
      <c r="I701" s="18">
        <v>1</v>
      </c>
      <c r="J701" s="20">
        <f>I701</f>
        <v>1</v>
      </c>
      <c r="K701" t="str">
        <f>VLOOKUP(A701,MasterTutor!A:D,4,FALSE)</f>
        <v>Distinguished</v>
      </c>
      <c r="L701" t="str">
        <f>VLOOKUP(A701,MasterTutor!A:D,3,FALSE)</f>
        <v>Professional</v>
      </c>
      <c r="M701" t="str">
        <f>VLOOKUP(A701,MasterTutor!A:D,2,FALSE)</f>
        <v>Ian Plamondon</v>
      </c>
    </row>
    <row r="702" spans="1:13" x14ac:dyDescent="0.2">
      <c r="A702" s="17" t="s">
        <v>191</v>
      </c>
      <c r="B702" s="17" t="s">
        <v>20</v>
      </c>
      <c r="C702" s="20">
        <v>0.65</v>
      </c>
      <c r="D702" s="20">
        <v>1.28</v>
      </c>
      <c r="E702" s="20">
        <v>0.96</v>
      </c>
      <c r="F702" s="20">
        <v>1</v>
      </c>
      <c r="G702" s="20">
        <v>0.73</v>
      </c>
      <c r="H702" s="17">
        <v>3</v>
      </c>
      <c r="I702" s="18">
        <v>1</v>
      </c>
      <c r="J702" s="20">
        <f>I702</f>
        <v>1</v>
      </c>
      <c r="K702" t="str">
        <f>VLOOKUP(A702,MasterTutor!A:D,4,FALSE)</f>
        <v>Distinguished</v>
      </c>
      <c r="L702" t="str">
        <f>VLOOKUP(A702,MasterTutor!A:D,3,FALSE)</f>
        <v>Professional</v>
      </c>
      <c r="M702" t="str">
        <f>VLOOKUP(A702,MasterTutor!A:D,2,FALSE)</f>
        <v>Ian Plamondon</v>
      </c>
    </row>
    <row r="703" spans="1:13" x14ac:dyDescent="0.2">
      <c r="A703" s="17" t="s">
        <v>191</v>
      </c>
      <c r="B703" s="17" t="s">
        <v>21</v>
      </c>
      <c r="C703" s="20">
        <v>0.53</v>
      </c>
      <c r="D703" s="20">
        <v>1.1000000000000001</v>
      </c>
      <c r="E703" s="20">
        <v>1</v>
      </c>
      <c r="F703" s="20">
        <v>0.95</v>
      </c>
      <c r="G703" s="20">
        <v>1</v>
      </c>
      <c r="H703" s="17">
        <v>0</v>
      </c>
      <c r="I703" s="19"/>
      <c r="J703" s="17"/>
      <c r="K703" t="str">
        <f>VLOOKUP(A703,MasterTutor!A:D,4,FALSE)</f>
        <v>Distinguished</v>
      </c>
      <c r="L703" t="str">
        <f>VLOOKUP(A703,MasterTutor!A:D,3,FALSE)</f>
        <v>Professional</v>
      </c>
      <c r="M703" t="str">
        <f>VLOOKUP(A703,MasterTutor!A:D,2,FALSE)</f>
        <v>Ian Plamondon</v>
      </c>
    </row>
    <row r="704" spans="1:13" x14ac:dyDescent="0.2">
      <c r="A704" s="17" t="s">
        <v>191</v>
      </c>
      <c r="B704" s="17" t="s">
        <v>22</v>
      </c>
      <c r="C704" s="20">
        <v>0.8</v>
      </c>
      <c r="D704" s="20">
        <v>1.43</v>
      </c>
      <c r="E704" s="20">
        <v>1</v>
      </c>
      <c r="F704" s="20">
        <v>0.98</v>
      </c>
      <c r="G704" s="20">
        <v>0.78</v>
      </c>
      <c r="H704" s="17">
        <v>1</v>
      </c>
      <c r="I704" s="18" t="s">
        <v>48</v>
      </c>
      <c r="J704" s="20">
        <v>1</v>
      </c>
      <c r="K704" t="str">
        <f>VLOOKUP(A704,MasterTutor!A:D,4,FALSE)</f>
        <v>Distinguished</v>
      </c>
      <c r="L704" t="str">
        <f>VLOOKUP(A704,MasterTutor!A:D,3,FALSE)</f>
        <v>Professional</v>
      </c>
      <c r="M704" t="str">
        <f>VLOOKUP(A704,MasterTutor!A:D,2,FALSE)</f>
        <v>Ian Plamondon</v>
      </c>
    </row>
    <row r="705" spans="1:13" x14ac:dyDescent="0.2">
      <c r="A705" s="17" t="s">
        <v>192</v>
      </c>
      <c r="B705" s="17" t="s">
        <v>14</v>
      </c>
      <c r="C705" s="20">
        <v>1.3374999999999999</v>
      </c>
      <c r="D705" s="20">
        <v>1.3515999999999999</v>
      </c>
      <c r="E705" s="20">
        <v>1</v>
      </c>
      <c r="F705" s="20">
        <v>0.98876404494381998</v>
      </c>
      <c r="G705" s="20">
        <v>0.89655172413793105</v>
      </c>
      <c r="H705" s="17">
        <v>16</v>
      </c>
      <c r="I705" s="18" t="s">
        <v>193</v>
      </c>
      <c r="J705" s="20">
        <v>0.33</v>
      </c>
      <c r="K705" t="str">
        <f>VLOOKUP(A705,MasterTutor!A:D,4,FALSE)</f>
        <v>Advanced</v>
      </c>
      <c r="L705" t="str">
        <f>VLOOKUP(A705,MasterTutor!A:D,3,FALSE)</f>
        <v>Adjunct</v>
      </c>
      <c r="M705" t="str">
        <f>VLOOKUP(A705,MasterTutor!A:D,2,FALSE)</f>
        <v>Kristin Haase-Alvey</v>
      </c>
    </row>
    <row r="706" spans="1:13" x14ac:dyDescent="0.2">
      <c r="A706" s="17" t="s">
        <v>192</v>
      </c>
      <c r="B706" s="17" t="s">
        <v>14</v>
      </c>
      <c r="C706" s="20">
        <v>1.3374999999999999</v>
      </c>
      <c r="D706" s="20">
        <v>1.3515999999999999</v>
      </c>
      <c r="E706" s="20">
        <v>1</v>
      </c>
      <c r="F706" s="20">
        <v>0.98876404494381998</v>
      </c>
      <c r="G706" s="20">
        <v>0.89655172413793105</v>
      </c>
      <c r="H706" s="17">
        <v>16</v>
      </c>
      <c r="I706" s="18" t="s">
        <v>193</v>
      </c>
      <c r="J706" s="20">
        <f>_xlfn.TEXTBEFORE(I706, "/")/_xlfn.TEXTAFTER(I706,"/")</f>
        <v>0.33333333333333331</v>
      </c>
      <c r="K706" t="str">
        <f>VLOOKUP(A706,MasterTutor!A:D,4,FALSE)</f>
        <v>Advanced</v>
      </c>
      <c r="L706" t="str">
        <f>VLOOKUP(A706,MasterTutor!A:D,3,FALSE)</f>
        <v>Adjunct</v>
      </c>
      <c r="M706" t="str">
        <f>VLOOKUP(A706,MasterTutor!A:D,2,FALSE)</f>
        <v>Kristin Haase-Alvey</v>
      </c>
    </row>
    <row r="707" spans="1:13" x14ac:dyDescent="0.2">
      <c r="A707" s="17" t="s">
        <v>192</v>
      </c>
      <c r="B707" s="17" t="s">
        <v>16</v>
      </c>
      <c r="C707" s="20">
        <v>1.1100000000000001</v>
      </c>
      <c r="D707" s="20">
        <v>1</v>
      </c>
      <c r="E707" s="20">
        <v>0.98</v>
      </c>
      <c r="F707" s="20">
        <v>1</v>
      </c>
      <c r="G707" s="20">
        <v>0.86</v>
      </c>
      <c r="H707" s="17">
        <v>13</v>
      </c>
      <c r="I707" s="21" t="s">
        <v>45</v>
      </c>
      <c r="J707" s="20">
        <v>0</v>
      </c>
      <c r="K707" t="str">
        <f>VLOOKUP(A707,MasterTutor!A:D,4,FALSE)</f>
        <v>Advanced</v>
      </c>
      <c r="L707" t="str">
        <f>VLOOKUP(A707,MasterTutor!A:D,3,FALSE)</f>
        <v>Adjunct</v>
      </c>
      <c r="M707" t="str">
        <f>VLOOKUP(A707,MasterTutor!A:D,2,FALSE)</f>
        <v>Kristin Haase-Alvey</v>
      </c>
    </row>
    <row r="708" spans="1:13" x14ac:dyDescent="0.2">
      <c r="A708" s="17" t="s">
        <v>192</v>
      </c>
      <c r="B708" s="17" t="s">
        <v>257</v>
      </c>
      <c r="C708" s="20">
        <v>0.53</v>
      </c>
      <c r="D708" s="20">
        <v>0.72</v>
      </c>
      <c r="E708" s="20">
        <v>1</v>
      </c>
      <c r="F708" s="20">
        <v>0.72</v>
      </c>
      <c r="G708" s="20">
        <v>0.76</v>
      </c>
      <c r="H708" s="17">
        <v>3</v>
      </c>
      <c r="I708" s="18">
        <v>0.5</v>
      </c>
      <c r="J708" s="20">
        <v>0.5</v>
      </c>
      <c r="K708" t="str">
        <f>VLOOKUP(A708,MasterTutor!A:D,4,FALSE)</f>
        <v>Advanced</v>
      </c>
      <c r="L708" t="str">
        <f>VLOOKUP(A708,MasterTutor!A:D,3,FALSE)</f>
        <v>Adjunct</v>
      </c>
      <c r="M708" t="str">
        <f>VLOOKUP(A708,MasterTutor!A:D,2,FALSE)</f>
        <v>Kristin Haase-Alvey</v>
      </c>
    </row>
    <row r="709" spans="1:13" x14ac:dyDescent="0.2">
      <c r="A709" s="17" t="s">
        <v>192</v>
      </c>
      <c r="B709" s="17" t="s">
        <v>29</v>
      </c>
      <c r="C709" s="20">
        <v>0.78749999999999998</v>
      </c>
      <c r="D709" s="20">
        <v>0.93230000000000002</v>
      </c>
      <c r="E709" s="20">
        <v>1</v>
      </c>
      <c r="F709" s="20">
        <v>0.90566037700000002</v>
      </c>
      <c r="G709" s="20">
        <v>0.8125</v>
      </c>
      <c r="H709" s="17">
        <v>17</v>
      </c>
      <c r="I709" s="18" t="s">
        <v>54</v>
      </c>
      <c r="J709" s="20">
        <v>0</v>
      </c>
      <c r="K709" t="str">
        <f>VLOOKUP(A709,MasterTutor!A:D,4,FALSE)</f>
        <v>Advanced</v>
      </c>
      <c r="L709" t="str">
        <f>VLOOKUP(A709,MasterTutor!A:D,3,FALSE)</f>
        <v>Adjunct</v>
      </c>
      <c r="M709" t="str">
        <f>VLOOKUP(A709,MasterTutor!A:D,2,FALSE)</f>
        <v>Kristin Haase-Alvey</v>
      </c>
    </row>
    <row r="710" spans="1:13" x14ac:dyDescent="0.2">
      <c r="A710" s="17" t="s">
        <v>192</v>
      </c>
      <c r="B710" s="17" t="s">
        <v>17</v>
      </c>
      <c r="C710" s="20">
        <v>0.69</v>
      </c>
      <c r="D710" s="20">
        <v>1.07</v>
      </c>
      <c r="E710" s="20">
        <v>1</v>
      </c>
      <c r="F710" s="20">
        <v>0.69</v>
      </c>
      <c r="G710" s="20">
        <v>0.95</v>
      </c>
      <c r="H710" s="17">
        <v>16</v>
      </c>
      <c r="I710" s="18" t="s">
        <v>162</v>
      </c>
      <c r="J710" s="20">
        <v>0.14000000000000001</v>
      </c>
      <c r="K710" t="str">
        <f>VLOOKUP(A710,MasterTutor!A:D,4,FALSE)</f>
        <v>Advanced</v>
      </c>
      <c r="L710" t="str">
        <f>VLOOKUP(A710,MasterTutor!A:D,3,FALSE)</f>
        <v>Adjunct</v>
      </c>
      <c r="M710" t="str">
        <f>VLOOKUP(A710,MasterTutor!A:D,2,FALSE)</f>
        <v>Kristin Haase-Alvey</v>
      </c>
    </row>
    <row r="711" spans="1:13" x14ac:dyDescent="0.2">
      <c r="A711" s="17" t="s">
        <v>192</v>
      </c>
      <c r="B711" s="17" t="s">
        <v>18</v>
      </c>
      <c r="C711" s="20">
        <v>0.66</v>
      </c>
      <c r="D711" s="20">
        <v>0.96</v>
      </c>
      <c r="E711" s="20">
        <v>0.99</v>
      </c>
      <c r="F711" s="20">
        <v>1</v>
      </c>
      <c r="G711" s="20">
        <v>0.77</v>
      </c>
      <c r="H711" s="17">
        <v>6</v>
      </c>
      <c r="I711" s="18" t="s">
        <v>90</v>
      </c>
      <c r="J711" s="20">
        <v>0.6</v>
      </c>
      <c r="K711" t="str">
        <f>VLOOKUP(A711,MasterTutor!A:D,4,FALSE)</f>
        <v>Advanced</v>
      </c>
      <c r="L711" t="str">
        <f>VLOOKUP(A711,MasterTutor!A:D,3,FALSE)</f>
        <v>Adjunct</v>
      </c>
      <c r="M711" t="str">
        <f>VLOOKUP(A711,MasterTutor!A:D,2,FALSE)</f>
        <v>Kristin Haase-Alvey</v>
      </c>
    </row>
    <row r="712" spans="1:13" x14ac:dyDescent="0.2">
      <c r="A712" s="17" t="s">
        <v>192</v>
      </c>
      <c r="B712" s="17" t="s">
        <v>20</v>
      </c>
      <c r="C712" s="20">
        <v>0.88</v>
      </c>
      <c r="D712" s="20">
        <v>1.05</v>
      </c>
      <c r="E712" s="20">
        <v>1</v>
      </c>
      <c r="F712" s="20">
        <v>0.98</v>
      </c>
      <c r="G712" s="20">
        <v>0.89</v>
      </c>
      <c r="H712" s="17">
        <v>14</v>
      </c>
      <c r="I712" s="18" t="s">
        <v>103</v>
      </c>
      <c r="J712" s="20">
        <v>0.44</v>
      </c>
      <c r="K712" t="str">
        <f>VLOOKUP(A712,MasterTutor!A:D,4,FALSE)</f>
        <v>Advanced</v>
      </c>
      <c r="L712" t="str">
        <f>VLOOKUP(A712,MasterTutor!A:D,3,FALSE)</f>
        <v>Adjunct</v>
      </c>
      <c r="M712" t="str">
        <f>VLOOKUP(A712,MasterTutor!A:D,2,FALSE)</f>
        <v>Kristin Haase-Alvey</v>
      </c>
    </row>
    <row r="713" spans="1:13" x14ac:dyDescent="0.2">
      <c r="A713" s="17" t="s">
        <v>192</v>
      </c>
      <c r="B713" s="17" t="s">
        <v>21</v>
      </c>
      <c r="C713" s="20">
        <v>0.86</v>
      </c>
      <c r="D713" s="20">
        <v>0.97</v>
      </c>
      <c r="E713" s="20">
        <v>0.99</v>
      </c>
      <c r="F713" s="20">
        <v>0.98</v>
      </c>
      <c r="G713" s="20">
        <v>0.9</v>
      </c>
      <c r="H713" s="17">
        <v>13</v>
      </c>
      <c r="I713" s="18" t="s">
        <v>148</v>
      </c>
      <c r="J713" s="20">
        <v>0</v>
      </c>
      <c r="K713" t="str">
        <f>VLOOKUP(A713,MasterTutor!A:D,4,FALSE)</f>
        <v>Advanced</v>
      </c>
      <c r="L713" t="str">
        <f>VLOOKUP(A713,MasterTutor!A:D,3,FALSE)</f>
        <v>Adjunct</v>
      </c>
      <c r="M713" t="str">
        <f>VLOOKUP(A713,MasterTutor!A:D,2,FALSE)</f>
        <v>Kristin Haase-Alvey</v>
      </c>
    </row>
    <row r="714" spans="1:13" x14ac:dyDescent="0.2">
      <c r="A714" s="17" t="s">
        <v>192</v>
      </c>
      <c r="B714" s="17" t="s">
        <v>22</v>
      </c>
      <c r="C714" s="20">
        <v>0.94</v>
      </c>
      <c r="D714" s="20">
        <v>0.96</v>
      </c>
      <c r="E714" s="20">
        <v>1</v>
      </c>
      <c r="F714" s="20">
        <v>0.98</v>
      </c>
      <c r="G714" s="20">
        <v>0.96</v>
      </c>
      <c r="H714" s="17">
        <v>13</v>
      </c>
      <c r="I714" s="18" t="s">
        <v>148</v>
      </c>
      <c r="J714" s="20">
        <v>0</v>
      </c>
      <c r="K714" t="str">
        <f>VLOOKUP(A714,MasterTutor!A:D,4,FALSE)</f>
        <v>Advanced</v>
      </c>
      <c r="L714" t="str">
        <f>VLOOKUP(A714,MasterTutor!A:D,3,FALSE)</f>
        <v>Adjunct</v>
      </c>
      <c r="M714" t="str">
        <f>VLOOKUP(A714,MasterTutor!A:D,2,FALSE)</f>
        <v>Kristin Haase-Alvey</v>
      </c>
    </row>
    <row r="715" spans="1:13" x14ac:dyDescent="0.2">
      <c r="A715" s="17" t="s">
        <v>194</v>
      </c>
      <c r="B715" s="17" t="s">
        <v>17</v>
      </c>
      <c r="C715" s="20">
        <v>0.76</v>
      </c>
      <c r="D715" s="20">
        <v>0.85</v>
      </c>
      <c r="E715" s="20">
        <v>1</v>
      </c>
      <c r="F715" s="20">
        <v>0.94</v>
      </c>
      <c r="G715" s="20">
        <v>0.67</v>
      </c>
      <c r="H715" s="17">
        <v>10</v>
      </c>
      <c r="J715" s="17"/>
      <c r="K715" t="e">
        <f>VLOOKUP(A715,MasterTutor!A:D,4,FALSE)</f>
        <v>#N/A</v>
      </c>
      <c r="L715" t="e">
        <f>VLOOKUP(A715,MasterTutor!A:D,3,FALSE)</f>
        <v>#N/A</v>
      </c>
      <c r="M715" t="e">
        <f>VLOOKUP(A715,MasterTutor!A:D,2,FALSE)</f>
        <v>#N/A</v>
      </c>
    </row>
    <row r="716" spans="1:13" x14ac:dyDescent="0.2">
      <c r="A716" s="17" t="s">
        <v>194</v>
      </c>
      <c r="B716" s="17" t="s">
        <v>18</v>
      </c>
      <c r="C716" s="20">
        <v>0.55000000000000004</v>
      </c>
      <c r="D716" s="20">
        <v>0.74</v>
      </c>
      <c r="E716" s="20">
        <v>1</v>
      </c>
      <c r="F716" s="20">
        <v>0.93</v>
      </c>
      <c r="G716" s="20">
        <v>0.55000000000000004</v>
      </c>
      <c r="H716" s="17">
        <v>8</v>
      </c>
      <c r="I716" s="18" t="s">
        <v>99</v>
      </c>
      <c r="J716" s="20">
        <v>0.83</v>
      </c>
      <c r="K716" t="e">
        <f>VLOOKUP(A716,MasterTutor!A:D,4,FALSE)</f>
        <v>#N/A</v>
      </c>
      <c r="L716" t="e">
        <f>VLOOKUP(A716,MasterTutor!A:D,3,FALSE)</f>
        <v>#N/A</v>
      </c>
      <c r="M716" t="e">
        <f>VLOOKUP(A716,MasterTutor!A:D,2,FALSE)</f>
        <v>#N/A</v>
      </c>
    </row>
    <row r="717" spans="1:13" x14ac:dyDescent="0.2">
      <c r="A717" s="17" t="s">
        <v>195</v>
      </c>
      <c r="B717" s="17" t="s">
        <v>14</v>
      </c>
      <c r="C717" s="20">
        <v>1.0913999999999999</v>
      </c>
      <c r="D717" s="20">
        <v>0.93420000000000003</v>
      </c>
      <c r="E717" s="20">
        <v>0.75423728813559299</v>
      </c>
      <c r="F717" s="20">
        <v>0.51041666666666596</v>
      </c>
      <c r="G717" s="20">
        <v>0.38461538461538403</v>
      </c>
      <c r="H717" s="17">
        <v>9</v>
      </c>
      <c r="I717" s="18" t="s">
        <v>66</v>
      </c>
      <c r="J717" s="20">
        <v>0.5</v>
      </c>
      <c r="K717" t="e">
        <f>VLOOKUP(A717,MasterTutor!A:D,4,FALSE)</f>
        <v>#N/A</v>
      </c>
      <c r="L717" t="e">
        <f>VLOOKUP(A717,MasterTutor!A:D,3,FALSE)</f>
        <v>#N/A</v>
      </c>
      <c r="M717" t="e">
        <f>VLOOKUP(A717,MasterTutor!A:D,2,FALSE)</f>
        <v>#N/A</v>
      </c>
    </row>
    <row r="718" spans="1:13" x14ac:dyDescent="0.2">
      <c r="A718" s="17" t="s">
        <v>195</v>
      </c>
      <c r="B718" s="17" t="s">
        <v>17</v>
      </c>
      <c r="C718" s="20">
        <v>0.38</v>
      </c>
      <c r="D718" s="20">
        <v>0.96</v>
      </c>
      <c r="E718" s="20">
        <v>1</v>
      </c>
      <c r="F718" s="20">
        <v>0.93</v>
      </c>
      <c r="G718" s="20">
        <v>0.82</v>
      </c>
      <c r="H718" s="17">
        <v>1</v>
      </c>
      <c r="I718" s="18" t="s">
        <v>103</v>
      </c>
      <c r="J718" s="20">
        <v>0.44</v>
      </c>
      <c r="K718" t="e">
        <f>VLOOKUP(A718,MasterTutor!A:D,4,FALSE)</f>
        <v>#N/A</v>
      </c>
      <c r="L718" t="e">
        <f>VLOOKUP(A718,MasterTutor!A:D,3,FALSE)</f>
        <v>#N/A</v>
      </c>
      <c r="M718" t="e">
        <f>VLOOKUP(A718,MasterTutor!A:D,2,FALSE)</f>
        <v>#N/A</v>
      </c>
    </row>
    <row r="719" spans="1:13" x14ac:dyDescent="0.2">
      <c r="A719" s="17" t="s">
        <v>195</v>
      </c>
      <c r="B719" s="17" t="s">
        <v>18</v>
      </c>
      <c r="C719" s="20">
        <v>0.49</v>
      </c>
      <c r="D719" s="20">
        <v>1.1200000000000001</v>
      </c>
      <c r="E719" s="20">
        <v>0.86</v>
      </c>
      <c r="F719" s="20">
        <v>0.78</v>
      </c>
      <c r="G719" s="20">
        <v>0.68</v>
      </c>
      <c r="H719" s="17">
        <v>1</v>
      </c>
      <c r="I719" s="18" t="s">
        <v>19</v>
      </c>
      <c r="J719" s="20">
        <v>0.67</v>
      </c>
      <c r="K719" t="e">
        <f>VLOOKUP(A719,MasterTutor!A:D,4,FALSE)</f>
        <v>#N/A</v>
      </c>
      <c r="L719" t="e">
        <f>VLOOKUP(A719,MasterTutor!A:D,3,FALSE)</f>
        <v>#N/A</v>
      </c>
      <c r="M719" t="e">
        <f>VLOOKUP(A719,MasterTutor!A:D,2,FALSE)</f>
        <v>#N/A</v>
      </c>
    </row>
    <row r="720" spans="1:13" x14ac:dyDescent="0.2">
      <c r="A720" s="17" t="s">
        <v>195</v>
      </c>
      <c r="B720" s="17" t="s">
        <v>20</v>
      </c>
      <c r="C720" s="20">
        <v>1.1299999999999999</v>
      </c>
      <c r="D720" s="20">
        <v>1.24</v>
      </c>
      <c r="E720" s="20">
        <v>0.79</v>
      </c>
      <c r="F720" s="20">
        <v>1</v>
      </c>
      <c r="G720" s="20">
        <v>0.71</v>
      </c>
      <c r="H720" s="17">
        <v>5</v>
      </c>
      <c r="I720" s="18" t="s">
        <v>26</v>
      </c>
      <c r="J720" s="20">
        <v>0.5</v>
      </c>
      <c r="K720" t="e">
        <f>VLOOKUP(A720,MasterTutor!A:D,4,FALSE)</f>
        <v>#N/A</v>
      </c>
      <c r="L720" t="e">
        <f>VLOOKUP(A720,MasterTutor!A:D,3,FALSE)</f>
        <v>#N/A</v>
      </c>
      <c r="M720" t="e">
        <f>VLOOKUP(A720,MasterTutor!A:D,2,FALSE)</f>
        <v>#N/A</v>
      </c>
    </row>
    <row r="721" spans="1:13" x14ac:dyDescent="0.2">
      <c r="A721" s="17" t="s">
        <v>195</v>
      </c>
      <c r="B721" s="17" t="s">
        <v>21</v>
      </c>
      <c r="C721" s="20">
        <v>1.08</v>
      </c>
      <c r="D721" s="20">
        <v>1.1100000000000001</v>
      </c>
      <c r="E721" s="20">
        <v>0.9</v>
      </c>
      <c r="F721" s="20">
        <v>0.96</v>
      </c>
      <c r="G721" s="20">
        <v>0.94</v>
      </c>
      <c r="H721" s="17">
        <v>9</v>
      </c>
      <c r="I721" s="18" t="s">
        <v>126</v>
      </c>
      <c r="J721" s="20">
        <v>0.8</v>
      </c>
      <c r="K721" t="e">
        <f>VLOOKUP(A721,MasterTutor!A:D,4,FALSE)</f>
        <v>#N/A</v>
      </c>
      <c r="L721" t="e">
        <f>VLOOKUP(A721,MasterTutor!A:D,3,FALSE)</f>
        <v>#N/A</v>
      </c>
      <c r="M721" t="e">
        <f>VLOOKUP(A721,MasterTutor!A:D,2,FALSE)</f>
        <v>#N/A</v>
      </c>
    </row>
    <row r="722" spans="1:13" x14ac:dyDescent="0.2">
      <c r="A722" s="17" t="s">
        <v>195</v>
      </c>
      <c r="B722" s="17" t="s">
        <v>22</v>
      </c>
      <c r="C722" s="20">
        <v>1.01</v>
      </c>
      <c r="D722" s="20">
        <v>1.05</v>
      </c>
      <c r="E722" s="20">
        <v>0.82</v>
      </c>
      <c r="F722" s="20">
        <v>0.7</v>
      </c>
      <c r="G722" s="20">
        <v>0.62</v>
      </c>
      <c r="H722" s="17">
        <v>5</v>
      </c>
      <c r="I722" s="18" t="s">
        <v>39</v>
      </c>
      <c r="J722" s="20">
        <v>0.66</v>
      </c>
      <c r="K722" t="e">
        <f>VLOOKUP(A722,MasterTutor!A:D,4,FALSE)</f>
        <v>#N/A</v>
      </c>
      <c r="L722" t="e">
        <f>VLOOKUP(A722,MasterTutor!A:D,3,FALSE)</f>
        <v>#N/A</v>
      </c>
      <c r="M722" t="e">
        <f>VLOOKUP(A722,MasterTutor!A:D,2,FALSE)</f>
        <v>#N/A</v>
      </c>
    </row>
    <row r="723" spans="1:13" x14ac:dyDescent="0.2">
      <c r="A723" s="17" t="s">
        <v>196</v>
      </c>
      <c r="B723" s="17" t="s">
        <v>14</v>
      </c>
      <c r="C723" s="20">
        <v>0</v>
      </c>
      <c r="D723" s="20">
        <v>0</v>
      </c>
      <c r="E723" s="20">
        <v>0</v>
      </c>
      <c r="F723" s="20">
        <v>0</v>
      </c>
      <c r="G723" s="20">
        <v>0</v>
      </c>
      <c r="H723" s="17">
        <v>0</v>
      </c>
      <c r="I723" s="18"/>
      <c r="J723" s="20"/>
      <c r="K723" t="e">
        <f>VLOOKUP(A723,MasterTutor!A:D,4,FALSE)</f>
        <v>#N/A</v>
      </c>
      <c r="L723" t="e">
        <f>VLOOKUP(A723,MasterTutor!A:D,3,FALSE)</f>
        <v>#N/A</v>
      </c>
      <c r="M723" t="e">
        <f>VLOOKUP(A723,MasterTutor!A:D,2,FALSE)</f>
        <v>#N/A</v>
      </c>
    </row>
    <row r="724" spans="1:13" x14ac:dyDescent="0.2">
      <c r="A724" s="17" t="s">
        <v>196</v>
      </c>
      <c r="B724" s="17" t="s">
        <v>14</v>
      </c>
      <c r="C724" s="20">
        <v>0</v>
      </c>
      <c r="D724" s="20">
        <v>0</v>
      </c>
      <c r="E724" s="20">
        <v>0</v>
      </c>
      <c r="F724" s="20">
        <v>0</v>
      </c>
      <c r="G724" s="20">
        <v>0</v>
      </c>
      <c r="H724" s="17">
        <v>0</v>
      </c>
      <c r="J724" s="17"/>
      <c r="K724" t="e">
        <f>VLOOKUP(A724,MasterTutor!A:D,4,FALSE)</f>
        <v>#N/A</v>
      </c>
      <c r="L724" t="e">
        <f>VLOOKUP(A724,MasterTutor!A:D,3,FALSE)</f>
        <v>#N/A</v>
      </c>
      <c r="M724" t="e">
        <f>VLOOKUP(A724,MasterTutor!A:D,2,FALSE)</f>
        <v>#N/A</v>
      </c>
    </row>
    <row r="725" spans="1:13" x14ac:dyDescent="0.2">
      <c r="A725" s="17" t="s">
        <v>196</v>
      </c>
      <c r="B725" s="17" t="s">
        <v>16</v>
      </c>
      <c r="C725" s="20">
        <v>0.13</v>
      </c>
      <c r="D725" s="20">
        <v>0.84</v>
      </c>
      <c r="E725" s="20">
        <v>1</v>
      </c>
      <c r="F725" s="20">
        <v>0.5</v>
      </c>
      <c r="G725" s="20">
        <v>0</v>
      </c>
      <c r="H725" s="17">
        <v>0</v>
      </c>
      <c r="I725" s="21" t="s">
        <v>36</v>
      </c>
      <c r="J725" s="20">
        <v>0</v>
      </c>
      <c r="K725" t="e">
        <f>VLOOKUP(A725,MasterTutor!A:D,4,FALSE)</f>
        <v>#N/A</v>
      </c>
      <c r="L725" t="e">
        <f>VLOOKUP(A725,MasterTutor!A:D,3,FALSE)</f>
        <v>#N/A</v>
      </c>
      <c r="M725" t="e">
        <f>VLOOKUP(A725,MasterTutor!A:D,2,FALSE)</f>
        <v>#N/A</v>
      </c>
    </row>
    <row r="726" spans="1:13" x14ac:dyDescent="0.2">
      <c r="A726" s="17" t="s">
        <v>197</v>
      </c>
      <c r="B726" s="17" t="s">
        <v>14</v>
      </c>
      <c r="C726" s="20">
        <v>0.63539999999999996</v>
      </c>
      <c r="D726" s="20">
        <v>1.1758</v>
      </c>
      <c r="E726" s="20">
        <v>1</v>
      </c>
      <c r="F726" s="20">
        <v>1</v>
      </c>
      <c r="G726" s="20">
        <v>1</v>
      </c>
      <c r="H726" s="17">
        <v>1</v>
      </c>
      <c r="I726" s="18" t="s">
        <v>23</v>
      </c>
      <c r="J726" s="20">
        <v>1</v>
      </c>
      <c r="K726" t="e">
        <f>VLOOKUP(A726,MasterTutor!A:D,4,FALSE)</f>
        <v>#N/A</v>
      </c>
      <c r="L726" t="e">
        <f>VLOOKUP(A726,MasterTutor!A:D,3,FALSE)</f>
        <v>#N/A</v>
      </c>
      <c r="M726" t="e">
        <f>VLOOKUP(A726,MasterTutor!A:D,2,FALSE)</f>
        <v>#N/A</v>
      </c>
    </row>
    <row r="727" spans="1:13" x14ac:dyDescent="0.2">
      <c r="A727" s="17" t="s">
        <v>197</v>
      </c>
      <c r="B727" s="17" t="s">
        <v>16</v>
      </c>
      <c r="C727" s="20">
        <v>0.5</v>
      </c>
      <c r="D727" s="20">
        <v>1.03</v>
      </c>
      <c r="E727" s="20">
        <v>1</v>
      </c>
      <c r="F727" s="20">
        <v>1</v>
      </c>
      <c r="G727" s="20">
        <v>1</v>
      </c>
      <c r="H727" s="17">
        <v>1</v>
      </c>
      <c r="I727" s="21"/>
      <c r="J727" s="17"/>
      <c r="K727" t="e">
        <f>VLOOKUP(A727,MasterTutor!A:D,4,FALSE)</f>
        <v>#N/A</v>
      </c>
      <c r="L727" t="e">
        <f>VLOOKUP(A727,MasterTutor!A:D,3,FALSE)</f>
        <v>#N/A</v>
      </c>
      <c r="M727" t="e">
        <f>VLOOKUP(A727,MasterTutor!A:D,2,FALSE)</f>
        <v>#N/A</v>
      </c>
    </row>
    <row r="728" spans="1:13" x14ac:dyDescent="0.2">
      <c r="A728" s="17" t="s">
        <v>197</v>
      </c>
      <c r="B728" s="17" t="s">
        <v>17</v>
      </c>
      <c r="C728" s="20">
        <v>0.52</v>
      </c>
      <c r="D728" s="20">
        <v>1.2</v>
      </c>
      <c r="E728" s="20">
        <v>1</v>
      </c>
      <c r="F728" s="20">
        <v>1</v>
      </c>
      <c r="G728" s="20">
        <v>1</v>
      </c>
      <c r="H728" s="17">
        <v>1</v>
      </c>
      <c r="I728" s="18">
        <v>1</v>
      </c>
      <c r="J728" s="20">
        <f>I728</f>
        <v>1</v>
      </c>
      <c r="K728" t="e">
        <f>VLOOKUP(A728,MasterTutor!A:D,4,FALSE)</f>
        <v>#N/A</v>
      </c>
      <c r="L728" t="e">
        <f>VLOOKUP(A728,MasterTutor!A:D,3,FALSE)</f>
        <v>#N/A</v>
      </c>
      <c r="M728" t="e">
        <f>VLOOKUP(A728,MasterTutor!A:D,2,FALSE)</f>
        <v>#N/A</v>
      </c>
    </row>
    <row r="729" spans="1:13" x14ac:dyDescent="0.2">
      <c r="A729" s="17" t="s">
        <v>197</v>
      </c>
      <c r="B729" s="17" t="s">
        <v>18</v>
      </c>
      <c r="C729" s="20">
        <v>0.44</v>
      </c>
      <c r="D729" s="20">
        <v>0.92</v>
      </c>
      <c r="E729" s="20">
        <v>1</v>
      </c>
      <c r="F729" s="20">
        <v>0.97</v>
      </c>
      <c r="G729" s="20">
        <v>1</v>
      </c>
      <c r="H729" s="17">
        <v>3</v>
      </c>
      <c r="I729" s="18">
        <v>1</v>
      </c>
      <c r="J729" s="20">
        <f>I729</f>
        <v>1</v>
      </c>
      <c r="K729" t="e">
        <f>VLOOKUP(A729,MasterTutor!A:D,4,FALSE)</f>
        <v>#N/A</v>
      </c>
      <c r="L729" t="e">
        <f>VLOOKUP(A729,MasterTutor!A:D,3,FALSE)</f>
        <v>#N/A</v>
      </c>
      <c r="M729" t="e">
        <f>VLOOKUP(A729,MasterTutor!A:D,2,FALSE)</f>
        <v>#N/A</v>
      </c>
    </row>
    <row r="730" spans="1:13" x14ac:dyDescent="0.2">
      <c r="A730" s="17" t="s">
        <v>197</v>
      </c>
      <c r="B730" s="17" t="s">
        <v>20</v>
      </c>
      <c r="C730" s="20">
        <v>1.32</v>
      </c>
      <c r="D730" s="20">
        <v>2.48</v>
      </c>
      <c r="E730" s="20">
        <v>1</v>
      </c>
      <c r="F730" s="20">
        <v>1</v>
      </c>
      <c r="G730" s="20">
        <v>0.94</v>
      </c>
      <c r="H730" s="17">
        <v>1</v>
      </c>
      <c r="I730" s="18">
        <v>1</v>
      </c>
      <c r="J730" s="20">
        <f>I730</f>
        <v>1</v>
      </c>
      <c r="K730" t="e">
        <f>VLOOKUP(A730,MasterTutor!A:D,4,FALSE)</f>
        <v>#N/A</v>
      </c>
      <c r="L730" t="e">
        <f>VLOOKUP(A730,MasterTutor!A:D,3,FALSE)</f>
        <v>#N/A</v>
      </c>
      <c r="M730" t="e">
        <f>VLOOKUP(A730,MasterTutor!A:D,2,FALSE)</f>
        <v>#N/A</v>
      </c>
    </row>
    <row r="731" spans="1:13" x14ac:dyDescent="0.2">
      <c r="A731" s="17" t="s">
        <v>197</v>
      </c>
      <c r="B731" s="17" t="s">
        <v>21</v>
      </c>
      <c r="C731" s="20">
        <v>1.5</v>
      </c>
      <c r="D731" s="20">
        <v>1.58</v>
      </c>
      <c r="E731" s="20">
        <v>1</v>
      </c>
      <c r="F731" s="20">
        <v>1</v>
      </c>
      <c r="G731" s="20">
        <v>0.94</v>
      </c>
      <c r="H731" s="17">
        <v>2</v>
      </c>
      <c r="I731" s="19"/>
      <c r="J731" s="17"/>
      <c r="K731" t="e">
        <f>VLOOKUP(A731,MasterTutor!A:D,4,FALSE)</f>
        <v>#N/A</v>
      </c>
      <c r="L731" t="e">
        <f>VLOOKUP(A731,MasterTutor!A:D,3,FALSE)</f>
        <v>#N/A</v>
      </c>
      <c r="M731" t="e">
        <f>VLOOKUP(A731,MasterTutor!A:D,2,FALSE)</f>
        <v>#N/A</v>
      </c>
    </row>
    <row r="732" spans="1:13" x14ac:dyDescent="0.2">
      <c r="A732" s="17" t="s">
        <v>197</v>
      </c>
      <c r="B732" s="17" t="s">
        <v>22</v>
      </c>
      <c r="C732" s="20">
        <v>0.71</v>
      </c>
      <c r="D732" s="20">
        <v>1.1200000000000001</v>
      </c>
      <c r="E732" s="20">
        <v>1</v>
      </c>
      <c r="F732" s="20">
        <v>1</v>
      </c>
      <c r="G732" s="20">
        <v>1</v>
      </c>
      <c r="H732" s="17">
        <v>0</v>
      </c>
      <c r="I732" s="19"/>
      <c r="J732" s="17"/>
      <c r="K732" t="e">
        <f>VLOOKUP(A732,MasterTutor!A:D,4,FALSE)</f>
        <v>#N/A</v>
      </c>
      <c r="L732" t="e">
        <f>VLOOKUP(A732,MasterTutor!A:D,3,FALSE)</f>
        <v>#N/A</v>
      </c>
      <c r="M732" t="e">
        <f>VLOOKUP(A732,MasterTutor!A:D,2,FALSE)</f>
        <v>#N/A</v>
      </c>
    </row>
    <row r="733" spans="1:13" x14ac:dyDescent="0.2">
      <c r="A733" s="17" t="s">
        <v>198</v>
      </c>
      <c r="B733" s="17" t="s">
        <v>14</v>
      </c>
      <c r="C733" s="20">
        <v>1.0519000000000001</v>
      </c>
      <c r="D733" s="20">
        <v>1.4474</v>
      </c>
      <c r="E733" s="20">
        <v>1</v>
      </c>
      <c r="F733" s="20">
        <v>0.98630136986301298</v>
      </c>
      <c r="G733" s="20">
        <v>0.78571428571428503</v>
      </c>
      <c r="H733" s="17">
        <v>6</v>
      </c>
      <c r="I733" s="18"/>
      <c r="J733" s="20"/>
      <c r="K733" t="str">
        <f>VLOOKUP(A733,MasterTutor!A:D,4,FALSE)</f>
        <v>Premium</v>
      </c>
      <c r="L733" t="str">
        <f>VLOOKUP(A733,MasterTutor!A:D,3,FALSE)</f>
        <v>Professional</v>
      </c>
      <c r="M733" t="str">
        <f>VLOOKUP(A733,MasterTutor!A:D,2,FALSE)</f>
        <v>Ela Cross</v>
      </c>
    </row>
    <row r="734" spans="1:13" x14ac:dyDescent="0.2">
      <c r="A734" s="17" t="s">
        <v>198</v>
      </c>
      <c r="B734" s="17" t="s">
        <v>14</v>
      </c>
      <c r="C734" s="20">
        <v>1.0519000000000001</v>
      </c>
      <c r="D734" s="20">
        <v>1.4474</v>
      </c>
      <c r="E734" s="20">
        <v>1</v>
      </c>
      <c r="F734" s="20">
        <v>0.98630136986301298</v>
      </c>
      <c r="G734" s="20">
        <v>0.78571428571428503</v>
      </c>
      <c r="H734" s="17">
        <v>6</v>
      </c>
      <c r="J734" s="17"/>
      <c r="K734" t="str">
        <f>VLOOKUP(A734,MasterTutor!A:D,4,FALSE)</f>
        <v>Premium</v>
      </c>
      <c r="L734" t="str">
        <f>VLOOKUP(A734,MasterTutor!A:D,3,FALSE)</f>
        <v>Professional</v>
      </c>
      <c r="M734" t="str">
        <f>VLOOKUP(A734,MasterTutor!A:D,2,FALSE)</f>
        <v>Ela Cross</v>
      </c>
    </row>
    <row r="735" spans="1:13" x14ac:dyDescent="0.2">
      <c r="A735" s="17" t="s">
        <v>198</v>
      </c>
      <c r="B735" s="17" t="s">
        <v>16</v>
      </c>
      <c r="C735" s="20">
        <v>0.95</v>
      </c>
      <c r="D735" s="20">
        <v>1.28</v>
      </c>
      <c r="E735" s="20">
        <v>0.99</v>
      </c>
      <c r="F735" s="20">
        <v>0.95</v>
      </c>
      <c r="G735" s="20">
        <v>0.81</v>
      </c>
      <c r="H735" s="17">
        <v>4</v>
      </c>
      <c r="I735" s="21"/>
      <c r="J735" s="17"/>
      <c r="K735" t="str">
        <f>VLOOKUP(A735,MasterTutor!A:D,4,FALSE)</f>
        <v>Premium</v>
      </c>
      <c r="L735" t="str">
        <f>VLOOKUP(A735,MasterTutor!A:D,3,FALSE)</f>
        <v>Professional</v>
      </c>
      <c r="M735" t="str">
        <f>VLOOKUP(A735,MasterTutor!A:D,2,FALSE)</f>
        <v>Ela Cross</v>
      </c>
    </row>
    <row r="736" spans="1:13" x14ac:dyDescent="0.2">
      <c r="A736" s="17" t="s">
        <v>198</v>
      </c>
      <c r="B736" s="17" t="s">
        <v>257</v>
      </c>
      <c r="C736" s="20">
        <v>0.69</v>
      </c>
      <c r="D736" s="20">
        <v>1.54</v>
      </c>
      <c r="E736" s="20">
        <v>1</v>
      </c>
      <c r="F736" s="20">
        <v>0.95</v>
      </c>
      <c r="G736" s="20">
        <v>0.92</v>
      </c>
      <c r="H736" s="17">
        <v>3</v>
      </c>
      <c r="I736" s="18" t="s">
        <v>36</v>
      </c>
      <c r="J736" s="20">
        <v>0</v>
      </c>
      <c r="K736" t="str">
        <f>VLOOKUP(A736,MasterTutor!A:D,4,FALSE)</f>
        <v>Premium</v>
      </c>
      <c r="L736" t="str">
        <f>VLOOKUP(A736,MasterTutor!A:D,3,FALSE)</f>
        <v>Professional</v>
      </c>
      <c r="M736" t="str">
        <f>VLOOKUP(A736,MasterTutor!A:D,2,FALSE)</f>
        <v>Ela Cross</v>
      </c>
    </row>
    <row r="737" spans="1:13" x14ac:dyDescent="0.2">
      <c r="A737" s="17" t="s">
        <v>198</v>
      </c>
      <c r="B737" s="17" t="s">
        <v>29</v>
      </c>
      <c r="C737" s="20">
        <v>0.6</v>
      </c>
      <c r="D737" s="20">
        <v>1.4242999999999999</v>
      </c>
      <c r="E737" s="20">
        <v>1</v>
      </c>
      <c r="F737" s="20">
        <v>0.869565217</v>
      </c>
      <c r="G737" s="20">
        <v>0.88888888899999996</v>
      </c>
      <c r="H737" s="17">
        <v>0</v>
      </c>
      <c r="I737" s="18">
        <v>1</v>
      </c>
      <c r="J737" s="20">
        <f>I737</f>
        <v>1</v>
      </c>
      <c r="K737" t="str">
        <f>VLOOKUP(A737,MasterTutor!A:D,4,FALSE)</f>
        <v>Premium</v>
      </c>
      <c r="L737" t="str">
        <f>VLOOKUP(A737,MasterTutor!A:D,3,FALSE)</f>
        <v>Professional</v>
      </c>
      <c r="M737" t="str">
        <f>VLOOKUP(A737,MasterTutor!A:D,2,FALSE)</f>
        <v>Ela Cross</v>
      </c>
    </row>
    <row r="738" spans="1:13" x14ac:dyDescent="0.2">
      <c r="A738" s="17" t="s">
        <v>198</v>
      </c>
      <c r="B738" s="17" t="s">
        <v>17</v>
      </c>
      <c r="C738" s="20">
        <v>0.77</v>
      </c>
      <c r="D738" s="20">
        <v>1.5</v>
      </c>
      <c r="E738" s="20">
        <v>0.95</v>
      </c>
      <c r="F738" s="20">
        <v>1</v>
      </c>
      <c r="G738" s="20">
        <v>0.6</v>
      </c>
      <c r="H738" s="17" t="e">
        <v>#N/A</v>
      </c>
      <c r="I738" s="18" t="s">
        <v>115</v>
      </c>
      <c r="J738" s="20">
        <v>0.4</v>
      </c>
      <c r="K738" t="str">
        <f>VLOOKUP(A738,MasterTutor!A:D,4,FALSE)</f>
        <v>Premium</v>
      </c>
      <c r="L738" t="str">
        <f>VLOOKUP(A738,MasterTutor!A:D,3,FALSE)</f>
        <v>Professional</v>
      </c>
      <c r="M738" t="str">
        <f>VLOOKUP(A738,MasterTutor!A:D,2,FALSE)</f>
        <v>Ela Cross</v>
      </c>
    </row>
    <row r="739" spans="1:13" x14ac:dyDescent="0.2">
      <c r="A739" s="17" t="s">
        <v>198</v>
      </c>
      <c r="B739" s="17" t="s">
        <v>18</v>
      </c>
      <c r="C739" s="20">
        <v>0.56999999999999995</v>
      </c>
      <c r="D739" s="20">
        <v>1.53</v>
      </c>
      <c r="E739" s="20">
        <v>1</v>
      </c>
      <c r="F739" s="20">
        <v>0.98</v>
      </c>
      <c r="G739" s="20">
        <v>0.95</v>
      </c>
      <c r="H739" s="17">
        <v>1</v>
      </c>
      <c r="I739" s="18" t="s">
        <v>26</v>
      </c>
      <c r="J739" s="20">
        <v>0.5</v>
      </c>
      <c r="K739" t="str">
        <f>VLOOKUP(A739,MasterTutor!A:D,4,FALSE)</f>
        <v>Premium</v>
      </c>
      <c r="L739" t="str">
        <f>VLOOKUP(A739,MasterTutor!A:D,3,FALSE)</f>
        <v>Professional</v>
      </c>
      <c r="M739" t="str">
        <f>VLOOKUP(A739,MasterTutor!A:D,2,FALSE)</f>
        <v>Ela Cross</v>
      </c>
    </row>
    <row r="740" spans="1:13" x14ac:dyDescent="0.2">
      <c r="A740" s="17" t="s">
        <v>198</v>
      </c>
      <c r="B740" s="17" t="s">
        <v>20</v>
      </c>
      <c r="C740" s="20">
        <v>0.93</v>
      </c>
      <c r="D740" s="20">
        <v>1.36</v>
      </c>
      <c r="E740" s="20">
        <v>1</v>
      </c>
      <c r="F740" s="20">
        <v>0.95</v>
      </c>
      <c r="G740" s="20">
        <v>0.69</v>
      </c>
      <c r="H740" s="17">
        <v>2</v>
      </c>
      <c r="I740" s="18" t="s">
        <v>132</v>
      </c>
      <c r="J740" s="20">
        <f>1/3</f>
        <v>0.33333333333333331</v>
      </c>
      <c r="K740" t="str">
        <f>VLOOKUP(A740,MasterTutor!A:D,4,FALSE)</f>
        <v>Premium</v>
      </c>
      <c r="L740" t="str">
        <f>VLOOKUP(A740,MasterTutor!A:D,3,FALSE)</f>
        <v>Professional</v>
      </c>
      <c r="M740" t="str">
        <f>VLOOKUP(A740,MasterTutor!A:D,2,FALSE)</f>
        <v>Ela Cross</v>
      </c>
    </row>
    <row r="741" spans="1:13" x14ac:dyDescent="0.2">
      <c r="A741" s="17" t="s">
        <v>198</v>
      </c>
      <c r="B741" s="17" t="s">
        <v>21</v>
      </c>
      <c r="C741" s="20">
        <v>1.1399999999999999</v>
      </c>
      <c r="D741" s="20">
        <v>1.44</v>
      </c>
      <c r="E741" s="20">
        <v>0.98</v>
      </c>
      <c r="F741" s="20">
        <v>0.97</v>
      </c>
      <c r="G741" s="20">
        <v>0.64</v>
      </c>
      <c r="H741" s="17">
        <v>1</v>
      </c>
      <c r="I741" s="18" t="s">
        <v>64</v>
      </c>
      <c r="J741" s="20">
        <v>0.25</v>
      </c>
      <c r="K741" t="str">
        <f>VLOOKUP(A741,MasterTutor!A:D,4,FALSE)</f>
        <v>Premium</v>
      </c>
      <c r="L741" t="str">
        <f>VLOOKUP(A741,MasterTutor!A:D,3,FALSE)</f>
        <v>Professional</v>
      </c>
      <c r="M741" t="str">
        <f>VLOOKUP(A741,MasterTutor!A:D,2,FALSE)</f>
        <v>Ela Cross</v>
      </c>
    </row>
    <row r="742" spans="1:13" x14ac:dyDescent="0.2">
      <c r="A742" s="17" t="s">
        <v>198</v>
      </c>
      <c r="B742" s="17" t="s">
        <v>22</v>
      </c>
      <c r="C742" s="20">
        <v>1.1000000000000001</v>
      </c>
      <c r="D742" s="20">
        <v>1.2</v>
      </c>
      <c r="E742" s="20">
        <v>1</v>
      </c>
      <c r="F742" s="20">
        <v>1</v>
      </c>
      <c r="G742" s="20">
        <v>0.68</v>
      </c>
      <c r="H742" s="17">
        <v>7</v>
      </c>
      <c r="I742" s="18" t="s">
        <v>23</v>
      </c>
      <c r="J742" s="20">
        <v>1</v>
      </c>
      <c r="K742" t="str">
        <f>VLOOKUP(A742,MasterTutor!A:D,4,FALSE)</f>
        <v>Premium</v>
      </c>
      <c r="L742" t="str">
        <f>VLOOKUP(A742,MasterTutor!A:D,3,FALSE)</f>
        <v>Professional</v>
      </c>
      <c r="M742" t="str">
        <f>VLOOKUP(A742,MasterTutor!A:D,2,FALSE)</f>
        <v>Ela Cross</v>
      </c>
    </row>
    <row r="743" spans="1:13" x14ac:dyDescent="0.2">
      <c r="A743" s="17" t="s">
        <v>199</v>
      </c>
      <c r="B743" s="17" t="s">
        <v>14</v>
      </c>
      <c r="C743" s="20">
        <v>0.85</v>
      </c>
      <c r="D743" s="20">
        <v>1</v>
      </c>
      <c r="E743" s="20">
        <v>1</v>
      </c>
      <c r="F743" s="20">
        <v>1</v>
      </c>
      <c r="G743" s="20">
        <v>1</v>
      </c>
      <c r="H743" s="17">
        <v>9</v>
      </c>
      <c r="I743" s="18" t="s">
        <v>23</v>
      </c>
      <c r="J743" s="20">
        <v>1</v>
      </c>
      <c r="K743" t="str">
        <f>VLOOKUP(A743,MasterTutor!A:D,4,FALSE)</f>
        <v>Advanced</v>
      </c>
      <c r="L743" t="str">
        <f>VLOOKUP(A743,MasterTutor!A:D,3,FALSE)</f>
        <v>Professional</v>
      </c>
      <c r="M743" t="str">
        <f>VLOOKUP(A743,MasterTutor!A:D,2,FALSE)</f>
        <v>Kristin Haase-Alvey</v>
      </c>
    </row>
    <row r="744" spans="1:13" x14ac:dyDescent="0.2">
      <c r="A744" s="17" t="s">
        <v>199</v>
      </c>
      <c r="B744" s="17" t="s">
        <v>16</v>
      </c>
      <c r="C744" s="20">
        <v>0.85</v>
      </c>
      <c r="D744" s="20">
        <v>1</v>
      </c>
      <c r="E744" s="20">
        <v>1</v>
      </c>
      <c r="F744" s="20">
        <v>0.97</v>
      </c>
      <c r="G744" s="20">
        <v>0.96</v>
      </c>
      <c r="H744" s="17">
        <v>14</v>
      </c>
      <c r="I744" s="21" t="s">
        <v>148</v>
      </c>
      <c r="J744" s="20">
        <v>0</v>
      </c>
      <c r="K744" t="str">
        <f>VLOOKUP(A744,MasterTutor!A:D,4,FALSE)</f>
        <v>Advanced</v>
      </c>
      <c r="L744" t="str">
        <f>VLOOKUP(A744,MasterTutor!A:D,3,FALSE)</f>
        <v>Professional</v>
      </c>
      <c r="M744" t="str">
        <f>VLOOKUP(A744,MasterTutor!A:D,2,FALSE)</f>
        <v>Kristin Haase-Alvey</v>
      </c>
    </row>
    <row r="745" spans="1:13" x14ac:dyDescent="0.2">
      <c r="A745" s="17" t="s">
        <v>199</v>
      </c>
      <c r="B745" s="17" t="s">
        <v>257</v>
      </c>
      <c r="C745" s="20">
        <v>0.73</v>
      </c>
      <c r="D745" s="20">
        <v>0.78</v>
      </c>
      <c r="E745" s="20">
        <v>1</v>
      </c>
      <c r="F745" s="20">
        <v>0.97</v>
      </c>
      <c r="G745" s="20">
        <v>1</v>
      </c>
      <c r="H745" s="17">
        <v>7</v>
      </c>
      <c r="I745" s="18">
        <v>0.2</v>
      </c>
      <c r="J745" s="20">
        <f>1/5</f>
        <v>0.2</v>
      </c>
      <c r="K745" t="str">
        <f>VLOOKUP(A745,MasterTutor!A:D,4,FALSE)</f>
        <v>Advanced</v>
      </c>
      <c r="L745" t="str">
        <f>VLOOKUP(A745,MasterTutor!A:D,3,FALSE)</f>
        <v>Professional</v>
      </c>
      <c r="M745" t="str">
        <f>VLOOKUP(A745,MasterTutor!A:D,2,FALSE)</f>
        <v>Kristin Haase-Alvey</v>
      </c>
    </row>
    <row r="746" spans="1:13" x14ac:dyDescent="0.2">
      <c r="A746" s="17" t="s">
        <v>199</v>
      </c>
      <c r="B746" s="17" t="s">
        <v>29</v>
      </c>
      <c r="C746" s="20">
        <v>0.66249999999999998</v>
      </c>
      <c r="D746" s="20">
        <v>0.69569999999999999</v>
      </c>
      <c r="E746" s="20">
        <v>0.98701298699999995</v>
      </c>
      <c r="F746" s="20">
        <v>0.94339622599999995</v>
      </c>
      <c r="G746" s="20">
        <v>1</v>
      </c>
      <c r="H746" s="17">
        <v>19</v>
      </c>
      <c r="I746" s="18" t="s">
        <v>148</v>
      </c>
      <c r="J746" s="20">
        <v>0</v>
      </c>
      <c r="K746" t="str">
        <f>VLOOKUP(A746,MasterTutor!A:D,4,FALSE)</f>
        <v>Advanced</v>
      </c>
      <c r="L746" t="str">
        <f>VLOOKUP(A746,MasterTutor!A:D,3,FALSE)</f>
        <v>Professional</v>
      </c>
      <c r="M746" t="str">
        <f>VLOOKUP(A746,MasterTutor!A:D,2,FALSE)</f>
        <v>Kristin Haase-Alvey</v>
      </c>
    </row>
    <row r="747" spans="1:13" x14ac:dyDescent="0.2">
      <c r="A747" s="17" t="s">
        <v>199</v>
      </c>
      <c r="B747" s="17" t="s">
        <v>17</v>
      </c>
      <c r="C747" s="20">
        <v>0.78</v>
      </c>
      <c r="D747" s="20">
        <v>0.78</v>
      </c>
      <c r="E747" s="20">
        <v>1</v>
      </c>
      <c r="F747" s="20">
        <v>0.98</v>
      </c>
      <c r="G747" s="20">
        <v>0.86</v>
      </c>
      <c r="H747" s="17">
        <v>10</v>
      </c>
      <c r="I747" s="18">
        <v>1</v>
      </c>
      <c r="J747" s="20">
        <f>I747</f>
        <v>1</v>
      </c>
      <c r="K747" t="str">
        <f>VLOOKUP(A747,MasterTutor!A:D,4,FALSE)</f>
        <v>Advanced</v>
      </c>
      <c r="L747" t="str">
        <f>VLOOKUP(A747,MasterTutor!A:D,3,FALSE)</f>
        <v>Professional</v>
      </c>
      <c r="M747" t="str">
        <f>VLOOKUP(A747,MasterTutor!A:D,2,FALSE)</f>
        <v>Kristin Haase-Alvey</v>
      </c>
    </row>
    <row r="748" spans="1:13" x14ac:dyDescent="0.2">
      <c r="A748" s="17" t="s">
        <v>199</v>
      </c>
      <c r="B748" s="17" t="s">
        <v>18</v>
      </c>
      <c r="C748" s="20">
        <v>0.41</v>
      </c>
      <c r="D748" s="20">
        <v>0.7</v>
      </c>
      <c r="E748" s="20">
        <v>1</v>
      </c>
      <c r="F748" s="20">
        <v>0.96</v>
      </c>
      <c r="G748" s="20">
        <v>0.56000000000000005</v>
      </c>
      <c r="H748" s="17">
        <v>3</v>
      </c>
      <c r="I748" s="18" t="s">
        <v>179</v>
      </c>
      <c r="J748" s="20">
        <v>0.25</v>
      </c>
      <c r="K748" t="str">
        <f>VLOOKUP(A748,MasterTutor!A:D,4,FALSE)</f>
        <v>Advanced</v>
      </c>
      <c r="L748" t="str">
        <f>VLOOKUP(A748,MasterTutor!A:D,3,FALSE)</f>
        <v>Professional</v>
      </c>
      <c r="M748" t="str">
        <f>VLOOKUP(A748,MasterTutor!A:D,2,FALSE)</f>
        <v>Kristin Haase-Alvey</v>
      </c>
    </row>
    <row r="749" spans="1:13" x14ac:dyDescent="0.2">
      <c r="A749" s="17" t="s">
        <v>199</v>
      </c>
      <c r="B749" s="17" t="s">
        <v>20</v>
      </c>
      <c r="C749" s="20">
        <v>0.81</v>
      </c>
      <c r="D749" s="20">
        <v>0.98</v>
      </c>
      <c r="E749" s="20">
        <v>1</v>
      </c>
      <c r="F749" s="20">
        <v>0.94</v>
      </c>
      <c r="G749" s="20">
        <v>0.68</v>
      </c>
      <c r="H749" s="17">
        <v>4</v>
      </c>
      <c r="I749" s="18" t="s">
        <v>163</v>
      </c>
      <c r="J749" s="20">
        <v>0.2</v>
      </c>
      <c r="K749" t="str">
        <f>VLOOKUP(A749,MasterTutor!A:D,4,FALSE)</f>
        <v>Advanced</v>
      </c>
      <c r="L749" t="str">
        <f>VLOOKUP(A749,MasterTutor!A:D,3,FALSE)</f>
        <v>Professional</v>
      </c>
      <c r="M749" t="str">
        <f>VLOOKUP(A749,MasterTutor!A:D,2,FALSE)</f>
        <v>Kristin Haase-Alvey</v>
      </c>
    </row>
    <row r="750" spans="1:13" x14ac:dyDescent="0.2">
      <c r="A750" s="17" t="s">
        <v>199</v>
      </c>
      <c r="B750" s="17" t="s">
        <v>21</v>
      </c>
      <c r="C750" s="20">
        <v>0.73</v>
      </c>
      <c r="D750" s="20">
        <v>1.01</v>
      </c>
      <c r="E750" s="20">
        <v>1</v>
      </c>
      <c r="F750" s="20">
        <v>1</v>
      </c>
      <c r="G750" s="20">
        <v>1</v>
      </c>
      <c r="H750" s="17">
        <v>7</v>
      </c>
      <c r="I750" s="18" t="s">
        <v>148</v>
      </c>
      <c r="J750" s="20">
        <v>0</v>
      </c>
      <c r="K750" t="str">
        <f>VLOOKUP(A750,MasterTutor!A:D,4,FALSE)</f>
        <v>Advanced</v>
      </c>
      <c r="L750" t="str">
        <f>VLOOKUP(A750,MasterTutor!A:D,3,FALSE)</f>
        <v>Professional</v>
      </c>
      <c r="M750" t="str">
        <f>VLOOKUP(A750,MasterTutor!A:D,2,FALSE)</f>
        <v>Kristin Haase-Alvey</v>
      </c>
    </row>
    <row r="751" spans="1:13" x14ac:dyDescent="0.2">
      <c r="A751" s="17" t="s">
        <v>199</v>
      </c>
      <c r="B751" s="17" t="s">
        <v>22</v>
      </c>
      <c r="C751" s="20">
        <v>0.84</v>
      </c>
      <c r="D751" s="20">
        <v>1.02</v>
      </c>
      <c r="E751" s="20">
        <v>1</v>
      </c>
      <c r="F751" s="20">
        <v>0.97</v>
      </c>
      <c r="G751" s="20">
        <v>1</v>
      </c>
      <c r="H751" s="17">
        <v>14</v>
      </c>
      <c r="I751" s="18" t="s">
        <v>189</v>
      </c>
      <c r="J751" s="20">
        <v>0</v>
      </c>
      <c r="K751" t="str">
        <f>VLOOKUP(A751,MasterTutor!A:D,4,FALSE)</f>
        <v>Advanced</v>
      </c>
      <c r="L751" t="str">
        <f>VLOOKUP(A751,MasterTutor!A:D,3,FALSE)</f>
        <v>Professional</v>
      </c>
      <c r="M751" t="str">
        <f>VLOOKUP(A751,MasterTutor!A:D,2,FALSE)</f>
        <v>Kristin Haase-Alvey</v>
      </c>
    </row>
    <row r="752" spans="1:13" x14ac:dyDescent="0.2">
      <c r="A752" s="17" t="s">
        <v>200</v>
      </c>
      <c r="B752" s="17" t="s">
        <v>14</v>
      </c>
      <c r="C752" s="20">
        <v>1.0958000000000001</v>
      </c>
      <c r="D752" s="20">
        <v>1.4785999999999899</v>
      </c>
      <c r="E752" s="20">
        <v>0.9921875</v>
      </c>
      <c r="F752" s="20">
        <v>0.96153846153846101</v>
      </c>
      <c r="G752" s="20">
        <v>0.91304347826086896</v>
      </c>
      <c r="H752" s="17">
        <v>1</v>
      </c>
      <c r="I752" s="18" t="s">
        <v>15</v>
      </c>
      <c r="J752" s="20">
        <v>0.5</v>
      </c>
      <c r="K752" t="str">
        <f>VLOOKUP(A752,MasterTutor!A:D,4,FALSE)</f>
        <v>Premium</v>
      </c>
      <c r="L752" t="str">
        <f>VLOOKUP(A752,MasterTutor!A:D,3,FALSE)</f>
        <v>Professional</v>
      </c>
      <c r="M752" t="str">
        <f>VLOOKUP(A752,MasterTutor!A:D,2,FALSE)</f>
        <v>Ian Plamondon</v>
      </c>
    </row>
    <row r="753" spans="1:13" x14ac:dyDescent="0.2">
      <c r="A753" s="17" t="s">
        <v>200</v>
      </c>
      <c r="B753" s="17" t="s">
        <v>16</v>
      </c>
      <c r="C753" s="20">
        <v>0.93</v>
      </c>
      <c r="D753" s="20">
        <v>1.1499999999999999</v>
      </c>
      <c r="E753" s="20">
        <v>0.99</v>
      </c>
      <c r="F753" s="20">
        <v>0.96</v>
      </c>
      <c r="G753" s="20">
        <v>1</v>
      </c>
      <c r="H753" s="17">
        <v>3</v>
      </c>
      <c r="I753" s="21">
        <v>45719</v>
      </c>
      <c r="J753" s="20">
        <v>1</v>
      </c>
      <c r="K753" t="str">
        <f>VLOOKUP(A753,MasterTutor!A:D,4,FALSE)</f>
        <v>Premium</v>
      </c>
      <c r="L753" t="str">
        <f>VLOOKUP(A753,MasterTutor!A:D,3,FALSE)</f>
        <v>Professional</v>
      </c>
      <c r="M753" t="str">
        <f>VLOOKUP(A753,MasterTutor!A:D,2,FALSE)</f>
        <v>Ian Plamondon</v>
      </c>
    </row>
    <row r="754" spans="1:13" x14ac:dyDescent="0.2">
      <c r="A754" s="17" t="s">
        <v>200</v>
      </c>
      <c r="B754" s="17" t="s">
        <v>257</v>
      </c>
      <c r="C754" s="20">
        <v>0.59</v>
      </c>
      <c r="D754" s="20">
        <v>1.57</v>
      </c>
      <c r="E754" s="20">
        <v>0.98</v>
      </c>
      <c r="F754" s="20">
        <v>0.93</v>
      </c>
      <c r="G754" s="20">
        <v>0.93</v>
      </c>
      <c r="H754" s="17">
        <v>1</v>
      </c>
      <c r="I754" s="18" t="s">
        <v>36</v>
      </c>
      <c r="J754" s="20">
        <v>0</v>
      </c>
      <c r="K754" t="str">
        <f>VLOOKUP(A754,MasterTutor!A:D,4,FALSE)</f>
        <v>Premium</v>
      </c>
      <c r="L754" t="str">
        <f>VLOOKUP(A754,MasterTutor!A:D,3,FALSE)</f>
        <v>Professional</v>
      </c>
      <c r="M754" t="str">
        <f>VLOOKUP(A754,MasterTutor!A:D,2,FALSE)</f>
        <v>Ian Plamondon</v>
      </c>
    </row>
    <row r="755" spans="1:13" x14ac:dyDescent="0.2">
      <c r="A755" s="17" t="s">
        <v>200</v>
      </c>
      <c r="B755" s="17" t="s">
        <v>29</v>
      </c>
      <c r="C755" s="20">
        <v>0.67500000000000004</v>
      </c>
      <c r="D755" s="20">
        <v>1.6035999999999999</v>
      </c>
      <c r="E755" s="20">
        <v>0.98717948700000002</v>
      </c>
      <c r="F755" s="20">
        <v>0.89795918399999997</v>
      </c>
      <c r="G755" s="20">
        <v>0.69230769199999997</v>
      </c>
      <c r="H755" s="17">
        <v>1</v>
      </c>
      <c r="I755" s="18">
        <v>1</v>
      </c>
      <c r="J755" s="20">
        <f>I755</f>
        <v>1</v>
      </c>
      <c r="K755" t="str">
        <f>VLOOKUP(A755,MasterTutor!A:D,4,FALSE)</f>
        <v>Premium</v>
      </c>
      <c r="L755" t="str">
        <f>VLOOKUP(A755,MasterTutor!A:D,3,FALSE)</f>
        <v>Professional</v>
      </c>
      <c r="M755" t="str">
        <f>VLOOKUP(A755,MasterTutor!A:D,2,FALSE)</f>
        <v>Ian Plamondon</v>
      </c>
    </row>
    <row r="756" spans="1:13" x14ac:dyDescent="0.2">
      <c r="A756" s="17" t="s">
        <v>200</v>
      </c>
      <c r="B756" s="17" t="s">
        <v>17</v>
      </c>
      <c r="C756" s="20">
        <v>0.97</v>
      </c>
      <c r="D756" s="20">
        <v>1.6</v>
      </c>
      <c r="E756" s="20">
        <v>0.99</v>
      </c>
      <c r="F756" s="20">
        <v>0.85</v>
      </c>
      <c r="G756" s="20">
        <v>0.95</v>
      </c>
      <c r="H756" s="17">
        <v>1</v>
      </c>
      <c r="I756" s="18" t="s">
        <v>51</v>
      </c>
      <c r="J756" s="20">
        <v>0.71</v>
      </c>
      <c r="K756" t="str">
        <f>VLOOKUP(A756,MasterTutor!A:D,4,FALSE)</f>
        <v>Premium</v>
      </c>
      <c r="L756" t="str">
        <f>VLOOKUP(A756,MasterTutor!A:D,3,FALSE)</f>
        <v>Professional</v>
      </c>
      <c r="M756" t="str">
        <f>VLOOKUP(A756,MasterTutor!A:D,2,FALSE)</f>
        <v>Ian Plamondon</v>
      </c>
    </row>
    <row r="757" spans="1:13" x14ac:dyDescent="0.2">
      <c r="A757" s="17" t="s">
        <v>200</v>
      </c>
      <c r="B757" s="17" t="s">
        <v>18</v>
      </c>
      <c r="C757" s="20">
        <v>0.86</v>
      </c>
      <c r="D757" s="20">
        <v>1.74</v>
      </c>
      <c r="E757" s="20">
        <v>1</v>
      </c>
      <c r="F757" s="20">
        <v>0.96</v>
      </c>
      <c r="G757" s="20">
        <v>0.85</v>
      </c>
      <c r="H757" s="17">
        <v>5</v>
      </c>
      <c r="I757" s="18">
        <v>1</v>
      </c>
      <c r="J757" s="20">
        <f>I757</f>
        <v>1</v>
      </c>
      <c r="K757" t="str">
        <f>VLOOKUP(A757,MasterTutor!A:D,4,FALSE)</f>
        <v>Premium</v>
      </c>
      <c r="L757" t="str">
        <f>VLOOKUP(A757,MasterTutor!A:D,3,FALSE)</f>
        <v>Professional</v>
      </c>
      <c r="M757" t="str">
        <f>VLOOKUP(A757,MasterTutor!A:D,2,FALSE)</f>
        <v>Ian Plamondon</v>
      </c>
    </row>
    <row r="758" spans="1:13" x14ac:dyDescent="0.2">
      <c r="A758" s="17" t="s">
        <v>200</v>
      </c>
      <c r="B758" s="17" t="s">
        <v>20</v>
      </c>
      <c r="C758" s="20">
        <v>1.04</v>
      </c>
      <c r="D758" s="20">
        <v>1.62</v>
      </c>
      <c r="E758" s="20">
        <v>1</v>
      </c>
      <c r="F758" s="20">
        <v>1</v>
      </c>
      <c r="G758" s="20">
        <v>0.79</v>
      </c>
      <c r="H758" s="17">
        <v>1</v>
      </c>
      <c r="I758" s="18">
        <v>1</v>
      </c>
      <c r="J758" s="20">
        <f>I758</f>
        <v>1</v>
      </c>
      <c r="K758" t="str">
        <f>VLOOKUP(A758,MasterTutor!A:D,4,FALSE)</f>
        <v>Premium</v>
      </c>
      <c r="L758" t="str">
        <f>VLOOKUP(A758,MasterTutor!A:D,3,FALSE)</f>
        <v>Professional</v>
      </c>
      <c r="M758" t="str">
        <f>VLOOKUP(A758,MasterTutor!A:D,2,FALSE)</f>
        <v>Ian Plamondon</v>
      </c>
    </row>
    <row r="759" spans="1:13" x14ac:dyDescent="0.2">
      <c r="A759" s="17" t="s">
        <v>200</v>
      </c>
      <c r="B759" s="17" t="s">
        <v>21</v>
      </c>
      <c r="C759" s="20">
        <v>1.2</v>
      </c>
      <c r="D759" s="20">
        <v>1.69</v>
      </c>
      <c r="E759" s="20">
        <v>0.99</v>
      </c>
      <c r="F759" s="20">
        <v>0.98</v>
      </c>
      <c r="G759" s="20">
        <v>1</v>
      </c>
      <c r="H759" s="17">
        <v>0</v>
      </c>
      <c r="I759" s="18" t="s">
        <v>64</v>
      </c>
      <c r="J759" s="20">
        <v>0.25</v>
      </c>
      <c r="K759" t="str">
        <f>VLOOKUP(A759,MasterTutor!A:D,4,FALSE)</f>
        <v>Premium</v>
      </c>
      <c r="L759" t="str">
        <f>VLOOKUP(A759,MasterTutor!A:D,3,FALSE)</f>
        <v>Professional</v>
      </c>
      <c r="M759" t="str">
        <f>VLOOKUP(A759,MasterTutor!A:D,2,FALSE)</f>
        <v>Ian Plamondon</v>
      </c>
    </row>
    <row r="760" spans="1:13" x14ac:dyDescent="0.2">
      <c r="A760" s="17" t="s">
        <v>200</v>
      </c>
      <c r="B760" s="17" t="s">
        <v>22</v>
      </c>
      <c r="C760" s="20">
        <v>1.1599999999999999</v>
      </c>
      <c r="D760" s="20">
        <v>1.36</v>
      </c>
      <c r="E760" s="20">
        <v>0.99</v>
      </c>
      <c r="F760" s="20">
        <v>0.96</v>
      </c>
      <c r="G760" s="20">
        <v>1</v>
      </c>
      <c r="H760" s="17">
        <v>2</v>
      </c>
      <c r="I760" s="18" t="s">
        <v>23</v>
      </c>
      <c r="J760" s="20">
        <v>1</v>
      </c>
      <c r="K760" t="str">
        <f>VLOOKUP(A760,MasterTutor!A:D,4,FALSE)</f>
        <v>Premium</v>
      </c>
      <c r="L760" t="str">
        <f>VLOOKUP(A760,MasterTutor!A:D,3,FALSE)</f>
        <v>Professional</v>
      </c>
      <c r="M760" t="str">
        <f>VLOOKUP(A760,MasterTutor!A:D,2,FALSE)</f>
        <v>Ian Plamondon</v>
      </c>
    </row>
    <row r="761" spans="1:13" x14ac:dyDescent="0.2">
      <c r="A761" s="17" t="s">
        <v>201</v>
      </c>
      <c r="B761" s="17" t="s">
        <v>17</v>
      </c>
      <c r="C761" s="20">
        <v>0.76</v>
      </c>
      <c r="D761" s="20">
        <v>0.96</v>
      </c>
      <c r="E761" s="20">
        <v>0.85</v>
      </c>
      <c r="F761" s="20">
        <v>1</v>
      </c>
      <c r="G761" s="20">
        <v>0</v>
      </c>
      <c r="H761" s="17" t="e">
        <v>#N/A</v>
      </c>
      <c r="J761" s="17"/>
      <c r="K761" t="e">
        <f>VLOOKUP(A761,MasterTutor!A:D,4,FALSE)</f>
        <v>#N/A</v>
      </c>
      <c r="L761" t="e">
        <f>VLOOKUP(A761,MasterTutor!A:D,3,FALSE)</f>
        <v>#N/A</v>
      </c>
      <c r="M761" t="e">
        <f>VLOOKUP(A761,MasterTutor!A:D,2,FALSE)</f>
        <v>#N/A</v>
      </c>
    </row>
    <row r="762" spans="1:13" x14ac:dyDescent="0.2">
      <c r="A762" s="17" t="s">
        <v>201</v>
      </c>
      <c r="B762" s="17" t="s">
        <v>18</v>
      </c>
      <c r="C762" s="20">
        <v>0.19</v>
      </c>
      <c r="D762" s="20">
        <v>1.0900000000000001</v>
      </c>
      <c r="E762" s="20">
        <v>0.83</v>
      </c>
      <c r="F762" s="20">
        <v>0</v>
      </c>
      <c r="G762" s="20">
        <v>0</v>
      </c>
      <c r="H762" s="17" t="e">
        <v>#N/A</v>
      </c>
      <c r="J762" s="17"/>
      <c r="K762" t="e">
        <f>VLOOKUP(A762,MasterTutor!A:D,4,FALSE)</f>
        <v>#N/A</v>
      </c>
      <c r="L762" t="e">
        <f>VLOOKUP(A762,MasterTutor!A:D,3,FALSE)</f>
        <v>#N/A</v>
      </c>
      <c r="M762" t="e">
        <f>VLOOKUP(A762,MasterTutor!A:D,2,FALSE)</f>
        <v>#N/A</v>
      </c>
    </row>
    <row r="763" spans="1:13" x14ac:dyDescent="0.2">
      <c r="A763" s="17" t="s">
        <v>202</v>
      </c>
      <c r="B763" s="17" t="s">
        <v>29</v>
      </c>
      <c r="C763" s="20">
        <v>8.1000000000000003E-2</v>
      </c>
      <c r="D763" s="20">
        <v>0.626</v>
      </c>
      <c r="E763" s="20">
        <v>0.83333333300000001</v>
      </c>
      <c r="F763" s="20">
        <v>1</v>
      </c>
      <c r="G763" s="20">
        <v>0</v>
      </c>
      <c r="H763" s="17">
        <v>0</v>
      </c>
      <c r="I763" s="18">
        <v>1</v>
      </c>
      <c r="J763" s="20">
        <f>I763</f>
        <v>1</v>
      </c>
      <c r="K763" t="e">
        <f>VLOOKUP(A763,MasterTutor!A:D,4,FALSE)</f>
        <v>#N/A</v>
      </c>
      <c r="L763" t="e">
        <f>VLOOKUP(A763,MasterTutor!A:D,3,FALSE)</f>
        <v>#N/A</v>
      </c>
      <c r="M763" t="e">
        <f>VLOOKUP(A763,MasterTutor!A:D,2,FALSE)</f>
        <v>#N/A</v>
      </c>
    </row>
    <row r="764" spans="1:13" x14ac:dyDescent="0.2">
      <c r="A764" s="17" t="s">
        <v>203</v>
      </c>
      <c r="B764" s="17" t="s">
        <v>14</v>
      </c>
      <c r="C764" s="20">
        <v>1.5625</v>
      </c>
      <c r="D764" s="20">
        <v>1.3633</v>
      </c>
      <c r="E764" s="20">
        <v>0.98888888888888804</v>
      </c>
      <c r="F764" s="20">
        <v>0.929824561403508</v>
      </c>
      <c r="G764" s="20">
        <v>0.72727272727272696</v>
      </c>
      <c r="H764" s="17">
        <v>7</v>
      </c>
      <c r="I764" s="18" t="s">
        <v>36</v>
      </c>
      <c r="J764" s="20">
        <v>0</v>
      </c>
      <c r="K764" t="str">
        <f>VLOOKUP(A764,MasterTutor!A:D,4,FALSE)</f>
        <v>Advanced</v>
      </c>
      <c r="L764" t="str">
        <f>VLOOKUP(A764,MasterTutor!A:D,3,FALSE)</f>
        <v>Adjunct</v>
      </c>
      <c r="M764" t="str">
        <f>VLOOKUP(A764,MasterTutor!A:D,2,FALSE)</f>
        <v>Ela Cross</v>
      </c>
    </row>
    <row r="765" spans="1:13" x14ac:dyDescent="0.2">
      <c r="A765" s="17" t="s">
        <v>203</v>
      </c>
      <c r="B765" s="17" t="s">
        <v>16</v>
      </c>
      <c r="C765" s="20">
        <v>1.27</v>
      </c>
      <c r="D765" s="20">
        <v>1.1200000000000001</v>
      </c>
      <c r="E765" s="20">
        <v>1</v>
      </c>
      <c r="F765" s="20">
        <v>0.95</v>
      </c>
      <c r="G765" s="20">
        <v>0.81</v>
      </c>
      <c r="H765" s="17">
        <v>12</v>
      </c>
      <c r="I765" s="21"/>
      <c r="J765" s="17"/>
      <c r="K765" t="str">
        <f>VLOOKUP(A765,MasterTutor!A:D,4,FALSE)</f>
        <v>Advanced</v>
      </c>
      <c r="L765" t="str">
        <f>VLOOKUP(A765,MasterTutor!A:D,3,FALSE)</f>
        <v>Adjunct</v>
      </c>
      <c r="M765" t="str">
        <f>VLOOKUP(A765,MasterTutor!A:D,2,FALSE)</f>
        <v>Ela Cross</v>
      </c>
    </row>
    <row r="766" spans="1:13" x14ac:dyDescent="0.2">
      <c r="A766" s="17" t="s">
        <v>203</v>
      </c>
      <c r="B766" s="17" t="s">
        <v>257</v>
      </c>
      <c r="C766" s="20">
        <v>0.88</v>
      </c>
      <c r="D766" s="20">
        <v>0.8</v>
      </c>
      <c r="E766" s="20">
        <v>1</v>
      </c>
      <c r="F766" s="20">
        <v>0.95</v>
      </c>
      <c r="G766" s="20">
        <v>0.67</v>
      </c>
      <c r="H766" s="17">
        <v>5</v>
      </c>
      <c r="I766" s="18"/>
      <c r="J766" s="20"/>
      <c r="K766" t="str">
        <f>VLOOKUP(A766,MasterTutor!A:D,4,FALSE)</f>
        <v>Advanced</v>
      </c>
      <c r="L766" t="str">
        <f>VLOOKUP(A766,MasterTutor!A:D,3,FALSE)</f>
        <v>Adjunct</v>
      </c>
      <c r="M766" t="str">
        <f>VLOOKUP(A766,MasterTutor!A:D,2,FALSE)</f>
        <v>Ela Cross</v>
      </c>
    </row>
    <row r="767" spans="1:13" x14ac:dyDescent="0.2">
      <c r="A767" s="17" t="s">
        <v>203</v>
      </c>
      <c r="B767" s="17" t="s">
        <v>29</v>
      </c>
      <c r="C767" s="20">
        <v>1.1457999999999999</v>
      </c>
      <c r="D767" s="20">
        <v>0.99219999999999997</v>
      </c>
      <c r="E767" s="20">
        <v>1</v>
      </c>
      <c r="F767" s="20">
        <v>0.95744680900000001</v>
      </c>
      <c r="G767" s="20">
        <v>0.71428571399999996</v>
      </c>
      <c r="H767" s="17">
        <v>8</v>
      </c>
      <c r="I767" s="18">
        <v>1</v>
      </c>
      <c r="J767" s="20">
        <f>I767</f>
        <v>1</v>
      </c>
      <c r="K767" t="str">
        <f>VLOOKUP(A767,MasterTutor!A:D,4,FALSE)</f>
        <v>Advanced</v>
      </c>
      <c r="L767" t="str">
        <f>VLOOKUP(A767,MasterTutor!A:D,3,FALSE)</f>
        <v>Adjunct</v>
      </c>
      <c r="M767" t="str">
        <f>VLOOKUP(A767,MasterTutor!A:D,2,FALSE)</f>
        <v>Ela Cross</v>
      </c>
    </row>
    <row r="768" spans="1:13" x14ac:dyDescent="0.2">
      <c r="A768" s="17" t="s">
        <v>203</v>
      </c>
      <c r="B768" s="17" t="s">
        <v>17</v>
      </c>
      <c r="C768" s="20">
        <v>0.73</v>
      </c>
      <c r="D768" s="20">
        <v>1.04</v>
      </c>
      <c r="E768" s="20">
        <v>1</v>
      </c>
      <c r="F768" s="20">
        <v>0.73</v>
      </c>
      <c r="G768" s="20">
        <v>1</v>
      </c>
      <c r="H768" s="17">
        <v>8</v>
      </c>
      <c r="I768" s="18">
        <v>1</v>
      </c>
      <c r="J768" s="20">
        <f>I768</f>
        <v>1</v>
      </c>
      <c r="K768" t="str">
        <f>VLOOKUP(A768,MasterTutor!A:D,4,FALSE)</f>
        <v>Advanced</v>
      </c>
      <c r="L768" t="str">
        <f>VLOOKUP(A768,MasterTutor!A:D,3,FALSE)</f>
        <v>Adjunct</v>
      </c>
      <c r="M768" t="str">
        <f>VLOOKUP(A768,MasterTutor!A:D,2,FALSE)</f>
        <v>Ela Cross</v>
      </c>
    </row>
    <row r="769" spans="1:13" x14ac:dyDescent="0.2">
      <c r="A769" s="17" t="s">
        <v>203</v>
      </c>
      <c r="B769" s="17" t="s">
        <v>18</v>
      </c>
      <c r="C769" s="20">
        <v>0.59</v>
      </c>
      <c r="D769" s="20">
        <v>1.02</v>
      </c>
      <c r="E769" s="20">
        <v>1</v>
      </c>
      <c r="F769" s="20">
        <v>1</v>
      </c>
      <c r="G769" s="20">
        <v>0.88</v>
      </c>
      <c r="H769" s="17">
        <v>8</v>
      </c>
      <c r="I769" s="18" t="s">
        <v>90</v>
      </c>
      <c r="J769" s="20">
        <v>0.6</v>
      </c>
      <c r="K769" t="str">
        <f>VLOOKUP(A769,MasterTutor!A:D,4,FALSE)</f>
        <v>Advanced</v>
      </c>
      <c r="L769" t="str">
        <f>VLOOKUP(A769,MasterTutor!A:D,3,FALSE)</f>
        <v>Adjunct</v>
      </c>
      <c r="M769" t="str">
        <f>VLOOKUP(A769,MasterTutor!A:D,2,FALSE)</f>
        <v>Ela Cross</v>
      </c>
    </row>
    <row r="770" spans="1:13" x14ac:dyDescent="0.2">
      <c r="A770" s="17" t="s">
        <v>203</v>
      </c>
      <c r="B770" s="17" t="s">
        <v>20</v>
      </c>
      <c r="C770" s="20">
        <v>0.69</v>
      </c>
      <c r="D770" s="20">
        <v>0.95</v>
      </c>
      <c r="E770" s="20">
        <v>1</v>
      </c>
      <c r="F770" s="20">
        <v>1</v>
      </c>
      <c r="G770" s="20">
        <v>0.21</v>
      </c>
      <c r="H770" s="17">
        <v>6</v>
      </c>
      <c r="I770" s="18">
        <v>1</v>
      </c>
      <c r="J770" s="20">
        <f>I770</f>
        <v>1</v>
      </c>
      <c r="K770" t="str">
        <f>VLOOKUP(A770,MasterTutor!A:D,4,FALSE)</f>
        <v>Advanced</v>
      </c>
      <c r="L770" t="str">
        <f>VLOOKUP(A770,MasterTutor!A:D,3,FALSE)</f>
        <v>Adjunct</v>
      </c>
      <c r="M770" t="str">
        <f>VLOOKUP(A770,MasterTutor!A:D,2,FALSE)</f>
        <v>Ela Cross</v>
      </c>
    </row>
    <row r="771" spans="1:13" x14ac:dyDescent="0.2">
      <c r="A771" s="17" t="s">
        <v>203</v>
      </c>
      <c r="B771" s="17" t="s">
        <v>21</v>
      </c>
      <c r="C771" s="20">
        <v>0.92</v>
      </c>
      <c r="D771" s="20">
        <v>1.01</v>
      </c>
      <c r="E771" s="20">
        <v>0.99</v>
      </c>
      <c r="F771" s="20">
        <v>1</v>
      </c>
      <c r="G771" s="20">
        <v>0.82</v>
      </c>
      <c r="H771" s="17">
        <v>7</v>
      </c>
      <c r="I771" s="18" t="s">
        <v>48</v>
      </c>
      <c r="J771" s="20">
        <v>1</v>
      </c>
      <c r="K771" t="str">
        <f>VLOOKUP(A771,MasterTutor!A:D,4,FALSE)</f>
        <v>Advanced</v>
      </c>
      <c r="L771" t="str">
        <f>VLOOKUP(A771,MasterTutor!A:D,3,FALSE)</f>
        <v>Adjunct</v>
      </c>
      <c r="M771" t="str">
        <f>VLOOKUP(A771,MasterTutor!A:D,2,FALSE)</f>
        <v>Ela Cross</v>
      </c>
    </row>
    <row r="772" spans="1:13" x14ac:dyDescent="0.2">
      <c r="A772" s="17" t="s">
        <v>203</v>
      </c>
      <c r="B772" s="17" t="s">
        <v>22</v>
      </c>
      <c r="C772" s="20">
        <v>0.96</v>
      </c>
      <c r="D772" s="20">
        <v>1.03</v>
      </c>
      <c r="E772" s="20">
        <v>0.98</v>
      </c>
      <c r="F772" s="20">
        <v>0.97</v>
      </c>
      <c r="G772" s="20">
        <v>0.83</v>
      </c>
      <c r="H772" s="17">
        <v>7</v>
      </c>
      <c r="I772" s="18" t="s">
        <v>204</v>
      </c>
      <c r="J772" s="20">
        <v>0.5</v>
      </c>
      <c r="K772" t="str">
        <f>VLOOKUP(A772,MasterTutor!A:D,4,FALSE)</f>
        <v>Advanced</v>
      </c>
      <c r="L772" t="str">
        <f>VLOOKUP(A772,MasterTutor!A:D,3,FALSE)</f>
        <v>Adjunct</v>
      </c>
      <c r="M772" t="str">
        <f>VLOOKUP(A772,MasterTutor!A:D,2,FALSE)</f>
        <v>Ela Cross</v>
      </c>
    </row>
    <row r="773" spans="1:13" x14ac:dyDescent="0.2">
      <c r="A773" s="17" t="s">
        <v>205</v>
      </c>
      <c r="B773" s="17" t="s">
        <v>14</v>
      </c>
      <c r="C773" s="20">
        <v>0.87450000000000006</v>
      </c>
      <c r="D773" s="20">
        <v>1.1583999999999901</v>
      </c>
      <c r="E773" s="20">
        <v>0.99145299145299104</v>
      </c>
      <c r="F773" s="20">
        <v>0.934782608695652</v>
      </c>
      <c r="G773" s="20">
        <v>0.71428571428571397</v>
      </c>
      <c r="H773" s="17">
        <v>1</v>
      </c>
      <c r="I773" s="18" t="s">
        <v>27</v>
      </c>
      <c r="J773" s="20">
        <v>0.33</v>
      </c>
      <c r="K773" t="str">
        <f>VLOOKUP(A773,MasterTutor!A:D,4,FALSE)</f>
        <v>Distinguished</v>
      </c>
      <c r="L773" t="str">
        <f>VLOOKUP(A773,MasterTutor!A:D,3,FALSE)</f>
        <v>Professional</v>
      </c>
      <c r="M773" t="str">
        <f>VLOOKUP(A773,MasterTutor!A:D,2,FALSE)</f>
        <v>Ian Plamondon</v>
      </c>
    </row>
    <row r="774" spans="1:13" x14ac:dyDescent="0.2">
      <c r="A774" s="17" t="s">
        <v>205</v>
      </c>
      <c r="B774" s="17" t="s">
        <v>14</v>
      </c>
      <c r="C774" s="20">
        <v>0.87450000000000006</v>
      </c>
      <c r="D774" s="20">
        <v>1.1583999999999901</v>
      </c>
      <c r="E774" s="20">
        <v>0.99145299145299104</v>
      </c>
      <c r="F774" s="20">
        <v>0.934782608695652</v>
      </c>
      <c r="G774" s="20">
        <v>0.71428571428571397</v>
      </c>
      <c r="H774" s="17">
        <v>1</v>
      </c>
      <c r="I774" s="18" t="s">
        <v>27</v>
      </c>
      <c r="J774" s="20">
        <f>_xlfn.TEXTBEFORE(I774, "/")/_xlfn.TEXTAFTER(I774,"/")</f>
        <v>0.33333333333333331</v>
      </c>
      <c r="K774" t="str">
        <f>VLOOKUP(A774,MasterTutor!A:D,4,FALSE)</f>
        <v>Distinguished</v>
      </c>
      <c r="L774" t="str">
        <f>VLOOKUP(A774,MasterTutor!A:D,3,FALSE)</f>
        <v>Professional</v>
      </c>
      <c r="M774" t="str">
        <f>VLOOKUP(A774,MasterTutor!A:D,2,FALSE)</f>
        <v>Ian Plamondon</v>
      </c>
    </row>
    <row r="775" spans="1:13" x14ac:dyDescent="0.2">
      <c r="A775" s="17" t="s">
        <v>205</v>
      </c>
      <c r="B775" s="17" t="s">
        <v>16</v>
      </c>
      <c r="C775" s="20">
        <v>0.91</v>
      </c>
      <c r="D775" s="20">
        <v>1.31</v>
      </c>
      <c r="E775" s="20">
        <v>1</v>
      </c>
      <c r="F775" s="20">
        <v>0.89</v>
      </c>
      <c r="G775" s="20">
        <v>1</v>
      </c>
      <c r="H775" s="17">
        <v>3</v>
      </c>
      <c r="I775" s="21" t="s">
        <v>45</v>
      </c>
      <c r="J775" s="20">
        <v>0</v>
      </c>
      <c r="K775" t="str">
        <f>VLOOKUP(A775,MasterTutor!A:D,4,FALSE)</f>
        <v>Distinguished</v>
      </c>
      <c r="L775" t="str">
        <f>VLOOKUP(A775,MasterTutor!A:D,3,FALSE)</f>
        <v>Professional</v>
      </c>
      <c r="M775" t="str">
        <f>VLOOKUP(A775,MasterTutor!A:D,2,FALSE)</f>
        <v>Ian Plamondon</v>
      </c>
    </row>
    <row r="776" spans="1:13" x14ac:dyDescent="0.2">
      <c r="A776" s="17" t="s">
        <v>205</v>
      </c>
      <c r="B776" s="17" t="s">
        <v>257</v>
      </c>
      <c r="C776" s="20">
        <v>0.79</v>
      </c>
      <c r="D776" s="20">
        <v>1.35</v>
      </c>
      <c r="E776" s="20">
        <v>1</v>
      </c>
      <c r="F776" s="20">
        <v>0.87</v>
      </c>
      <c r="G776" s="20">
        <v>0.88</v>
      </c>
      <c r="H776" s="17">
        <v>4</v>
      </c>
      <c r="I776" s="18" t="s">
        <v>148</v>
      </c>
      <c r="J776" s="20">
        <v>0</v>
      </c>
      <c r="K776" t="str">
        <f>VLOOKUP(A776,MasterTutor!A:D,4,FALSE)</f>
        <v>Distinguished</v>
      </c>
      <c r="L776" t="str">
        <f>VLOOKUP(A776,MasterTutor!A:D,3,FALSE)</f>
        <v>Professional</v>
      </c>
      <c r="M776" t="str">
        <f>VLOOKUP(A776,MasterTutor!A:D,2,FALSE)</f>
        <v>Ian Plamondon</v>
      </c>
    </row>
    <row r="777" spans="1:13" x14ac:dyDescent="0.2">
      <c r="A777" s="17" t="s">
        <v>205</v>
      </c>
      <c r="B777" s="17" t="s">
        <v>29</v>
      </c>
      <c r="C777" s="20">
        <v>0.73750000000000004</v>
      </c>
      <c r="D777" s="20">
        <v>1.1020000000000001</v>
      </c>
      <c r="E777" s="20">
        <v>1</v>
      </c>
      <c r="F777" s="20">
        <v>0.78461538500000005</v>
      </c>
      <c r="G777" s="20">
        <v>0.58823529399999996</v>
      </c>
      <c r="H777" s="17">
        <v>3</v>
      </c>
      <c r="I777" s="18">
        <v>0.5</v>
      </c>
      <c r="J777" s="20">
        <f>I777</f>
        <v>0.5</v>
      </c>
      <c r="K777" t="str">
        <f>VLOOKUP(A777,MasterTutor!A:D,4,FALSE)</f>
        <v>Distinguished</v>
      </c>
      <c r="L777" t="str">
        <f>VLOOKUP(A777,MasterTutor!A:D,3,FALSE)</f>
        <v>Professional</v>
      </c>
      <c r="M777" t="str">
        <f>VLOOKUP(A777,MasterTutor!A:D,2,FALSE)</f>
        <v>Ian Plamondon</v>
      </c>
    </row>
    <row r="778" spans="1:13" x14ac:dyDescent="0.2">
      <c r="A778" s="17" t="s">
        <v>205</v>
      </c>
      <c r="B778" s="17" t="s">
        <v>17</v>
      </c>
      <c r="C778" s="20">
        <v>0.9</v>
      </c>
      <c r="D778" s="20">
        <v>1.19</v>
      </c>
      <c r="E778" s="20">
        <v>0.98</v>
      </c>
      <c r="F778" s="20">
        <v>0.97</v>
      </c>
      <c r="G778" s="20">
        <v>0.94</v>
      </c>
      <c r="H778" s="17">
        <v>3</v>
      </c>
      <c r="I778" s="18" t="s">
        <v>26</v>
      </c>
      <c r="J778" s="20">
        <v>0.5</v>
      </c>
      <c r="K778" t="str">
        <f>VLOOKUP(A778,MasterTutor!A:D,4,FALSE)</f>
        <v>Distinguished</v>
      </c>
      <c r="L778" t="str">
        <f>VLOOKUP(A778,MasterTutor!A:D,3,FALSE)</f>
        <v>Professional</v>
      </c>
      <c r="M778" t="str">
        <f>VLOOKUP(A778,MasterTutor!A:D,2,FALSE)</f>
        <v>Ian Plamondon</v>
      </c>
    </row>
    <row r="779" spans="1:13" x14ac:dyDescent="0.2">
      <c r="A779" s="17" t="s">
        <v>205</v>
      </c>
      <c r="B779" s="17" t="s">
        <v>18</v>
      </c>
      <c r="C779" s="20">
        <v>0.53</v>
      </c>
      <c r="D779" s="20">
        <v>1.08</v>
      </c>
      <c r="E779" s="20">
        <v>1</v>
      </c>
      <c r="F779" s="20">
        <v>1</v>
      </c>
      <c r="G779" s="20">
        <v>0.75</v>
      </c>
      <c r="H779" s="17">
        <v>5</v>
      </c>
      <c r="I779" s="18" t="s">
        <v>35</v>
      </c>
      <c r="J779" s="20">
        <v>0.75</v>
      </c>
      <c r="K779" t="str">
        <f>VLOOKUP(A779,MasterTutor!A:D,4,FALSE)</f>
        <v>Distinguished</v>
      </c>
      <c r="L779" t="str">
        <f>VLOOKUP(A779,MasterTutor!A:D,3,FALSE)</f>
        <v>Professional</v>
      </c>
      <c r="M779" t="str">
        <f>VLOOKUP(A779,MasterTutor!A:D,2,FALSE)</f>
        <v>Ian Plamondon</v>
      </c>
    </row>
    <row r="780" spans="1:13" x14ac:dyDescent="0.2">
      <c r="A780" s="17" t="s">
        <v>205</v>
      </c>
      <c r="B780" s="17" t="s">
        <v>20</v>
      </c>
      <c r="C780" s="20">
        <v>0.65</v>
      </c>
      <c r="D780" s="20">
        <v>1.1299999999999999</v>
      </c>
      <c r="E780" s="20">
        <v>1</v>
      </c>
      <c r="F780" s="20">
        <v>0.96</v>
      </c>
      <c r="G780" s="20">
        <v>0.95</v>
      </c>
      <c r="H780" s="17">
        <v>4</v>
      </c>
      <c r="I780" s="18" t="s">
        <v>179</v>
      </c>
      <c r="J780" s="20">
        <v>0.25</v>
      </c>
      <c r="K780" t="str">
        <f>VLOOKUP(A780,MasterTutor!A:D,4,FALSE)</f>
        <v>Distinguished</v>
      </c>
      <c r="L780" t="str">
        <f>VLOOKUP(A780,MasterTutor!A:D,3,FALSE)</f>
        <v>Professional</v>
      </c>
      <c r="M780" t="str">
        <f>VLOOKUP(A780,MasterTutor!A:D,2,FALSE)</f>
        <v>Ian Plamondon</v>
      </c>
    </row>
    <row r="781" spans="1:13" x14ac:dyDescent="0.2">
      <c r="A781" s="17" t="s">
        <v>205</v>
      </c>
      <c r="B781" s="17" t="s">
        <v>21</v>
      </c>
      <c r="C781" s="20">
        <v>0.71</v>
      </c>
      <c r="D781" s="20">
        <v>1.22</v>
      </c>
      <c r="E781" s="20">
        <v>1</v>
      </c>
      <c r="F781" s="20">
        <v>0.98</v>
      </c>
      <c r="G781" s="20">
        <v>1</v>
      </c>
      <c r="H781" s="17">
        <v>2</v>
      </c>
      <c r="I781" s="18" t="s">
        <v>40</v>
      </c>
      <c r="J781" s="20">
        <v>0</v>
      </c>
      <c r="K781" t="str">
        <f>VLOOKUP(A781,MasterTutor!A:D,4,FALSE)</f>
        <v>Distinguished</v>
      </c>
      <c r="L781" t="str">
        <f>VLOOKUP(A781,MasterTutor!A:D,3,FALSE)</f>
        <v>Professional</v>
      </c>
      <c r="M781" t="str">
        <f>VLOOKUP(A781,MasterTutor!A:D,2,FALSE)</f>
        <v>Ian Plamondon</v>
      </c>
    </row>
    <row r="782" spans="1:13" x14ac:dyDescent="0.2">
      <c r="A782" s="17" t="s">
        <v>205</v>
      </c>
      <c r="B782" s="17" t="s">
        <v>22</v>
      </c>
      <c r="C782" s="20">
        <v>0.87</v>
      </c>
      <c r="D782" s="20">
        <v>1.24</v>
      </c>
      <c r="E782" s="20">
        <v>1</v>
      </c>
      <c r="F782" s="20">
        <v>0.99</v>
      </c>
      <c r="G782" s="20">
        <v>0.75</v>
      </c>
      <c r="H782" s="17">
        <v>1</v>
      </c>
      <c r="I782" s="18" t="s">
        <v>189</v>
      </c>
      <c r="J782" s="20">
        <v>0</v>
      </c>
      <c r="K782" t="str">
        <f>VLOOKUP(A782,MasterTutor!A:D,4,FALSE)</f>
        <v>Distinguished</v>
      </c>
      <c r="L782" t="str">
        <f>VLOOKUP(A782,MasterTutor!A:D,3,FALSE)</f>
        <v>Professional</v>
      </c>
      <c r="M782" t="str">
        <f>VLOOKUP(A782,MasterTutor!A:D,2,FALSE)</f>
        <v>Ian Plamondon</v>
      </c>
    </row>
    <row r="783" spans="1:13" x14ac:dyDescent="0.2">
      <c r="A783" s="17" t="s">
        <v>206</v>
      </c>
      <c r="B783" s="17" t="s">
        <v>14</v>
      </c>
      <c r="C783" s="20">
        <v>1.0249999999999999</v>
      </c>
      <c r="D783" s="20">
        <v>1.1432</v>
      </c>
      <c r="E783" s="20">
        <v>0.971830985915492</v>
      </c>
      <c r="F783" s="20">
        <v>0.96363636363636296</v>
      </c>
      <c r="G783" s="20">
        <v>0.47058823529411697</v>
      </c>
      <c r="H783" s="17">
        <v>6</v>
      </c>
      <c r="I783" s="18" t="s">
        <v>37</v>
      </c>
      <c r="J783" s="20">
        <v>1</v>
      </c>
      <c r="K783" t="str">
        <f>VLOOKUP(A783,MasterTutor!A:D,4,FALSE)</f>
        <v>Advanced</v>
      </c>
      <c r="L783" t="str">
        <f>VLOOKUP(A783,MasterTutor!A:D,3,FALSE)</f>
        <v>Professional</v>
      </c>
      <c r="M783" t="str">
        <f>VLOOKUP(A783,MasterTutor!A:D,2,FALSE)</f>
        <v>Ian Plamondon</v>
      </c>
    </row>
    <row r="784" spans="1:13" x14ac:dyDescent="0.2">
      <c r="A784" s="17" t="s">
        <v>206</v>
      </c>
      <c r="B784" s="17" t="s">
        <v>16</v>
      </c>
      <c r="C784" s="20">
        <v>0.63</v>
      </c>
      <c r="D784" s="20">
        <v>0.62</v>
      </c>
      <c r="E784" s="20">
        <v>1</v>
      </c>
      <c r="F784" s="20">
        <v>1</v>
      </c>
      <c r="G784" s="20">
        <v>0.36</v>
      </c>
      <c r="H784" s="17">
        <v>9</v>
      </c>
      <c r="I784" s="21">
        <v>45691</v>
      </c>
      <c r="J784" s="22">
        <v>0.67</v>
      </c>
      <c r="K784" t="str">
        <f>VLOOKUP(A784,MasterTutor!A:D,4,FALSE)</f>
        <v>Advanced</v>
      </c>
      <c r="L784" t="str">
        <f>VLOOKUP(A784,MasterTutor!A:D,3,FALSE)</f>
        <v>Professional</v>
      </c>
      <c r="M784" t="str">
        <f>VLOOKUP(A784,MasterTutor!A:D,2,FALSE)</f>
        <v>Ian Plamondon</v>
      </c>
    </row>
    <row r="785" spans="1:13" x14ac:dyDescent="0.2">
      <c r="A785" s="17" t="s">
        <v>206</v>
      </c>
      <c r="B785" s="17" t="s">
        <v>257</v>
      </c>
      <c r="C785" s="20">
        <v>0.89</v>
      </c>
      <c r="D785" s="20">
        <v>1.07</v>
      </c>
      <c r="E785" s="20">
        <v>0.99</v>
      </c>
      <c r="F785" s="20">
        <v>0.99</v>
      </c>
      <c r="G785" s="20">
        <v>0.2</v>
      </c>
      <c r="H785" s="17">
        <v>10</v>
      </c>
      <c r="I785" s="18">
        <v>0.54545454545454541</v>
      </c>
      <c r="J785" s="20">
        <v>0.5</v>
      </c>
      <c r="K785" t="str">
        <f>VLOOKUP(A785,MasterTutor!A:D,4,FALSE)</f>
        <v>Advanced</v>
      </c>
      <c r="L785" t="str">
        <f>VLOOKUP(A785,MasterTutor!A:D,3,FALSE)</f>
        <v>Professional</v>
      </c>
      <c r="M785" t="str">
        <f>VLOOKUP(A785,MasterTutor!A:D,2,FALSE)</f>
        <v>Ian Plamondon</v>
      </c>
    </row>
    <row r="786" spans="1:13" x14ac:dyDescent="0.2">
      <c r="A786" s="17" t="s">
        <v>206</v>
      </c>
      <c r="B786" s="17" t="s">
        <v>29</v>
      </c>
      <c r="C786" s="20">
        <v>0.85419999999999996</v>
      </c>
      <c r="D786" s="20">
        <v>1.1315999999999999</v>
      </c>
      <c r="E786" s="20">
        <v>0.98989899000000003</v>
      </c>
      <c r="F786" s="20">
        <v>0.98734177199999995</v>
      </c>
      <c r="G786" s="20">
        <v>0.428571429</v>
      </c>
      <c r="H786" s="17">
        <v>13</v>
      </c>
      <c r="I786" s="18">
        <v>0.8</v>
      </c>
      <c r="J786" s="20">
        <f>I786</f>
        <v>0.8</v>
      </c>
      <c r="K786" t="str">
        <f>VLOOKUP(A786,MasterTutor!A:D,4,FALSE)</f>
        <v>Advanced</v>
      </c>
      <c r="L786" t="str">
        <f>VLOOKUP(A786,MasterTutor!A:D,3,FALSE)</f>
        <v>Professional</v>
      </c>
      <c r="M786" t="str">
        <f>VLOOKUP(A786,MasterTutor!A:D,2,FALSE)</f>
        <v>Ian Plamondon</v>
      </c>
    </row>
    <row r="787" spans="1:13" x14ac:dyDescent="0.2">
      <c r="A787" s="17" t="s">
        <v>206</v>
      </c>
      <c r="B787" s="17" t="s">
        <v>17</v>
      </c>
      <c r="C787" s="20">
        <v>0.57999999999999996</v>
      </c>
      <c r="D787" s="20">
        <v>1.08</v>
      </c>
      <c r="E787" s="20">
        <v>0.89</v>
      </c>
      <c r="F787" s="20">
        <v>0.97</v>
      </c>
      <c r="G787" s="20">
        <v>1</v>
      </c>
      <c r="H787" s="17">
        <v>2</v>
      </c>
      <c r="J787" s="17"/>
      <c r="K787" t="str">
        <f>VLOOKUP(A787,MasterTutor!A:D,4,FALSE)</f>
        <v>Advanced</v>
      </c>
      <c r="L787" t="str">
        <f>VLOOKUP(A787,MasterTutor!A:D,3,FALSE)</f>
        <v>Professional</v>
      </c>
      <c r="M787" t="str">
        <f>VLOOKUP(A787,MasterTutor!A:D,2,FALSE)</f>
        <v>Ian Plamondon</v>
      </c>
    </row>
    <row r="788" spans="1:13" x14ac:dyDescent="0.2">
      <c r="A788" s="17" t="s">
        <v>206</v>
      </c>
      <c r="B788" s="17" t="s">
        <v>18</v>
      </c>
      <c r="C788" s="20">
        <v>0.1</v>
      </c>
      <c r="D788" s="20">
        <v>1.04</v>
      </c>
      <c r="E788" s="20">
        <v>1</v>
      </c>
      <c r="F788" s="20">
        <v>0.43</v>
      </c>
      <c r="G788" s="20">
        <v>0.8</v>
      </c>
      <c r="H788" s="17">
        <v>1</v>
      </c>
      <c r="I788" s="18">
        <v>1</v>
      </c>
      <c r="J788" s="20">
        <f>I788</f>
        <v>1</v>
      </c>
      <c r="K788" t="str">
        <f>VLOOKUP(A788,MasterTutor!A:D,4,FALSE)</f>
        <v>Advanced</v>
      </c>
      <c r="L788" t="str">
        <f>VLOOKUP(A788,MasterTutor!A:D,3,FALSE)</f>
        <v>Professional</v>
      </c>
      <c r="M788" t="str">
        <f>VLOOKUP(A788,MasterTutor!A:D,2,FALSE)</f>
        <v>Ian Plamondon</v>
      </c>
    </row>
    <row r="789" spans="1:13" x14ac:dyDescent="0.2">
      <c r="A789" s="17" t="s">
        <v>206</v>
      </c>
      <c r="B789" s="17" t="s">
        <v>20</v>
      </c>
      <c r="C789" s="20">
        <v>0.36</v>
      </c>
      <c r="D789" s="20">
        <v>1.02</v>
      </c>
      <c r="E789" s="20">
        <v>0.93</v>
      </c>
      <c r="F789" s="20">
        <v>1</v>
      </c>
      <c r="G789" s="20">
        <v>0.56000000000000005</v>
      </c>
      <c r="H789" s="17">
        <v>2</v>
      </c>
      <c r="I789" s="18" t="s">
        <v>19</v>
      </c>
      <c r="J789" s="20">
        <v>0.67</v>
      </c>
      <c r="K789" t="str">
        <f>VLOOKUP(A789,MasterTutor!A:D,4,FALSE)</f>
        <v>Advanced</v>
      </c>
      <c r="L789" t="str">
        <f>VLOOKUP(A789,MasterTutor!A:D,3,FALSE)</f>
        <v>Professional</v>
      </c>
      <c r="M789" t="str">
        <f>VLOOKUP(A789,MasterTutor!A:D,2,FALSE)</f>
        <v>Ian Plamondon</v>
      </c>
    </row>
    <row r="790" spans="1:13" x14ac:dyDescent="0.2">
      <c r="A790" s="17" t="s">
        <v>206</v>
      </c>
      <c r="B790" s="17" t="s">
        <v>21</v>
      </c>
      <c r="C790" s="20">
        <v>0.59</v>
      </c>
      <c r="D790" s="20">
        <v>1</v>
      </c>
      <c r="E790" s="20">
        <v>0.98</v>
      </c>
      <c r="F790" s="20">
        <v>1</v>
      </c>
      <c r="G790" s="20">
        <v>0.5</v>
      </c>
      <c r="H790" s="17">
        <v>5</v>
      </c>
      <c r="I790" s="18" t="s">
        <v>31</v>
      </c>
      <c r="J790" s="20">
        <v>0.6</v>
      </c>
      <c r="K790" t="str">
        <f>VLOOKUP(A790,MasterTutor!A:D,4,FALSE)</f>
        <v>Advanced</v>
      </c>
      <c r="L790" t="str">
        <f>VLOOKUP(A790,MasterTutor!A:D,3,FALSE)</f>
        <v>Professional</v>
      </c>
      <c r="M790" t="str">
        <f>VLOOKUP(A790,MasterTutor!A:D,2,FALSE)</f>
        <v>Ian Plamondon</v>
      </c>
    </row>
    <row r="791" spans="1:13" x14ac:dyDescent="0.2">
      <c r="A791" s="17" t="s">
        <v>206</v>
      </c>
      <c r="B791" s="17" t="s">
        <v>22</v>
      </c>
      <c r="C791" s="20">
        <v>0.89</v>
      </c>
      <c r="D791" s="20">
        <v>1.1599999999999999</v>
      </c>
      <c r="E791" s="20">
        <v>1</v>
      </c>
      <c r="F791" s="20">
        <v>1</v>
      </c>
      <c r="G791" s="20">
        <v>0.3</v>
      </c>
      <c r="H791" s="17">
        <v>4</v>
      </c>
      <c r="I791" s="18" t="s">
        <v>148</v>
      </c>
      <c r="J791" s="20">
        <v>0</v>
      </c>
      <c r="K791" t="str">
        <f>VLOOKUP(A791,MasterTutor!A:D,4,FALSE)</f>
        <v>Advanced</v>
      </c>
      <c r="L791" t="str">
        <f>VLOOKUP(A791,MasterTutor!A:D,3,FALSE)</f>
        <v>Professional</v>
      </c>
      <c r="M791" t="str">
        <f>VLOOKUP(A791,MasterTutor!A:D,2,FALSE)</f>
        <v>Ian Plamondon</v>
      </c>
    </row>
    <row r="792" spans="1:13" x14ac:dyDescent="0.2">
      <c r="A792" s="17" t="s">
        <v>207</v>
      </c>
      <c r="B792" s="17" t="s">
        <v>17</v>
      </c>
      <c r="C792" s="20">
        <v>0.86</v>
      </c>
      <c r="D792" s="20">
        <v>0.77</v>
      </c>
      <c r="E792" s="20">
        <v>1</v>
      </c>
      <c r="F792" s="20">
        <v>0.75</v>
      </c>
      <c r="G792" s="20">
        <v>0.5</v>
      </c>
      <c r="H792" s="17">
        <v>2</v>
      </c>
      <c r="I792" s="18">
        <v>1</v>
      </c>
      <c r="J792" s="20">
        <f>I792</f>
        <v>1</v>
      </c>
      <c r="K792" t="e">
        <f>VLOOKUP(A792,MasterTutor!A:D,4,FALSE)</f>
        <v>#N/A</v>
      </c>
      <c r="L792" t="e">
        <f>VLOOKUP(A792,MasterTutor!A:D,3,FALSE)</f>
        <v>#N/A</v>
      </c>
      <c r="M792" t="e">
        <f>VLOOKUP(A792,MasterTutor!A:D,2,FALSE)</f>
        <v>#N/A</v>
      </c>
    </row>
    <row r="793" spans="1:13" x14ac:dyDescent="0.2">
      <c r="A793" s="17" t="s">
        <v>207</v>
      </c>
      <c r="B793" s="17" t="s">
        <v>18</v>
      </c>
      <c r="C793" s="20">
        <v>0.41</v>
      </c>
      <c r="D793" s="20">
        <v>0.38</v>
      </c>
      <c r="E793" s="20">
        <v>1</v>
      </c>
      <c r="F793" s="20">
        <v>0.78</v>
      </c>
      <c r="G793" s="20">
        <v>0.56999999999999995</v>
      </c>
      <c r="H793" s="17">
        <v>4</v>
      </c>
      <c r="I793" s="18">
        <v>0</v>
      </c>
      <c r="J793" s="20">
        <f>I793</f>
        <v>0</v>
      </c>
      <c r="K793" t="e">
        <f>VLOOKUP(A793,MasterTutor!A:D,4,FALSE)</f>
        <v>#N/A</v>
      </c>
      <c r="L793" t="e">
        <f>VLOOKUP(A793,MasterTutor!A:D,3,FALSE)</f>
        <v>#N/A</v>
      </c>
      <c r="M793" t="e">
        <f>VLOOKUP(A793,MasterTutor!A:D,2,FALSE)</f>
        <v>#N/A</v>
      </c>
    </row>
    <row r="794" spans="1:13" x14ac:dyDescent="0.2">
      <c r="A794" s="17" t="s">
        <v>207</v>
      </c>
      <c r="B794" s="17" t="s">
        <v>20</v>
      </c>
      <c r="C794" s="20">
        <v>0.68</v>
      </c>
      <c r="D794" s="20">
        <v>0.54</v>
      </c>
      <c r="E794" s="20">
        <v>0.96</v>
      </c>
      <c r="F794" s="20">
        <v>0.52</v>
      </c>
      <c r="G794" s="20">
        <v>0.38</v>
      </c>
      <c r="H794" s="17">
        <v>1</v>
      </c>
      <c r="J794" s="17"/>
      <c r="K794" t="e">
        <f>VLOOKUP(A794,MasterTutor!A:D,4,FALSE)</f>
        <v>#N/A</v>
      </c>
      <c r="L794" t="e">
        <f>VLOOKUP(A794,MasterTutor!A:D,3,FALSE)</f>
        <v>#N/A</v>
      </c>
      <c r="M794" t="e">
        <f>VLOOKUP(A794,MasterTutor!A:D,2,FALSE)</f>
        <v>#N/A</v>
      </c>
    </row>
    <row r="795" spans="1:13" x14ac:dyDescent="0.2">
      <c r="A795" s="17" t="s">
        <v>208</v>
      </c>
      <c r="B795" s="17" t="s">
        <v>14</v>
      </c>
      <c r="C795" s="20">
        <v>0.95830000000000004</v>
      </c>
      <c r="D795" s="20">
        <v>1.0156000000000001</v>
      </c>
      <c r="E795" s="20">
        <v>0.97674418604651103</v>
      </c>
      <c r="F795" s="20">
        <v>1</v>
      </c>
      <c r="G795" s="20">
        <v>0.73333333333333295</v>
      </c>
      <c r="H795" s="17">
        <v>3</v>
      </c>
      <c r="I795" s="18"/>
      <c r="J795" s="20"/>
      <c r="K795" t="str">
        <f>VLOOKUP(A795,MasterTutor!A:D,4,FALSE)</f>
        <v>Advanced</v>
      </c>
      <c r="L795" t="str">
        <f>VLOOKUP(A795,MasterTutor!A:D,3,FALSE)</f>
        <v>Adjunct</v>
      </c>
      <c r="M795" t="str">
        <f>VLOOKUP(A795,MasterTutor!A:D,2,FALSE)</f>
        <v>Ela Cross</v>
      </c>
    </row>
    <row r="796" spans="1:13" x14ac:dyDescent="0.2">
      <c r="A796" s="17" t="s">
        <v>208</v>
      </c>
      <c r="B796" s="17" t="s">
        <v>14</v>
      </c>
      <c r="C796" s="20">
        <v>0.95830000000000004</v>
      </c>
      <c r="D796" s="20">
        <v>1.0156000000000001</v>
      </c>
      <c r="E796" s="20">
        <v>0.97674418604651103</v>
      </c>
      <c r="F796" s="20">
        <v>1</v>
      </c>
      <c r="G796" s="20">
        <v>0.73333333333333295</v>
      </c>
      <c r="H796" s="17">
        <v>3</v>
      </c>
      <c r="J796" s="17"/>
      <c r="K796" t="str">
        <f>VLOOKUP(A796,MasterTutor!A:D,4,FALSE)</f>
        <v>Advanced</v>
      </c>
      <c r="L796" t="str">
        <f>VLOOKUP(A796,MasterTutor!A:D,3,FALSE)</f>
        <v>Adjunct</v>
      </c>
      <c r="M796" t="str">
        <f>VLOOKUP(A796,MasterTutor!A:D,2,FALSE)</f>
        <v>Ela Cross</v>
      </c>
    </row>
    <row r="797" spans="1:13" x14ac:dyDescent="0.2">
      <c r="A797" s="17" t="s">
        <v>208</v>
      </c>
      <c r="B797" s="17" t="s">
        <v>16</v>
      </c>
      <c r="C797" s="20">
        <v>0.09</v>
      </c>
      <c r="D797" s="20">
        <v>0.31</v>
      </c>
      <c r="E797" s="20">
        <v>1</v>
      </c>
      <c r="F797" s="20">
        <v>0</v>
      </c>
      <c r="G797" s="20">
        <v>0.5</v>
      </c>
      <c r="H797" s="17">
        <v>3</v>
      </c>
      <c r="I797" s="21"/>
      <c r="J797" s="17"/>
      <c r="K797" t="str">
        <f>VLOOKUP(A797,MasterTutor!A:D,4,FALSE)</f>
        <v>Advanced</v>
      </c>
      <c r="L797" t="str">
        <f>VLOOKUP(A797,MasterTutor!A:D,3,FALSE)</f>
        <v>Adjunct</v>
      </c>
      <c r="M797" t="str">
        <f>VLOOKUP(A797,MasterTutor!A:D,2,FALSE)</f>
        <v>Ela Cross</v>
      </c>
    </row>
    <row r="798" spans="1:13" x14ac:dyDescent="0.2">
      <c r="A798" s="17" t="s">
        <v>208</v>
      </c>
      <c r="B798" s="17" t="s">
        <v>257</v>
      </c>
      <c r="C798" s="20">
        <v>0.57999999999999996</v>
      </c>
      <c r="D798" s="20">
        <v>1.07</v>
      </c>
      <c r="E798" s="20">
        <v>0.96</v>
      </c>
      <c r="F798" s="20">
        <v>1</v>
      </c>
      <c r="G798" s="20">
        <v>0.18</v>
      </c>
      <c r="H798" s="17">
        <v>3</v>
      </c>
      <c r="I798" s="18"/>
      <c r="J798" s="20"/>
      <c r="K798" t="str">
        <f>VLOOKUP(A798,MasterTutor!A:D,4,FALSE)</f>
        <v>Advanced</v>
      </c>
      <c r="L798" t="str">
        <f>VLOOKUP(A798,MasterTutor!A:D,3,FALSE)</f>
        <v>Adjunct</v>
      </c>
      <c r="M798" t="str">
        <f>VLOOKUP(A798,MasterTutor!A:D,2,FALSE)</f>
        <v>Ela Cross</v>
      </c>
    </row>
    <row r="799" spans="1:13" x14ac:dyDescent="0.2">
      <c r="A799" s="17" t="s">
        <v>208</v>
      </c>
      <c r="B799" s="17" t="s">
        <v>29</v>
      </c>
      <c r="C799" s="20">
        <v>0.35420000000000001</v>
      </c>
      <c r="D799" s="20">
        <v>1.1601999999999999</v>
      </c>
      <c r="E799" s="20">
        <v>0.78571428600000004</v>
      </c>
      <c r="F799" s="20">
        <v>0.6</v>
      </c>
      <c r="G799" s="20">
        <v>0</v>
      </c>
      <c r="H799" s="17">
        <v>2</v>
      </c>
      <c r="I799" s="18" t="s">
        <v>32</v>
      </c>
      <c r="J799" s="20">
        <v>0</v>
      </c>
      <c r="K799" t="str">
        <f>VLOOKUP(A799,MasterTutor!A:D,4,FALSE)</f>
        <v>Advanced</v>
      </c>
      <c r="L799" t="str">
        <f>VLOOKUP(A799,MasterTutor!A:D,3,FALSE)</f>
        <v>Adjunct</v>
      </c>
      <c r="M799" t="str">
        <f>VLOOKUP(A799,MasterTutor!A:D,2,FALSE)</f>
        <v>Ela Cross</v>
      </c>
    </row>
    <row r="800" spans="1:13" x14ac:dyDescent="0.2">
      <c r="A800" s="17" t="s">
        <v>208</v>
      </c>
      <c r="B800" s="17" t="s">
        <v>17</v>
      </c>
      <c r="C800" s="20">
        <v>1.02</v>
      </c>
      <c r="D800" s="20">
        <v>1.38</v>
      </c>
      <c r="E800" s="20">
        <v>0.98</v>
      </c>
      <c r="F800" s="20">
        <v>1</v>
      </c>
      <c r="G800" s="20">
        <v>0.85</v>
      </c>
      <c r="H800" s="17">
        <v>10</v>
      </c>
      <c r="I800" s="18">
        <v>0</v>
      </c>
      <c r="J800" s="20">
        <f>I800</f>
        <v>0</v>
      </c>
      <c r="K800" t="str">
        <f>VLOOKUP(A800,MasterTutor!A:D,4,FALSE)</f>
        <v>Advanced</v>
      </c>
      <c r="L800" t="str">
        <f>VLOOKUP(A800,MasterTutor!A:D,3,FALSE)</f>
        <v>Adjunct</v>
      </c>
      <c r="M800" t="str">
        <f>VLOOKUP(A800,MasterTutor!A:D,2,FALSE)</f>
        <v>Ela Cross</v>
      </c>
    </row>
    <row r="801" spans="1:13" x14ac:dyDescent="0.2">
      <c r="A801" s="17" t="s">
        <v>208</v>
      </c>
      <c r="B801" s="17" t="s">
        <v>18</v>
      </c>
      <c r="C801" s="20">
        <v>0.75</v>
      </c>
      <c r="D801" s="20">
        <v>0.94</v>
      </c>
      <c r="E801" s="20">
        <v>1</v>
      </c>
      <c r="F801" s="20">
        <v>0.96</v>
      </c>
      <c r="G801" s="20">
        <v>0.62</v>
      </c>
      <c r="H801" s="17">
        <v>5</v>
      </c>
      <c r="I801" s="18" t="s">
        <v>26</v>
      </c>
      <c r="J801" s="20">
        <v>0.5</v>
      </c>
      <c r="K801" t="str">
        <f>VLOOKUP(A801,MasterTutor!A:D,4,FALSE)</f>
        <v>Advanced</v>
      </c>
      <c r="L801" t="str">
        <f>VLOOKUP(A801,MasterTutor!A:D,3,FALSE)</f>
        <v>Adjunct</v>
      </c>
      <c r="M801" t="str">
        <f>VLOOKUP(A801,MasterTutor!A:D,2,FALSE)</f>
        <v>Ela Cross</v>
      </c>
    </row>
    <row r="802" spans="1:13" x14ac:dyDescent="0.2">
      <c r="A802" s="17" t="s">
        <v>208</v>
      </c>
      <c r="B802" s="17" t="s">
        <v>20</v>
      </c>
      <c r="C802" s="20">
        <v>0.95</v>
      </c>
      <c r="D802" s="20">
        <v>1.2</v>
      </c>
      <c r="E802" s="20">
        <v>0.98</v>
      </c>
      <c r="F802" s="20">
        <v>1</v>
      </c>
      <c r="G802" s="20">
        <v>0.13</v>
      </c>
      <c r="H802" s="17">
        <v>9</v>
      </c>
      <c r="J802" s="17"/>
      <c r="K802" t="str">
        <f>VLOOKUP(A802,MasterTutor!A:D,4,FALSE)</f>
        <v>Advanced</v>
      </c>
      <c r="L802" t="str">
        <f>VLOOKUP(A802,MasterTutor!A:D,3,FALSE)</f>
        <v>Adjunct</v>
      </c>
      <c r="M802" t="str">
        <f>VLOOKUP(A802,MasterTutor!A:D,2,FALSE)</f>
        <v>Ela Cross</v>
      </c>
    </row>
    <row r="803" spans="1:13" x14ac:dyDescent="0.2">
      <c r="A803" s="17" t="s">
        <v>208</v>
      </c>
      <c r="B803" s="17" t="s">
        <v>21</v>
      </c>
      <c r="C803" s="20">
        <v>0.96</v>
      </c>
      <c r="D803" s="20">
        <v>1.29</v>
      </c>
      <c r="E803" s="20">
        <v>0.95</v>
      </c>
      <c r="F803" s="20">
        <v>1</v>
      </c>
      <c r="G803" s="20">
        <v>0</v>
      </c>
      <c r="H803" s="17">
        <v>5</v>
      </c>
      <c r="I803" s="18" t="s">
        <v>23</v>
      </c>
      <c r="J803" s="20">
        <v>1</v>
      </c>
      <c r="K803" t="str">
        <f>VLOOKUP(A803,MasterTutor!A:D,4,FALSE)</f>
        <v>Advanced</v>
      </c>
      <c r="L803" t="str">
        <f>VLOOKUP(A803,MasterTutor!A:D,3,FALSE)</f>
        <v>Adjunct</v>
      </c>
      <c r="M803" t="str">
        <f>VLOOKUP(A803,MasterTutor!A:D,2,FALSE)</f>
        <v>Ela Cross</v>
      </c>
    </row>
    <row r="804" spans="1:13" x14ac:dyDescent="0.2">
      <c r="A804" s="17" t="s">
        <v>208</v>
      </c>
      <c r="B804" s="17" t="s">
        <v>22</v>
      </c>
      <c r="C804" s="20">
        <v>1.18</v>
      </c>
      <c r="D804" s="20">
        <v>1.44</v>
      </c>
      <c r="E804" s="20">
        <v>0.96</v>
      </c>
      <c r="F804" s="20">
        <v>0.97</v>
      </c>
      <c r="G804" s="20">
        <v>0.79</v>
      </c>
      <c r="H804" s="17">
        <v>3</v>
      </c>
      <c r="I804" s="19"/>
      <c r="J804" s="17"/>
      <c r="K804" t="str">
        <f>VLOOKUP(A804,MasterTutor!A:D,4,FALSE)</f>
        <v>Advanced</v>
      </c>
      <c r="L804" t="str">
        <f>VLOOKUP(A804,MasterTutor!A:D,3,FALSE)</f>
        <v>Adjunct</v>
      </c>
      <c r="M804" t="str">
        <f>VLOOKUP(A804,MasterTutor!A:D,2,FALSE)</f>
        <v>Ela Cross</v>
      </c>
    </row>
    <row r="805" spans="1:13" x14ac:dyDescent="0.2">
      <c r="A805" s="17" t="s">
        <v>209</v>
      </c>
      <c r="B805" s="17" t="s">
        <v>14</v>
      </c>
      <c r="C805" s="20">
        <v>0.68810000000000004</v>
      </c>
      <c r="D805" s="20">
        <v>1.2426999999999999</v>
      </c>
      <c r="E805" s="20">
        <v>1</v>
      </c>
      <c r="F805" s="20">
        <v>0.95</v>
      </c>
      <c r="G805" s="20">
        <v>1</v>
      </c>
      <c r="H805" s="17">
        <v>0</v>
      </c>
      <c r="I805" s="18" t="s">
        <v>23</v>
      </c>
      <c r="J805" s="20">
        <v>1</v>
      </c>
      <c r="K805" t="str">
        <f>VLOOKUP(A805,MasterTutor!A:D,4,FALSE)</f>
        <v>Premium</v>
      </c>
      <c r="L805" t="str">
        <f>VLOOKUP(A805,MasterTutor!A:D,3,FALSE)</f>
        <v>Professional</v>
      </c>
      <c r="M805" t="str">
        <f>VLOOKUP(A805,MasterTutor!A:D,2,FALSE)</f>
        <v>Ian Plamondon</v>
      </c>
    </row>
    <row r="806" spans="1:13" x14ac:dyDescent="0.2">
      <c r="A806" s="17" t="s">
        <v>209</v>
      </c>
      <c r="B806" s="17" t="s">
        <v>16</v>
      </c>
      <c r="C806" s="20">
        <v>0.54</v>
      </c>
      <c r="D806" s="20">
        <v>1.22</v>
      </c>
      <c r="E806" s="20">
        <v>1</v>
      </c>
      <c r="F806" s="20">
        <v>0.93</v>
      </c>
      <c r="G806" s="20">
        <v>1</v>
      </c>
      <c r="H806" s="17">
        <v>0</v>
      </c>
      <c r="I806" s="21"/>
      <c r="J806" s="17"/>
      <c r="K806" t="str">
        <f>VLOOKUP(A806,MasterTutor!A:D,4,FALSE)</f>
        <v>Premium</v>
      </c>
      <c r="L806" t="str">
        <f>VLOOKUP(A806,MasterTutor!A:D,3,FALSE)</f>
        <v>Professional</v>
      </c>
      <c r="M806" t="str">
        <f>VLOOKUP(A806,MasterTutor!A:D,2,FALSE)</f>
        <v>Ian Plamondon</v>
      </c>
    </row>
    <row r="807" spans="1:13" x14ac:dyDescent="0.2">
      <c r="A807" s="17" t="s">
        <v>209</v>
      </c>
      <c r="B807" s="17" t="s">
        <v>257</v>
      </c>
      <c r="C807" s="20">
        <v>0.28999999999999998</v>
      </c>
      <c r="D807" s="20">
        <v>1.08</v>
      </c>
      <c r="E807" s="20">
        <v>1</v>
      </c>
      <c r="F807" s="20">
        <v>0.92</v>
      </c>
      <c r="G807" s="20">
        <v>0.92</v>
      </c>
      <c r="H807" s="17">
        <v>0</v>
      </c>
      <c r="I807" s="18"/>
      <c r="J807" s="20"/>
      <c r="K807" t="str">
        <f>VLOOKUP(A807,MasterTutor!A:D,4,FALSE)</f>
        <v>Premium</v>
      </c>
      <c r="L807" t="str">
        <f>VLOOKUP(A807,MasterTutor!A:D,3,FALSE)</f>
        <v>Professional</v>
      </c>
      <c r="M807" t="str">
        <f>VLOOKUP(A807,MasterTutor!A:D,2,FALSE)</f>
        <v>Ian Plamondon</v>
      </c>
    </row>
    <row r="808" spans="1:13" x14ac:dyDescent="0.2">
      <c r="A808" s="17" t="s">
        <v>209</v>
      </c>
      <c r="B808" s="17" t="s">
        <v>29</v>
      </c>
      <c r="C808" s="20">
        <v>0.4083</v>
      </c>
      <c r="D808" s="20">
        <v>1.0526</v>
      </c>
      <c r="E808" s="20">
        <v>1</v>
      </c>
      <c r="F808" s="20">
        <v>0.93103448300000002</v>
      </c>
      <c r="G808" s="20">
        <v>0.71428571399999996</v>
      </c>
      <c r="H808" s="17">
        <v>1</v>
      </c>
      <c r="I808" s="18">
        <v>1</v>
      </c>
      <c r="J808" s="20">
        <f>I808</f>
        <v>1</v>
      </c>
      <c r="K808" t="str">
        <f>VLOOKUP(A808,MasterTutor!A:D,4,FALSE)</f>
        <v>Premium</v>
      </c>
      <c r="L808" t="str">
        <f>VLOOKUP(A808,MasterTutor!A:D,3,FALSE)</f>
        <v>Professional</v>
      </c>
      <c r="M808" t="str">
        <f>VLOOKUP(A808,MasterTutor!A:D,2,FALSE)</f>
        <v>Ian Plamondon</v>
      </c>
    </row>
    <row r="809" spans="1:13" x14ac:dyDescent="0.2">
      <c r="A809" s="17" t="s">
        <v>209</v>
      </c>
      <c r="B809" s="17" t="s">
        <v>17</v>
      </c>
      <c r="C809" s="20">
        <v>0.54</v>
      </c>
      <c r="D809" s="20">
        <v>1.1399999999999999</v>
      </c>
      <c r="E809" s="20">
        <v>0.99</v>
      </c>
      <c r="F809" s="20">
        <v>0.86</v>
      </c>
      <c r="G809" s="20">
        <v>1</v>
      </c>
      <c r="H809" s="17">
        <v>1</v>
      </c>
      <c r="I809" s="18" t="s">
        <v>99</v>
      </c>
      <c r="J809" s="20">
        <v>0.83</v>
      </c>
      <c r="K809" t="str">
        <f>VLOOKUP(A809,MasterTutor!A:D,4,FALSE)</f>
        <v>Premium</v>
      </c>
      <c r="L809" t="str">
        <f>VLOOKUP(A809,MasterTutor!A:D,3,FALSE)</f>
        <v>Professional</v>
      </c>
      <c r="M809" t="str">
        <f>VLOOKUP(A809,MasterTutor!A:D,2,FALSE)</f>
        <v>Ian Plamondon</v>
      </c>
    </row>
    <row r="810" spans="1:13" x14ac:dyDescent="0.2">
      <c r="A810" s="17" t="s">
        <v>209</v>
      </c>
      <c r="B810" s="17" t="s">
        <v>18</v>
      </c>
      <c r="C810" s="20">
        <v>0.65</v>
      </c>
      <c r="D810" s="20">
        <v>1.19</v>
      </c>
      <c r="E810" s="20">
        <v>1</v>
      </c>
      <c r="F810" s="20">
        <v>0.98</v>
      </c>
      <c r="G810" s="20">
        <v>0.94</v>
      </c>
      <c r="H810" s="17" t="e">
        <v>#N/A</v>
      </c>
      <c r="I810" s="18">
        <v>1</v>
      </c>
      <c r="J810" s="20">
        <f>I810</f>
        <v>1</v>
      </c>
      <c r="K810" t="str">
        <f>VLOOKUP(A810,MasterTutor!A:D,4,FALSE)</f>
        <v>Premium</v>
      </c>
      <c r="L810" t="str">
        <f>VLOOKUP(A810,MasterTutor!A:D,3,FALSE)</f>
        <v>Professional</v>
      </c>
      <c r="M810" t="str">
        <f>VLOOKUP(A810,MasterTutor!A:D,2,FALSE)</f>
        <v>Ian Plamondon</v>
      </c>
    </row>
    <row r="811" spans="1:13" x14ac:dyDescent="0.2">
      <c r="A811" s="17" t="s">
        <v>209</v>
      </c>
      <c r="B811" s="17" t="s">
        <v>20</v>
      </c>
      <c r="C811" s="20">
        <v>0.92</v>
      </c>
      <c r="D811" s="20">
        <v>1.24</v>
      </c>
      <c r="E811" s="20">
        <v>1</v>
      </c>
      <c r="F811" s="20">
        <v>0.97</v>
      </c>
      <c r="G811" s="20">
        <v>0.96</v>
      </c>
      <c r="H811" s="17">
        <v>1</v>
      </c>
      <c r="I811" s="18" t="s">
        <v>19</v>
      </c>
      <c r="J811" s="20">
        <v>0.67</v>
      </c>
      <c r="K811" t="str">
        <f>VLOOKUP(A811,MasterTutor!A:D,4,FALSE)</f>
        <v>Premium</v>
      </c>
      <c r="L811" t="str">
        <f>VLOOKUP(A811,MasterTutor!A:D,3,FALSE)</f>
        <v>Professional</v>
      </c>
      <c r="M811" t="str">
        <f>VLOOKUP(A811,MasterTutor!A:D,2,FALSE)</f>
        <v>Ian Plamondon</v>
      </c>
    </row>
    <row r="812" spans="1:13" x14ac:dyDescent="0.2">
      <c r="A812" s="17" t="s">
        <v>209</v>
      </c>
      <c r="B812" s="17" t="s">
        <v>21</v>
      </c>
      <c r="C812" s="20">
        <v>1.08</v>
      </c>
      <c r="D812" s="20">
        <v>1.3</v>
      </c>
      <c r="E812" s="20">
        <v>1</v>
      </c>
      <c r="F812" s="20">
        <v>0.86</v>
      </c>
      <c r="G812" s="20">
        <v>0.88</v>
      </c>
      <c r="H812" s="17">
        <v>9</v>
      </c>
      <c r="I812" s="18" t="s">
        <v>45</v>
      </c>
      <c r="J812" s="20">
        <v>0</v>
      </c>
      <c r="K812" t="str">
        <f>VLOOKUP(A812,MasterTutor!A:D,4,FALSE)</f>
        <v>Premium</v>
      </c>
      <c r="L812" t="str">
        <f>VLOOKUP(A812,MasterTutor!A:D,3,FALSE)</f>
        <v>Professional</v>
      </c>
      <c r="M812" t="str">
        <f>VLOOKUP(A812,MasterTutor!A:D,2,FALSE)</f>
        <v>Ian Plamondon</v>
      </c>
    </row>
    <row r="813" spans="1:13" x14ac:dyDescent="0.2">
      <c r="A813" s="17" t="s">
        <v>209</v>
      </c>
      <c r="B813" s="17" t="s">
        <v>22</v>
      </c>
      <c r="C813" s="20">
        <v>1.03</v>
      </c>
      <c r="D813" s="20">
        <v>1.28</v>
      </c>
      <c r="E813" s="20">
        <v>0.99</v>
      </c>
      <c r="F813" s="20">
        <v>0.97</v>
      </c>
      <c r="G813" s="20">
        <v>0.96</v>
      </c>
      <c r="H813" s="17">
        <v>2</v>
      </c>
      <c r="I813" s="19"/>
      <c r="J813" s="17"/>
      <c r="K813" t="str">
        <f>VLOOKUP(A813,MasterTutor!A:D,4,FALSE)</f>
        <v>Premium</v>
      </c>
      <c r="L813" t="str">
        <f>VLOOKUP(A813,MasterTutor!A:D,3,FALSE)</f>
        <v>Professional</v>
      </c>
      <c r="M813" t="str">
        <f>VLOOKUP(A813,MasterTutor!A:D,2,FALSE)</f>
        <v>Ian Plamondon</v>
      </c>
    </row>
    <row r="814" spans="1:13" x14ac:dyDescent="0.2">
      <c r="A814" s="17" t="s">
        <v>210</v>
      </c>
      <c r="B814" s="17" t="s">
        <v>14</v>
      </c>
      <c r="C814" s="20">
        <v>0.9214</v>
      </c>
      <c r="D814" s="20">
        <v>1.0333999999999901</v>
      </c>
      <c r="E814" s="20">
        <v>0.99224806201550297</v>
      </c>
      <c r="F814" s="20">
        <v>0.97</v>
      </c>
      <c r="G814" s="20">
        <v>0.9375</v>
      </c>
      <c r="H814" s="17">
        <v>14</v>
      </c>
      <c r="I814" s="18" t="s">
        <v>211</v>
      </c>
      <c r="J814" s="20">
        <v>0.56999999999999995</v>
      </c>
      <c r="K814" t="str">
        <f>VLOOKUP(A814,MasterTutor!A:D,4,FALSE)</f>
        <v>Advanced</v>
      </c>
      <c r="L814" t="str">
        <f>VLOOKUP(A814,MasterTutor!A:D,3,FALSE)</f>
        <v>Professional</v>
      </c>
      <c r="M814" t="str">
        <f>VLOOKUP(A814,MasterTutor!A:D,2,FALSE)</f>
        <v>Ian Plamondon</v>
      </c>
    </row>
    <row r="815" spans="1:13" x14ac:dyDescent="0.2">
      <c r="A815" s="17" t="s">
        <v>210</v>
      </c>
      <c r="B815" s="17" t="s">
        <v>14</v>
      </c>
      <c r="C815" s="20">
        <v>0.9214</v>
      </c>
      <c r="D815" s="20">
        <v>1.0333999999999901</v>
      </c>
      <c r="E815" s="20">
        <v>0.99224806201550297</v>
      </c>
      <c r="F815" s="20">
        <v>0.97</v>
      </c>
      <c r="G815" s="20">
        <v>0.9375</v>
      </c>
      <c r="H815" s="17">
        <v>14</v>
      </c>
      <c r="I815" s="18" t="s">
        <v>211</v>
      </c>
      <c r="J815" s="20">
        <f>_xlfn.TEXTBEFORE(I815, "/")/_xlfn.TEXTAFTER(I815,"/")</f>
        <v>0.5714285714285714</v>
      </c>
      <c r="K815" t="str">
        <f>VLOOKUP(A815,MasterTutor!A:D,4,FALSE)</f>
        <v>Advanced</v>
      </c>
      <c r="L815" t="str">
        <f>VLOOKUP(A815,MasterTutor!A:D,3,FALSE)</f>
        <v>Professional</v>
      </c>
      <c r="M815" t="str">
        <f>VLOOKUP(A815,MasterTutor!A:D,2,FALSE)</f>
        <v>Ian Plamondon</v>
      </c>
    </row>
    <row r="816" spans="1:13" x14ac:dyDescent="0.2">
      <c r="A816" s="17" t="s">
        <v>210</v>
      </c>
      <c r="B816" s="17" t="s">
        <v>16</v>
      </c>
      <c r="C816" s="20">
        <v>0.91</v>
      </c>
      <c r="D816" s="20">
        <v>1.02</v>
      </c>
      <c r="E816" s="20">
        <v>0.98</v>
      </c>
      <c r="F816" s="20">
        <v>0.96</v>
      </c>
      <c r="G816" s="20">
        <v>0.96</v>
      </c>
      <c r="H816" s="17">
        <v>11</v>
      </c>
      <c r="I816" s="21">
        <v>45751</v>
      </c>
      <c r="J816" s="20">
        <v>1</v>
      </c>
      <c r="K816" t="str">
        <f>VLOOKUP(A816,MasterTutor!A:D,4,FALSE)</f>
        <v>Advanced</v>
      </c>
      <c r="L816" t="str">
        <f>VLOOKUP(A816,MasterTutor!A:D,3,FALSE)</f>
        <v>Professional</v>
      </c>
      <c r="M816" t="str">
        <f>VLOOKUP(A816,MasterTutor!A:D,2,FALSE)</f>
        <v>Ian Plamondon</v>
      </c>
    </row>
    <row r="817" spans="1:13" x14ac:dyDescent="0.2">
      <c r="A817" s="17" t="s">
        <v>210</v>
      </c>
      <c r="B817" s="17" t="s">
        <v>257</v>
      </c>
      <c r="C817" s="20">
        <v>0.71</v>
      </c>
      <c r="D817" s="20">
        <v>0.81</v>
      </c>
      <c r="E817" s="20">
        <v>0.99</v>
      </c>
      <c r="F817" s="20">
        <v>0.97</v>
      </c>
      <c r="G817" s="20">
        <v>0.88</v>
      </c>
      <c r="H817" s="17">
        <v>10</v>
      </c>
      <c r="I817" s="18">
        <v>0.5</v>
      </c>
      <c r="J817" s="20">
        <v>0.5</v>
      </c>
      <c r="K817" t="str">
        <f>VLOOKUP(A817,MasterTutor!A:D,4,FALSE)</f>
        <v>Advanced</v>
      </c>
      <c r="L817" t="str">
        <f>VLOOKUP(A817,MasterTutor!A:D,3,FALSE)</f>
        <v>Professional</v>
      </c>
      <c r="M817" t="str">
        <f>VLOOKUP(A817,MasterTutor!A:D,2,FALSE)</f>
        <v>Ian Plamondon</v>
      </c>
    </row>
    <row r="818" spans="1:13" x14ac:dyDescent="0.2">
      <c r="A818" s="17" t="s">
        <v>210</v>
      </c>
      <c r="B818" s="17" t="s">
        <v>29</v>
      </c>
      <c r="C818" s="20">
        <v>0.83209999999999995</v>
      </c>
      <c r="D818" s="20">
        <v>0.97670000000000001</v>
      </c>
      <c r="E818" s="20">
        <v>0.99152542399999999</v>
      </c>
      <c r="F818" s="20">
        <v>0.98888888900000005</v>
      </c>
      <c r="G818" s="20">
        <v>0.91304347799999996</v>
      </c>
      <c r="H818" s="17">
        <v>10</v>
      </c>
      <c r="I818" s="18">
        <v>1</v>
      </c>
      <c r="J818" s="20">
        <f>I818</f>
        <v>1</v>
      </c>
      <c r="K818" t="str">
        <f>VLOOKUP(A818,MasterTutor!A:D,4,FALSE)</f>
        <v>Advanced</v>
      </c>
      <c r="L818" t="str">
        <f>VLOOKUP(A818,MasterTutor!A:D,3,FALSE)</f>
        <v>Professional</v>
      </c>
      <c r="M818" t="str">
        <f>VLOOKUP(A818,MasterTutor!A:D,2,FALSE)</f>
        <v>Ian Plamondon</v>
      </c>
    </row>
    <row r="819" spans="1:13" x14ac:dyDescent="0.2">
      <c r="A819" s="17" t="s">
        <v>210</v>
      </c>
      <c r="B819" s="17" t="s">
        <v>17</v>
      </c>
      <c r="C819" s="20">
        <v>0.88</v>
      </c>
      <c r="D819" s="20">
        <v>1.05</v>
      </c>
      <c r="E819" s="20">
        <v>1</v>
      </c>
      <c r="F819" s="20">
        <v>0.95</v>
      </c>
      <c r="G819" s="20">
        <v>0.78</v>
      </c>
      <c r="H819" s="17">
        <v>4</v>
      </c>
      <c r="I819" s="18">
        <v>1</v>
      </c>
      <c r="J819" s="20">
        <f>I819</f>
        <v>1</v>
      </c>
      <c r="K819" t="str">
        <f>VLOOKUP(A819,MasterTutor!A:D,4,FALSE)</f>
        <v>Advanced</v>
      </c>
      <c r="L819" t="str">
        <f>VLOOKUP(A819,MasterTutor!A:D,3,FALSE)</f>
        <v>Professional</v>
      </c>
      <c r="M819" t="str">
        <f>VLOOKUP(A819,MasterTutor!A:D,2,FALSE)</f>
        <v>Ian Plamondon</v>
      </c>
    </row>
    <row r="820" spans="1:13" x14ac:dyDescent="0.2">
      <c r="A820" s="17" t="s">
        <v>210</v>
      </c>
      <c r="B820" s="17" t="s">
        <v>18</v>
      </c>
      <c r="C820" s="20">
        <v>0.66</v>
      </c>
      <c r="D820" s="20">
        <v>0.97</v>
      </c>
      <c r="E820" s="20">
        <v>1</v>
      </c>
      <c r="F820" s="20">
        <v>0.93</v>
      </c>
      <c r="G820" s="20">
        <v>0.79</v>
      </c>
      <c r="H820" s="17">
        <v>8</v>
      </c>
      <c r="I820" s="18" t="s">
        <v>35</v>
      </c>
      <c r="J820" s="20">
        <v>0.75</v>
      </c>
      <c r="K820" t="str">
        <f>VLOOKUP(A820,MasterTutor!A:D,4,FALSE)</f>
        <v>Advanced</v>
      </c>
      <c r="L820" t="str">
        <f>VLOOKUP(A820,MasterTutor!A:D,3,FALSE)</f>
        <v>Professional</v>
      </c>
      <c r="M820" t="str">
        <f>VLOOKUP(A820,MasterTutor!A:D,2,FALSE)</f>
        <v>Ian Plamondon</v>
      </c>
    </row>
    <row r="821" spans="1:13" x14ac:dyDescent="0.2">
      <c r="A821" s="17" t="s">
        <v>210</v>
      </c>
      <c r="B821" s="17" t="s">
        <v>20</v>
      </c>
      <c r="C821" s="20">
        <v>0.87</v>
      </c>
      <c r="D821" s="20">
        <v>0.92</v>
      </c>
      <c r="E821" s="20">
        <v>1</v>
      </c>
      <c r="F821" s="20">
        <v>1</v>
      </c>
      <c r="G821" s="20">
        <v>0.74</v>
      </c>
      <c r="H821" s="17">
        <v>7</v>
      </c>
      <c r="I821" s="18">
        <v>1</v>
      </c>
      <c r="J821" s="20">
        <f>I821</f>
        <v>1</v>
      </c>
      <c r="K821" t="str">
        <f>VLOOKUP(A821,MasterTutor!A:D,4,FALSE)</f>
        <v>Advanced</v>
      </c>
      <c r="L821" t="str">
        <f>VLOOKUP(A821,MasterTutor!A:D,3,FALSE)</f>
        <v>Professional</v>
      </c>
      <c r="M821" t="str">
        <f>VLOOKUP(A821,MasterTutor!A:D,2,FALSE)</f>
        <v>Ian Plamondon</v>
      </c>
    </row>
    <row r="822" spans="1:13" x14ac:dyDescent="0.2">
      <c r="A822" s="17" t="s">
        <v>210</v>
      </c>
      <c r="B822" s="17" t="s">
        <v>21</v>
      </c>
      <c r="C822" s="20">
        <v>1</v>
      </c>
      <c r="D822" s="20">
        <v>1.1000000000000001</v>
      </c>
      <c r="E822" s="20">
        <v>1</v>
      </c>
      <c r="F822" s="20">
        <v>0.92</v>
      </c>
      <c r="G822" s="20">
        <v>0.96</v>
      </c>
      <c r="H822" s="17">
        <v>8</v>
      </c>
      <c r="I822" s="18" t="s">
        <v>48</v>
      </c>
      <c r="J822" s="20">
        <v>1</v>
      </c>
      <c r="K822" t="str">
        <f>VLOOKUP(A822,MasterTutor!A:D,4,FALSE)</f>
        <v>Advanced</v>
      </c>
      <c r="L822" t="str">
        <f>VLOOKUP(A822,MasterTutor!A:D,3,FALSE)</f>
        <v>Professional</v>
      </c>
      <c r="M822" t="str">
        <f>VLOOKUP(A822,MasterTutor!A:D,2,FALSE)</f>
        <v>Ian Plamondon</v>
      </c>
    </row>
    <row r="823" spans="1:13" x14ac:dyDescent="0.2">
      <c r="A823" s="17" t="s">
        <v>210</v>
      </c>
      <c r="B823" s="17" t="s">
        <v>22</v>
      </c>
      <c r="C823" s="20">
        <v>0.95</v>
      </c>
      <c r="D823" s="20">
        <v>1.1100000000000001</v>
      </c>
      <c r="E823" s="20">
        <v>0.99</v>
      </c>
      <c r="F823" s="20">
        <v>0.96</v>
      </c>
      <c r="G823" s="20">
        <v>1</v>
      </c>
      <c r="H823" s="17">
        <v>11</v>
      </c>
      <c r="I823" s="18" t="s">
        <v>23</v>
      </c>
      <c r="J823" s="20">
        <v>1</v>
      </c>
      <c r="K823" t="str">
        <f>VLOOKUP(A823,MasterTutor!A:D,4,FALSE)</f>
        <v>Advanced</v>
      </c>
      <c r="L823" t="str">
        <f>VLOOKUP(A823,MasterTutor!A:D,3,FALSE)</f>
        <v>Professional</v>
      </c>
      <c r="M823" t="str">
        <f>VLOOKUP(A823,MasterTutor!A:D,2,FALSE)</f>
        <v>Ian Plamondon</v>
      </c>
    </row>
    <row r="824" spans="1:13" x14ac:dyDescent="0.2">
      <c r="A824" s="17" t="s">
        <v>212</v>
      </c>
      <c r="B824" s="17" t="s">
        <v>14</v>
      </c>
      <c r="C824" s="20">
        <v>0.77500000000000002</v>
      </c>
      <c r="D824" s="20">
        <v>1.1117999999999999</v>
      </c>
      <c r="E824" s="20">
        <v>0.98795180722891496</v>
      </c>
      <c r="F824" s="20">
        <v>0.98245614035087703</v>
      </c>
      <c r="G824" s="20">
        <v>0.47826086956521702</v>
      </c>
      <c r="H824" s="17">
        <v>1</v>
      </c>
      <c r="I824" s="18"/>
      <c r="J824" s="20"/>
      <c r="K824" t="str">
        <f>VLOOKUP(A824,MasterTutor!A:D,4,FALSE)</f>
        <v>Premium</v>
      </c>
      <c r="L824" t="str">
        <f>VLOOKUP(A824,MasterTutor!A:D,3,FALSE)</f>
        <v>Professional</v>
      </c>
      <c r="M824" t="str">
        <f>VLOOKUP(A824,MasterTutor!A:D,2,FALSE)</f>
        <v>Kristin Haase-Alvey</v>
      </c>
    </row>
    <row r="825" spans="1:13" x14ac:dyDescent="0.2">
      <c r="A825" s="17" t="s">
        <v>212</v>
      </c>
      <c r="B825" s="17" t="s">
        <v>14</v>
      </c>
      <c r="C825" s="20">
        <v>0.77500000000000002</v>
      </c>
      <c r="D825" s="20">
        <v>1.1117999999999999</v>
      </c>
      <c r="E825" s="20">
        <v>0.98795180722891496</v>
      </c>
      <c r="F825" s="20">
        <v>0.98245614035087703</v>
      </c>
      <c r="G825" s="20">
        <v>0.47826086956521702</v>
      </c>
      <c r="H825" s="17">
        <v>1</v>
      </c>
      <c r="J825" s="17"/>
      <c r="K825" t="str">
        <f>VLOOKUP(A825,MasterTutor!A:D,4,FALSE)</f>
        <v>Premium</v>
      </c>
      <c r="L825" t="str">
        <f>VLOOKUP(A825,MasterTutor!A:D,3,FALSE)</f>
        <v>Professional</v>
      </c>
      <c r="M825" t="str">
        <f>VLOOKUP(A825,MasterTutor!A:D,2,FALSE)</f>
        <v>Kristin Haase-Alvey</v>
      </c>
    </row>
    <row r="826" spans="1:13" x14ac:dyDescent="0.2">
      <c r="A826" s="17" t="s">
        <v>212</v>
      </c>
      <c r="B826" s="17" t="s">
        <v>16</v>
      </c>
      <c r="C826" s="20">
        <v>0.33</v>
      </c>
      <c r="D826" s="20">
        <v>0.92</v>
      </c>
      <c r="E826" s="20">
        <v>1</v>
      </c>
      <c r="F826" s="20">
        <v>1</v>
      </c>
      <c r="G826" s="20">
        <v>0.42</v>
      </c>
      <c r="H826" s="17">
        <v>0</v>
      </c>
      <c r="I826" s="21" t="s">
        <v>36</v>
      </c>
      <c r="J826" s="20">
        <v>0</v>
      </c>
      <c r="K826" t="str">
        <f>VLOOKUP(A826,MasterTutor!A:D,4,FALSE)</f>
        <v>Premium</v>
      </c>
      <c r="L826" t="str">
        <f>VLOOKUP(A826,MasterTutor!A:D,3,FALSE)</f>
        <v>Professional</v>
      </c>
      <c r="M826" t="str">
        <f>VLOOKUP(A826,MasterTutor!A:D,2,FALSE)</f>
        <v>Kristin Haase-Alvey</v>
      </c>
    </row>
    <row r="827" spans="1:13" x14ac:dyDescent="0.2">
      <c r="A827" s="17" t="s">
        <v>212</v>
      </c>
      <c r="B827" s="17" t="s">
        <v>257</v>
      </c>
      <c r="C827" s="20">
        <v>0.51</v>
      </c>
      <c r="D827" s="20">
        <v>1.19</v>
      </c>
      <c r="E827" s="20">
        <v>0.96</v>
      </c>
      <c r="F827" s="20">
        <v>0.97</v>
      </c>
      <c r="G827" s="20">
        <v>0.59</v>
      </c>
      <c r="H827" s="17">
        <v>0</v>
      </c>
      <c r="I827" s="18" t="s">
        <v>36</v>
      </c>
      <c r="J827" s="20">
        <v>0</v>
      </c>
      <c r="K827" t="str">
        <f>VLOOKUP(A827,MasterTutor!A:D,4,FALSE)</f>
        <v>Premium</v>
      </c>
      <c r="L827" t="str">
        <f>VLOOKUP(A827,MasterTutor!A:D,3,FALSE)</f>
        <v>Professional</v>
      </c>
      <c r="M827" t="str">
        <f>VLOOKUP(A827,MasterTutor!A:D,2,FALSE)</f>
        <v>Kristin Haase-Alvey</v>
      </c>
    </row>
    <row r="828" spans="1:13" x14ac:dyDescent="0.2">
      <c r="A828" s="17" t="s">
        <v>212</v>
      </c>
      <c r="B828" s="17" t="s">
        <v>29</v>
      </c>
      <c r="C828" s="20">
        <v>0.4375</v>
      </c>
      <c r="D828" s="20">
        <v>0.89470000000000005</v>
      </c>
      <c r="E828" s="20">
        <v>1</v>
      </c>
      <c r="F828" s="20">
        <v>0.97435897400000004</v>
      </c>
      <c r="G828" s="20">
        <v>0.5</v>
      </c>
      <c r="H828" s="17">
        <v>3</v>
      </c>
      <c r="I828" s="18" t="s">
        <v>36</v>
      </c>
      <c r="J828" s="20">
        <v>0</v>
      </c>
      <c r="K828" t="str">
        <f>VLOOKUP(A828,MasterTutor!A:D,4,FALSE)</f>
        <v>Premium</v>
      </c>
      <c r="L828" t="str">
        <f>VLOOKUP(A828,MasterTutor!A:D,3,FALSE)</f>
        <v>Professional</v>
      </c>
      <c r="M828" t="str">
        <f>VLOOKUP(A828,MasterTutor!A:D,2,FALSE)</f>
        <v>Kristin Haase-Alvey</v>
      </c>
    </row>
    <row r="829" spans="1:13" x14ac:dyDescent="0.2">
      <c r="A829" s="17" t="s">
        <v>212</v>
      </c>
      <c r="B829" s="17" t="s">
        <v>17</v>
      </c>
      <c r="C829" s="20">
        <v>0.7</v>
      </c>
      <c r="D829" s="20">
        <v>0.97</v>
      </c>
      <c r="E829" s="20">
        <v>0.99</v>
      </c>
      <c r="F829" s="20">
        <v>0.92</v>
      </c>
      <c r="G829" s="20">
        <v>0.75</v>
      </c>
      <c r="H829" s="17">
        <v>2</v>
      </c>
      <c r="I829" s="18" t="s">
        <v>99</v>
      </c>
      <c r="J829" s="20">
        <v>0.83</v>
      </c>
      <c r="K829" t="str">
        <f>VLOOKUP(A829,MasterTutor!A:D,4,FALSE)</f>
        <v>Premium</v>
      </c>
      <c r="L829" t="str">
        <f>VLOOKUP(A829,MasterTutor!A:D,3,FALSE)</f>
        <v>Professional</v>
      </c>
      <c r="M829" t="str">
        <f>VLOOKUP(A829,MasterTutor!A:D,2,FALSE)</f>
        <v>Kristin Haase-Alvey</v>
      </c>
    </row>
    <row r="830" spans="1:13" x14ac:dyDescent="0.2">
      <c r="A830" s="17" t="s">
        <v>212</v>
      </c>
      <c r="B830" s="17" t="s">
        <v>18</v>
      </c>
      <c r="C830" s="20">
        <v>0.78</v>
      </c>
      <c r="D830" s="20">
        <v>1.07</v>
      </c>
      <c r="E830" s="20">
        <v>1</v>
      </c>
      <c r="F830" s="20">
        <v>0.98</v>
      </c>
      <c r="G830" s="20">
        <v>0.67</v>
      </c>
      <c r="H830" s="17">
        <v>2</v>
      </c>
      <c r="I830" s="18">
        <v>1</v>
      </c>
      <c r="J830" s="20">
        <f>I830</f>
        <v>1</v>
      </c>
      <c r="K830" t="str">
        <f>VLOOKUP(A830,MasterTutor!A:D,4,FALSE)</f>
        <v>Premium</v>
      </c>
      <c r="L830" t="str">
        <f>VLOOKUP(A830,MasterTutor!A:D,3,FALSE)</f>
        <v>Professional</v>
      </c>
      <c r="M830" t="str">
        <f>VLOOKUP(A830,MasterTutor!A:D,2,FALSE)</f>
        <v>Kristin Haase-Alvey</v>
      </c>
    </row>
    <row r="831" spans="1:13" x14ac:dyDescent="0.2">
      <c r="A831" s="17" t="s">
        <v>212</v>
      </c>
      <c r="B831" s="17" t="s">
        <v>20</v>
      </c>
      <c r="C831" s="20">
        <v>0.9</v>
      </c>
      <c r="D831" s="20">
        <v>1.1499999999999999</v>
      </c>
      <c r="E831" s="20">
        <v>0.99</v>
      </c>
      <c r="F831" s="20">
        <v>0.93</v>
      </c>
      <c r="G831" s="20">
        <v>0.41</v>
      </c>
      <c r="H831" s="17" t="e">
        <v>#N/A</v>
      </c>
      <c r="I831" s="18" t="s">
        <v>35</v>
      </c>
      <c r="J831" s="20">
        <v>0.75</v>
      </c>
      <c r="K831" t="str">
        <f>VLOOKUP(A831,MasterTutor!A:D,4,FALSE)</f>
        <v>Premium</v>
      </c>
      <c r="L831" t="str">
        <f>VLOOKUP(A831,MasterTutor!A:D,3,FALSE)</f>
        <v>Professional</v>
      </c>
      <c r="M831" t="str">
        <f>VLOOKUP(A831,MasterTutor!A:D,2,FALSE)</f>
        <v>Kristin Haase-Alvey</v>
      </c>
    </row>
    <row r="832" spans="1:13" x14ac:dyDescent="0.2">
      <c r="A832" s="17" t="s">
        <v>212</v>
      </c>
      <c r="B832" s="17" t="s">
        <v>21</v>
      </c>
      <c r="C832" s="20">
        <v>0.75</v>
      </c>
      <c r="D832" s="20">
        <v>1.23</v>
      </c>
      <c r="E832" s="20">
        <v>0.98</v>
      </c>
      <c r="F832" s="20">
        <v>0.96</v>
      </c>
      <c r="G832" s="20">
        <v>0.4</v>
      </c>
      <c r="H832" s="17">
        <v>2</v>
      </c>
      <c r="I832" s="18" t="s">
        <v>36</v>
      </c>
      <c r="J832" s="20">
        <v>0</v>
      </c>
      <c r="K832" t="str">
        <f>VLOOKUP(A832,MasterTutor!A:D,4,FALSE)</f>
        <v>Premium</v>
      </c>
      <c r="L832" t="str">
        <f>VLOOKUP(A832,MasterTutor!A:D,3,FALSE)</f>
        <v>Professional</v>
      </c>
      <c r="M832" t="str">
        <f>VLOOKUP(A832,MasterTutor!A:D,2,FALSE)</f>
        <v>Kristin Haase-Alvey</v>
      </c>
    </row>
    <row r="833" spans="1:13" x14ac:dyDescent="0.2">
      <c r="A833" s="17" t="s">
        <v>212</v>
      </c>
      <c r="B833" s="17" t="s">
        <v>22</v>
      </c>
      <c r="C833" s="20">
        <v>0.77</v>
      </c>
      <c r="D833" s="20">
        <v>0.97</v>
      </c>
      <c r="E833" s="20">
        <v>0.99</v>
      </c>
      <c r="F833" s="20">
        <v>0.95</v>
      </c>
      <c r="G833" s="20">
        <v>0.32</v>
      </c>
      <c r="H833" s="17">
        <v>6</v>
      </c>
      <c r="I833" s="18" t="s">
        <v>39</v>
      </c>
      <c r="J833" s="20">
        <v>0.66</v>
      </c>
      <c r="K833" t="str">
        <f>VLOOKUP(A833,MasterTutor!A:D,4,FALSE)</f>
        <v>Premium</v>
      </c>
      <c r="L833" t="str">
        <f>VLOOKUP(A833,MasterTutor!A:D,3,FALSE)</f>
        <v>Professional</v>
      </c>
      <c r="M833" t="str">
        <f>VLOOKUP(A833,MasterTutor!A:D,2,FALSE)</f>
        <v>Kristin Haase-Alvey</v>
      </c>
    </row>
    <row r="834" spans="1:13" x14ac:dyDescent="0.2">
      <c r="A834" s="17" t="s">
        <v>213</v>
      </c>
      <c r="B834" s="17" t="s">
        <v>14</v>
      </c>
      <c r="C834" s="20">
        <v>0.875</v>
      </c>
      <c r="D834" s="20">
        <v>0.99179999999999902</v>
      </c>
      <c r="E834" s="20">
        <v>0.91869918699186903</v>
      </c>
      <c r="F834" s="20">
        <v>0.96250000000000002</v>
      </c>
      <c r="G834" s="20">
        <v>0.952380952380952</v>
      </c>
      <c r="H834" s="17">
        <v>14</v>
      </c>
      <c r="I834" s="18" t="s">
        <v>45</v>
      </c>
      <c r="J834" s="20">
        <v>0</v>
      </c>
      <c r="K834" t="str">
        <f>VLOOKUP(A834,MasterTutor!A:D,4,FALSE)</f>
        <v>Advanced</v>
      </c>
      <c r="L834" t="str">
        <f>VLOOKUP(A834,MasterTutor!A:D,3,FALSE)</f>
        <v>Professional</v>
      </c>
      <c r="M834" t="str">
        <f>VLOOKUP(A834,MasterTutor!A:D,2,FALSE)</f>
        <v>Kristin Haase-Alvey</v>
      </c>
    </row>
    <row r="835" spans="1:13" x14ac:dyDescent="0.2">
      <c r="A835" s="17" t="s">
        <v>213</v>
      </c>
      <c r="B835" s="17" t="s">
        <v>16</v>
      </c>
      <c r="C835" s="20">
        <v>0.87</v>
      </c>
      <c r="D835" s="20">
        <v>0.93</v>
      </c>
      <c r="E835" s="20">
        <v>0.92</v>
      </c>
      <c r="F835" s="20">
        <v>0.96</v>
      </c>
      <c r="G835" s="20">
        <v>0.9</v>
      </c>
      <c r="H835" s="17">
        <v>8</v>
      </c>
      <c r="I835" s="21">
        <v>45755</v>
      </c>
      <c r="J835" s="22">
        <v>0.5</v>
      </c>
      <c r="K835" t="str">
        <f>VLOOKUP(A835,MasterTutor!A:D,4,FALSE)</f>
        <v>Advanced</v>
      </c>
      <c r="L835" t="str">
        <f>VLOOKUP(A835,MasterTutor!A:D,3,FALSE)</f>
        <v>Professional</v>
      </c>
      <c r="M835" t="str">
        <f>VLOOKUP(A835,MasterTutor!A:D,2,FALSE)</f>
        <v>Kristin Haase-Alvey</v>
      </c>
    </row>
    <row r="836" spans="1:13" x14ac:dyDescent="0.2">
      <c r="A836" s="17" t="s">
        <v>213</v>
      </c>
      <c r="B836" s="17" t="s">
        <v>257</v>
      </c>
      <c r="C836" s="20">
        <v>0.74</v>
      </c>
      <c r="D836" s="20">
        <v>0.85</v>
      </c>
      <c r="E836" s="20">
        <v>0.95</v>
      </c>
      <c r="F836" s="20">
        <v>0.84</v>
      </c>
      <c r="G836" s="20">
        <v>1</v>
      </c>
      <c r="H836" s="17">
        <v>16</v>
      </c>
      <c r="I836" s="18"/>
      <c r="J836" s="20"/>
      <c r="K836" t="str">
        <f>VLOOKUP(A836,MasterTutor!A:D,4,FALSE)</f>
        <v>Advanced</v>
      </c>
      <c r="L836" t="str">
        <f>VLOOKUP(A836,MasterTutor!A:D,3,FALSE)</f>
        <v>Professional</v>
      </c>
      <c r="M836" t="str">
        <f>VLOOKUP(A836,MasterTutor!A:D,2,FALSE)</f>
        <v>Kristin Haase-Alvey</v>
      </c>
    </row>
    <row r="837" spans="1:13" x14ac:dyDescent="0.2">
      <c r="A837" s="17" t="s">
        <v>213</v>
      </c>
      <c r="B837" s="17" t="s">
        <v>29</v>
      </c>
      <c r="C837" s="20">
        <v>0.9</v>
      </c>
      <c r="D837" s="20">
        <v>1.0987</v>
      </c>
      <c r="E837" s="20">
        <v>0.9375</v>
      </c>
      <c r="F837" s="20">
        <v>0.95945945899999996</v>
      </c>
      <c r="G837" s="20">
        <v>0.85</v>
      </c>
      <c r="H837" s="17">
        <v>16</v>
      </c>
      <c r="I837" s="18">
        <v>0.5</v>
      </c>
      <c r="J837" s="20">
        <f>I837</f>
        <v>0.5</v>
      </c>
      <c r="K837" t="str">
        <f>VLOOKUP(A837,MasterTutor!A:D,4,FALSE)</f>
        <v>Advanced</v>
      </c>
      <c r="L837" t="str">
        <f>VLOOKUP(A837,MasterTutor!A:D,3,FALSE)</f>
        <v>Professional</v>
      </c>
      <c r="M837" t="str">
        <f>VLOOKUP(A837,MasterTutor!A:D,2,FALSE)</f>
        <v>Kristin Haase-Alvey</v>
      </c>
    </row>
    <row r="838" spans="1:13" x14ac:dyDescent="0.2">
      <c r="A838" s="17" t="s">
        <v>213</v>
      </c>
      <c r="B838" s="17" t="s">
        <v>17</v>
      </c>
      <c r="C838" s="20">
        <v>0.6</v>
      </c>
      <c r="D838" s="20">
        <v>0.94</v>
      </c>
      <c r="E838" s="20">
        <v>0.88</v>
      </c>
      <c r="F838" s="20">
        <v>0.97</v>
      </c>
      <c r="G838" s="20">
        <v>0.33</v>
      </c>
      <c r="H838" s="17">
        <v>5</v>
      </c>
      <c r="I838" s="18">
        <v>0</v>
      </c>
      <c r="J838" s="20">
        <f>I838</f>
        <v>0</v>
      </c>
      <c r="K838" t="str">
        <f>VLOOKUP(A838,MasterTutor!A:D,4,FALSE)</f>
        <v>Advanced</v>
      </c>
      <c r="L838" t="str">
        <f>VLOOKUP(A838,MasterTutor!A:D,3,FALSE)</f>
        <v>Professional</v>
      </c>
      <c r="M838" t="str">
        <f>VLOOKUP(A838,MasterTutor!A:D,2,FALSE)</f>
        <v>Kristin Haase-Alvey</v>
      </c>
    </row>
    <row r="839" spans="1:13" x14ac:dyDescent="0.2">
      <c r="A839" s="17" t="s">
        <v>213</v>
      </c>
      <c r="B839" s="17" t="s">
        <v>18</v>
      </c>
      <c r="C839" s="20">
        <v>0.14000000000000001</v>
      </c>
      <c r="D839" s="20">
        <v>0.47</v>
      </c>
      <c r="E839" s="20">
        <v>0.95</v>
      </c>
      <c r="F839" s="20">
        <v>0.83</v>
      </c>
      <c r="G839" s="20">
        <v>0.57999999999999996</v>
      </c>
      <c r="H839" s="17">
        <v>2</v>
      </c>
      <c r="I839" s="18">
        <v>1</v>
      </c>
      <c r="J839" s="20">
        <f>I839</f>
        <v>1</v>
      </c>
      <c r="K839" t="str">
        <f>VLOOKUP(A839,MasterTutor!A:D,4,FALSE)</f>
        <v>Advanced</v>
      </c>
      <c r="L839" t="str">
        <f>VLOOKUP(A839,MasterTutor!A:D,3,FALSE)</f>
        <v>Professional</v>
      </c>
      <c r="M839" t="str">
        <f>VLOOKUP(A839,MasterTutor!A:D,2,FALSE)</f>
        <v>Kristin Haase-Alvey</v>
      </c>
    </row>
    <row r="840" spans="1:13" x14ac:dyDescent="0.2">
      <c r="A840" s="17" t="s">
        <v>213</v>
      </c>
      <c r="B840" s="17" t="s">
        <v>20</v>
      </c>
      <c r="C840" s="20">
        <v>0.53</v>
      </c>
      <c r="D840" s="20">
        <v>1.02</v>
      </c>
      <c r="E840" s="20">
        <v>0.96</v>
      </c>
      <c r="F840" s="20">
        <v>0.9</v>
      </c>
      <c r="G840" s="20">
        <v>0.75</v>
      </c>
      <c r="H840" s="17">
        <v>5</v>
      </c>
      <c r="I840" s="18" t="s">
        <v>214</v>
      </c>
      <c r="J840" s="20">
        <v>0.13</v>
      </c>
      <c r="K840" t="str">
        <f>VLOOKUP(A840,MasterTutor!A:D,4,FALSE)</f>
        <v>Advanced</v>
      </c>
      <c r="L840" t="str">
        <f>VLOOKUP(A840,MasterTutor!A:D,3,FALSE)</f>
        <v>Professional</v>
      </c>
      <c r="M840" t="str">
        <f>VLOOKUP(A840,MasterTutor!A:D,2,FALSE)</f>
        <v>Kristin Haase-Alvey</v>
      </c>
    </row>
    <row r="841" spans="1:13" x14ac:dyDescent="0.2">
      <c r="A841" s="17" t="s">
        <v>213</v>
      </c>
      <c r="B841" s="17" t="s">
        <v>21</v>
      </c>
      <c r="C841" s="20">
        <v>0.72</v>
      </c>
      <c r="D841" s="20">
        <v>1.07</v>
      </c>
      <c r="E841" s="20">
        <v>0.95</v>
      </c>
      <c r="F841" s="20">
        <v>0.97</v>
      </c>
      <c r="G841" s="20">
        <v>0.92</v>
      </c>
      <c r="H841" s="17">
        <v>6</v>
      </c>
      <c r="I841" s="18" t="s">
        <v>106</v>
      </c>
      <c r="J841" s="20">
        <v>0.4</v>
      </c>
      <c r="K841" t="str">
        <f>VLOOKUP(A841,MasterTutor!A:D,4,FALSE)</f>
        <v>Advanced</v>
      </c>
      <c r="L841" t="str">
        <f>VLOOKUP(A841,MasterTutor!A:D,3,FALSE)</f>
        <v>Professional</v>
      </c>
      <c r="M841" t="str">
        <f>VLOOKUP(A841,MasterTutor!A:D,2,FALSE)</f>
        <v>Kristin Haase-Alvey</v>
      </c>
    </row>
    <row r="842" spans="1:13" x14ac:dyDescent="0.2">
      <c r="A842" s="17" t="s">
        <v>213</v>
      </c>
      <c r="B842" s="17" t="s">
        <v>22</v>
      </c>
      <c r="C842" s="20">
        <v>0.95</v>
      </c>
      <c r="D842" s="20">
        <v>0.96</v>
      </c>
      <c r="E842" s="20">
        <v>0.92</v>
      </c>
      <c r="F842" s="20">
        <v>1</v>
      </c>
      <c r="G842" s="20">
        <v>0.88</v>
      </c>
      <c r="H842" s="17">
        <v>12</v>
      </c>
      <c r="I842" s="18" t="s">
        <v>148</v>
      </c>
      <c r="J842" s="20">
        <v>0</v>
      </c>
      <c r="K842" t="str">
        <f>VLOOKUP(A842,MasterTutor!A:D,4,FALSE)</f>
        <v>Advanced</v>
      </c>
      <c r="L842" t="str">
        <f>VLOOKUP(A842,MasterTutor!A:D,3,FALSE)</f>
        <v>Professional</v>
      </c>
      <c r="M842" t="str">
        <f>VLOOKUP(A842,MasterTutor!A:D,2,FALSE)</f>
        <v>Kristin Haase-Alvey</v>
      </c>
    </row>
    <row r="843" spans="1:13" x14ac:dyDescent="0.2">
      <c r="A843" s="17" t="s">
        <v>215</v>
      </c>
      <c r="B843" s="17" t="s">
        <v>14</v>
      </c>
      <c r="C843" s="20">
        <v>1.05209999999999</v>
      </c>
      <c r="D843" s="20">
        <v>1.5194999999999901</v>
      </c>
      <c r="E843" s="20">
        <v>0.79245283018867896</v>
      </c>
      <c r="F843" s="20">
        <v>0.6875</v>
      </c>
      <c r="G843" s="20">
        <v>0.55555555555555503</v>
      </c>
      <c r="H843" s="17">
        <v>2</v>
      </c>
      <c r="I843" s="18" t="s">
        <v>36</v>
      </c>
      <c r="J843" s="20">
        <v>0</v>
      </c>
      <c r="K843" t="str">
        <f>VLOOKUP(A843,MasterTutor!A:D,4,FALSE)</f>
        <v>Advanced</v>
      </c>
      <c r="L843" t="str">
        <f>VLOOKUP(A843,MasterTutor!A:D,3,FALSE)</f>
        <v>Adjunct- BUC</v>
      </c>
      <c r="M843" t="str">
        <f>VLOOKUP(A843,MasterTutor!A:D,2,FALSE)</f>
        <v>Ela Cross</v>
      </c>
    </row>
    <row r="844" spans="1:13" x14ac:dyDescent="0.2">
      <c r="A844" s="17" t="s">
        <v>215</v>
      </c>
      <c r="B844" s="17" t="s">
        <v>16</v>
      </c>
      <c r="C844" s="20">
        <v>1.03</v>
      </c>
      <c r="D844" s="20">
        <v>1.54</v>
      </c>
      <c r="E844" s="20">
        <v>0.92</v>
      </c>
      <c r="F844" s="20">
        <v>0.96</v>
      </c>
      <c r="G844" s="20">
        <v>1</v>
      </c>
      <c r="H844" s="17">
        <v>2</v>
      </c>
      <c r="I844" s="21">
        <v>45691</v>
      </c>
      <c r="J844" s="22">
        <v>0.67</v>
      </c>
      <c r="K844" t="str">
        <f>VLOOKUP(A844,MasterTutor!A:D,4,FALSE)</f>
        <v>Advanced</v>
      </c>
      <c r="L844" t="str">
        <f>VLOOKUP(A844,MasterTutor!A:D,3,FALSE)</f>
        <v>Adjunct- BUC</v>
      </c>
      <c r="M844" t="str">
        <f>VLOOKUP(A844,MasterTutor!A:D,2,FALSE)</f>
        <v>Ela Cross</v>
      </c>
    </row>
    <row r="845" spans="1:13" x14ac:dyDescent="0.2">
      <c r="A845" s="17" t="s">
        <v>215</v>
      </c>
      <c r="B845" s="17" t="s">
        <v>257</v>
      </c>
      <c r="C845" s="20">
        <v>1</v>
      </c>
      <c r="D845" s="20">
        <v>1.34</v>
      </c>
      <c r="E845" s="20">
        <v>0.9</v>
      </c>
      <c r="F845" s="20">
        <v>0.9</v>
      </c>
      <c r="G845" s="20">
        <v>0.44</v>
      </c>
      <c r="H845" s="17">
        <v>5</v>
      </c>
      <c r="I845" s="18">
        <v>0.2</v>
      </c>
      <c r="J845" s="20">
        <f>1/5</f>
        <v>0.2</v>
      </c>
      <c r="K845" t="str">
        <f>VLOOKUP(A845,MasterTutor!A:D,4,FALSE)</f>
        <v>Advanced</v>
      </c>
      <c r="L845" t="str">
        <f>VLOOKUP(A845,MasterTutor!A:D,3,FALSE)</f>
        <v>Adjunct- BUC</v>
      </c>
      <c r="M845" t="str">
        <f>VLOOKUP(A845,MasterTutor!A:D,2,FALSE)</f>
        <v>Ela Cross</v>
      </c>
    </row>
    <row r="846" spans="1:13" x14ac:dyDescent="0.2">
      <c r="A846" s="17" t="s">
        <v>215</v>
      </c>
      <c r="B846" s="17" t="s">
        <v>29</v>
      </c>
      <c r="C846" s="20">
        <v>1.1354</v>
      </c>
      <c r="D846" s="20">
        <v>1.1718999999999999</v>
      </c>
      <c r="E846" s="20">
        <v>0.94230769199999997</v>
      </c>
      <c r="F846" s="20">
        <v>0.69444444400000005</v>
      </c>
      <c r="G846" s="20">
        <v>0.125</v>
      </c>
      <c r="H846" s="17">
        <v>7</v>
      </c>
      <c r="I846" s="18" t="s">
        <v>45</v>
      </c>
      <c r="J846" s="20">
        <v>0</v>
      </c>
      <c r="K846" t="str">
        <f>VLOOKUP(A846,MasterTutor!A:D,4,FALSE)</f>
        <v>Advanced</v>
      </c>
      <c r="L846" t="str">
        <f>VLOOKUP(A846,MasterTutor!A:D,3,FALSE)</f>
        <v>Adjunct- BUC</v>
      </c>
      <c r="M846" t="str">
        <f>VLOOKUP(A846,MasterTutor!A:D,2,FALSE)</f>
        <v>Ela Cross</v>
      </c>
    </row>
    <row r="847" spans="1:13" x14ac:dyDescent="0.2">
      <c r="A847" s="17" t="s">
        <v>215</v>
      </c>
      <c r="B847" s="17" t="s">
        <v>22</v>
      </c>
      <c r="C847" s="20">
        <v>1.39</v>
      </c>
      <c r="D847" s="20">
        <v>1.93</v>
      </c>
      <c r="E847" s="20">
        <v>0.94</v>
      </c>
      <c r="F847" s="20">
        <v>0.93</v>
      </c>
      <c r="G847" s="20">
        <v>0.4</v>
      </c>
      <c r="H847" s="17">
        <v>0</v>
      </c>
      <c r="I847" s="18" t="s">
        <v>189</v>
      </c>
      <c r="J847" s="20">
        <v>0</v>
      </c>
      <c r="K847" t="str">
        <f>VLOOKUP(A847,MasterTutor!A:D,4,FALSE)</f>
        <v>Advanced</v>
      </c>
      <c r="L847" t="str">
        <f>VLOOKUP(A847,MasterTutor!A:D,3,FALSE)</f>
        <v>Adjunct- BUC</v>
      </c>
      <c r="M847" t="str">
        <f>VLOOKUP(A847,MasterTutor!A:D,2,FALSE)</f>
        <v>Ela Cross</v>
      </c>
    </row>
    <row r="848" spans="1:13" x14ac:dyDescent="0.2">
      <c r="A848" s="17" t="s">
        <v>216</v>
      </c>
      <c r="B848" s="17" t="s">
        <v>14</v>
      </c>
      <c r="C848" s="20">
        <v>0.71879999999999999</v>
      </c>
      <c r="D848" s="20">
        <v>1.0754999999999999</v>
      </c>
      <c r="E848" s="20">
        <v>0.98275862068965503</v>
      </c>
      <c r="F848" s="20">
        <v>0.97560975609755995</v>
      </c>
      <c r="G848" s="20">
        <v>1</v>
      </c>
      <c r="H848" s="17">
        <v>3</v>
      </c>
      <c r="I848" s="18" t="s">
        <v>37</v>
      </c>
      <c r="J848" s="20">
        <v>1</v>
      </c>
      <c r="K848" t="str">
        <f>VLOOKUP(A848,MasterTutor!A:D,4,FALSE)</f>
        <v>Distinguished</v>
      </c>
      <c r="L848" t="str">
        <f>VLOOKUP(A848,MasterTutor!A:D,3,FALSE)</f>
        <v>Adjunct</v>
      </c>
      <c r="M848" t="str">
        <f>VLOOKUP(A848,MasterTutor!A:D,2,FALSE)</f>
        <v>Kristin Haase-Alvey</v>
      </c>
    </row>
    <row r="849" spans="1:13" x14ac:dyDescent="0.2">
      <c r="A849" s="17" t="s">
        <v>216</v>
      </c>
      <c r="B849" s="17" t="s">
        <v>16</v>
      </c>
      <c r="C849" s="20">
        <v>0.74</v>
      </c>
      <c r="D849" s="20">
        <v>1.1000000000000001</v>
      </c>
      <c r="E849" s="20">
        <v>1</v>
      </c>
      <c r="F849" s="20">
        <v>0.97</v>
      </c>
      <c r="G849" s="20">
        <v>1</v>
      </c>
      <c r="H849" s="17">
        <v>3</v>
      </c>
      <c r="I849" s="21"/>
      <c r="J849" s="17"/>
      <c r="K849" t="str">
        <f>VLOOKUP(A849,MasterTutor!A:D,4,FALSE)</f>
        <v>Distinguished</v>
      </c>
      <c r="L849" t="str">
        <f>VLOOKUP(A849,MasterTutor!A:D,3,FALSE)</f>
        <v>Adjunct</v>
      </c>
      <c r="M849" t="str">
        <f>VLOOKUP(A849,MasterTutor!A:D,2,FALSE)</f>
        <v>Kristin Haase-Alvey</v>
      </c>
    </row>
    <row r="850" spans="1:13" x14ac:dyDescent="0.2">
      <c r="A850" s="17" t="s">
        <v>216</v>
      </c>
      <c r="B850" s="17" t="s">
        <v>257</v>
      </c>
      <c r="C850" s="20">
        <v>0.55000000000000004</v>
      </c>
      <c r="D850" s="20">
        <v>0.86</v>
      </c>
      <c r="E850" s="20">
        <v>1</v>
      </c>
      <c r="F850" s="20">
        <v>1</v>
      </c>
      <c r="G850" s="20">
        <v>0.93</v>
      </c>
      <c r="H850" s="17">
        <v>4</v>
      </c>
      <c r="I850" s="18">
        <v>1</v>
      </c>
      <c r="J850" s="20">
        <v>1</v>
      </c>
      <c r="K850" t="str">
        <f>VLOOKUP(A850,MasterTutor!A:D,4,FALSE)</f>
        <v>Distinguished</v>
      </c>
      <c r="L850" t="str">
        <f>VLOOKUP(A850,MasterTutor!A:D,3,FALSE)</f>
        <v>Adjunct</v>
      </c>
      <c r="M850" t="str">
        <f>VLOOKUP(A850,MasterTutor!A:D,2,FALSE)</f>
        <v>Kristin Haase-Alvey</v>
      </c>
    </row>
    <row r="851" spans="1:13" x14ac:dyDescent="0.2">
      <c r="A851" s="17" t="s">
        <v>216</v>
      </c>
      <c r="B851" s="17" t="s">
        <v>29</v>
      </c>
      <c r="C851" s="20">
        <v>0.35</v>
      </c>
      <c r="D851" s="20">
        <v>0.92710000000000004</v>
      </c>
      <c r="E851" s="20">
        <v>1</v>
      </c>
      <c r="F851" s="20">
        <v>1</v>
      </c>
      <c r="G851" s="20">
        <v>1</v>
      </c>
      <c r="H851" s="17">
        <v>0</v>
      </c>
      <c r="I851" s="18" t="s">
        <v>32</v>
      </c>
      <c r="J851" s="20">
        <v>0</v>
      </c>
      <c r="K851" t="str">
        <f>VLOOKUP(A851,MasterTutor!A:D,4,FALSE)</f>
        <v>Distinguished</v>
      </c>
      <c r="L851" t="str">
        <f>VLOOKUP(A851,MasterTutor!A:D,3,FALSE)</f>
        <v>Adjunct</v>
      </c>
      <c r="M851" t="str">
        <f>VLOOKUP(A851,MasterTutor!A:D,2,FALSE)</f>
        <v>Kristin Haase-Alvey</v>
      </c>
    </row>
    <row r="852" spans="1:13" x14ac:dyDescent="0.2">
      <c r="A852" s="17" t="s">
        <v>216</v>
      </c>
      <c r="B852" s="17" t="s">
        <v>17</v>
      </c>
      <c r="C852" s="20">
        <v>0.49</v>
      </c>
      <c r="D852" s="20">
        <v>0.96</v>
      </c>
      <c r="E852" s="20">
        <v>1</v>
      </c>
      <c r="F852" s="20">
        <v>1</v>
      </c>
      <c r="G852" s="20">
        <v>0.89</v>
      </c>
      <c r="H852" s="17">
        <v>4</v>
      </c>
      <c r="I852" s="18">
        <v>1</v>
      </c>
      <c r="J852" s="20">
        <f>I852</f>
        <v>1</v>
      </c>
      <c r="K852" t="str">
        <f>VLOOKUP(A852,MasterTutor!A:D,4,FALSE)</f>
        <v>Distinguished</v>
      </c>
      <c r="L852" t="str">
        <f>VLOOKUP(A852,MasterTutor!A:D,3,FALSE)</f>
        <v>Adjunct</v>
      </c>
      <c r="M852" t="str">
        <f>VLOOKUP(A852,MasterTutor!A:D,2,FALSE)</f>
        <v>Kristin Haase-Alvey</v>
      </c>
    </row>
    <row r="853" spans="1:13" x14ac:dyDescent="0.2">
      <c r="A853" s="17" t="s">
        <v>216</v>
      </c>
      <c r="B853" s="17" t="s">
        <v>18</v>
      </c>
      <c r="C853" s="20">
        <v>0.33</v>
      </c>
      <c r="D853" s="20">
        <v>1.05</v>
      </c>
      <c r="E853" s="20">
        <v>1</v>
      </c>
      <c r="F853" s="20">
        <v>1</v>
      </c>
      <c r="G853" s="20">
        <v>0.91</v>
      </c>
      <c r="H853" s="17">
        <v>4</v>
      </c>
      <c r="J853" s="17"/>
      <c r="K853" t="str">
        <f>VLOOKUP(A853,MasterTutor!A:D,4,FALSE)</f>
        <v>Distinguished</v>
      </c>
      <c r="L853" t="str">
        <f>VLOOKUP(A853,MasterTutor!A:D,3,FALSE)</f>
        <v>Adjunct</v>
      </c>
      <c r="M853" t="str">
        <f>VLOOKUP(A853,MasterTutor!A:D,2,FALSE)</f>
        <v>Kristin Haase-Alvey</v>
      </c>
    </row>
    <row r="854" spans="1:13" x14ac:dyDescent="0.2">
      <c r="A854" s="17" t="s">
        <v>216</v>
      </c>
      <c r="B854" s="17" t="s">
        <v>20</v>
      </c>
      <c r="C854" s="20">
        <v>0.4</v>
      </c>
      <c r="D854" s="20">
        <v>1</v>
      </c>
      <c r="E854" s="20">
        <v>1</v>
      </c>
      <c r="F854" s="20">
        <v>1</v>
      </c>
      <c r="G854" s="20">
        <v>0.88</v>
      </c>
      <c r="H854" s="17">
        <v>3</v>
      </c>
      <c r="I854" s="18">
        <v>1</v>
      </c>
      <c r="J854" s="20">
        <f>I854</f>
        <v>1</v>
      </c>
      <c r="K854" t="str">
        <f>VLOOKUP(A854,MasterTutor!A:D,4,FALSE)</f>
        <v>Distinguished</v>
      </c>
      <c r="L854" t="str">
        <f>VLOOKUP(A854,MasterTutor!A:D,3,FALSE)</f>
        <v>Adjunct</v>
      </c>
      <c r="M854" t="str">
        <f>VLOOKUP(A854,MasterTutor!A:D,2,FALSE)</f>
        <v>Kristin Haase-Alvey</v>
      </c>
    </row>
    <row r="855" spans="1:13" x14ac:dyDescent="0.2">
      <c r="A855" s="17" t="s">
        <v>216</v>
      </c>
      <c r="B855" s="17" t="s">
        <v>21</v>
      </c>
      <c r="C855" s="20">
        <v>0.53</v>
      </c>
      <c r="D855" s="20">
        <v>1</v>
      </c>
      <c r="E855" s="20">
        <v>1</v>
      </c>
      <c r="F855" s="20">
        <v>0.93</v>
      </c>
      <c r="G855" s="20">
        <v>0.89</v>
      </c>
      <c r="H855" s="17">
        <v>4</v>
      </c>
      <c r="I855" s="19"/>
      <c r="J855" s="17"/>
      <c r="K855" t="str">
        <f>VLOOKUP(A855,MasterTutor!A:D,4,FALSE)</f>
        <v>Distinguished</v>
      </c>
      <c r="L855" t="str">
        <f>VLOOKUP(A855,MasterTutor!A:D,3,FALSE)</f>
        <v>Adjunct</v>
      </c>
      <c r="M855" t="str">
        <f>VLOOKUP(A855,MasterTutor!A:D,2,FALSE)</f>
        <v>Kristin Haase-Alvey</v>
      </c>
    </row>
    <row r="856" spans="1:13" x14ac:dyDescent="0.2">
      <c r="A856" s="17" t="s">
        <v>216</v>
      </c>
      <c r="B856" s="17" t="s">
        <v>22</v>
      </c>
      <c r="C856" s="20">
        <v>0.52</v>
      </c>
      <c r="D856" s="20">
        <v>1.04</v>
      </c>
      <c r="E856" s="20">
        <v>1</v>
      </c>
      <c r="F856" s="20">
        <v>0.97</v>
      </c>
      <c r="G856" s="20">
        <v>0.83</v>
      </c>
      <c r="H856" s="17">
        <v>1</v>
      </c>
      <c r="I856" s="18" t="s">
        <v>48</v>
      </c>
      <c r="J856" s="20">
        <v>1</v>
      </c>
      <c r="K856" t="str">
        <f>VLOOKUP(A856,MasterTutor!A:D,4,FALSE)</f>
        <v>Distinguished</v>
      </c>
      <c r="L856" t="str">
        <f>VLOOKUP(A856,MasterTutor!A:D,3,FALSE)</f>
        <v>Adjunct</v>
      </c>
      <c r="M856" t="str">
        <f>VLOOKUP(A856,MasterTutor!A:D,2,FALSE)</f>
        <v>Kristin Haase-Alvey</v>
      </c>
    </row>
    <row r="857" spans="1:13" x14ac:dyDescent="0.2">
      <c r="A857" s="17" t="s">
        <v>217</v>
      </c>
      <c r="B857" s="17" t="s">
        <v>14</v>
      </c>
      <c r="C857" s="20">
        <v>0.92920000000000003</v>
      </c>
      <c r="D857" s="20">
        <v>0.95889999999999997</v>
      </c>
      <c r="E857" s="20">
        <v>1</v>
      </c>
      <c r="F857" s="20">
        <v>0.96341463414634099</v>
      </c>
      <c r="G857" s="20">
        <v>0.68</v>
      </c>
      <c r="H857" s="17">
        <v>6</v>
      </c>
      <c r="I857" s="18" t="s">
        <v>48</v>
      </c>
      <c r="J857" s="20">
        <v>1</v>
      </c>
      <c r="K857" t="str">
        <f>VLOOKUP(A857,MasterTutor!A:D,4,FALSE)</f>
        <v>Advanced</v>
      </c>
      <c r="L857" t="str">
        <f>VLOOKUP(A857,MasterTutor!A:D,3,FALSE)</f>
        <v>Professional</v>
      </c>
      <c r="M857" t="str">
        <f>VLOOKUP(A857,MasterTutor!A:D,2,FALSE)</f>
        <v>Kristin Haase-Alvey</v>
      </c>
    </row>
    <row r="858" spans="1:13" x14ac:dyDescent="0.2">
      <c r="A858" s="17" t="s">
        <v>217</v>
      </c>
      <c r="B858" s="17" t="s">
        <v>16</v>
      </c>
      <c r="C858" s="20">
        <v>0.83</v>
      </c>
      <c r="D858" s="20">
        <v>0.91</v>
      </c>
      <c r="E858" s="20">
        <v>1</v>
      </c>
      <c r="F858" s="20">
        <v>0.99</v>
      </c>
      <c r="G858" s="20">
        <v>0.83</v>
      </c>
      <c r="H858" s="17">
        <v>3</v>
      </c>
      <c r="I858" s="21">
        <v>45660</v>
      </c>
      <c r="J858" s="22">
        <f>1/3</f>
        <v>0.33333333333333331</v>
      </c>
      <c r="K858" t="str">
        <f>VLOOKUP(A858,MasterTutor!A:D,4,FALSE)</f>
        <v>Advanced</v>
      </c>
      <c r="L858" t="str">
        <f>VLOOKUP(A858,MasterTutor!A:D,3,FALSE)</f>
        <v>Professional</v>
      </c>
      <c r="M858" t="str">
        <f>VLOOKUP(A858,MasterTutor!A:D,2,FALSE)</f>
        <v>Kristin Haase-Alvey</v>
      </c>
    </row>
    <row r="859" spans="1:13" x14ac:dyDescent="0.2">
      <c r="A859" s="17" t="s">
        <v>217</v>
      </c>
      <c r="B859" s="17" t="s">
        <v>257</v>
      </c>
      <c r="C859" s="20">
        <v>0.64</v>
      </c>
      <c r="D859" s="20">
        <v>0.89</v>
      </c>
      <c r="E859" s="20">
        <v>1</v>
      </c>
      <c r="F859" s="20">
        <v>1</v>
      </c>
      <c r="G859" s="20">
        <v>0.95</v>
      </c>
      <c r="H859" s="17">
        <v>4</v>
      </c>
      <c r="I859" s="18">
        <v>0.8571428571428571</v>
      </c>
      <c r="J859" s="20">
        <f>6/7</f>
        <v>0.8571428571428571</v>
      </c>
      <c r="K859" t="str">
        <f>VLOOKUP(A859,MasterTutor!A:D,4,FALSE)</f>
        <v>Advanced</v>
      </c>
      <c r="L859" t="str">
        <f>VLOOKUP(A859,MasterTutor!A:D,3,FALSE)</f>
        <v>Professional</v>
      </c>
      <c r="M859" t="str">
        <f>VLOOKUP(A859,MasterTutor!A:D,2,FALSE)</f>
        <v>Kristin Haase-Alvey</v>
      </c>
    </row>
    <row r="860" spans="1:13" x14ac:dyDescent="0.2">
      <c r="A860" s="17" t="s">
        <v>217</v>
      </c>
      <c r="B860" s="17" t="s">
        <v>29</v>
      </c>
      <c r="C860" s="20">
        <v>0.85829999999999995</v>
      </c>
      <c r="D860" s="20">
        <v>0.90300000000000002</v>
      </c>
      <c r="E860" s="20">
        <v>1</v>
      </c>
      <c r="F860" s="20">
        <v>0.94871794899999995</v>
      </c>
      <c r="G860" s="20">
        <v>0.8</v>
      </c>
      <c r="H860" s="17">
        <v>15</v>
      </c>
      <c r="I860" s="18">
        <v>0.5</v>
      </c>
      <c r="J860" s="20">
        <f>I860</f>
        <v>0.5</v>
      </c>
      <c r="K860" t="str">
        <f>VLOOKUP(A860,MasterTutor!A:D,4,FALSE)</f>
        <v>Advanced</v>
      </c>
      <c r="L860" t="str">
        <f>VLOOKUP(A860,MasterTutor!A:D,3,FALSE)</f>
        <v>Professional</v>
      </c>
      <c r="M860" t="str">
        <f>VLOOKUP(A860,MasterTutor!A:D,2,FALSE)</f>
        <v>Kristin Haase-Alvey</v>
      </c>
    </row>
    <row r="861" spans="1:13" x14ac:dyDescent="0.2">
      <c r="A861" s="17" t="s">
        <v>217</v>
      </c>
      <c r="B861" s="17" t="s">
        <v>17</v>
      </c>
      <c r="C861" s="20">
        <v>0.83</v>
      </c>
      <c r="D861" s="20">
        <v>1.01</v>
      </c>
      <c r="E861" s="20">
        <v>0.97</v>
      </c>
      <c r="F861" s="20">
        <v>0.96</v>
      </c>
      <c r="G861" s="20">
        <v>0.38</v>
      </c>
      <c r="H861" s="17">
        <v>2</v>
      </c>
      <c r="I861" s="18">
        <v>0</v>
      </c>
      <c r="J861" s="20">
        <f>I861</f>
        <v>0</v>
      </c>
      <c r="K861" t="str">
        <f>VLOOKUP(A861,MasterTutor!A:D,4,FALSE)</f>
        <v>Advanced</v>
      </c>
      <c r="L861" t="str">
        <f>VLOOKUP(A861,MasterTutor!A:D,3,FALSE)</f>
        <v>Professional</v>
      </c>
      <c r="M861" t="str">
        <f>VLOOKUP(A861,MasterTutor!A:D,2,FALSE)</f>
        <v>Kristin Haase-Alvey</v>
      </c>
    </row>
    <row r="862" spans="1:13" x14ac:dyDescent="0.2">
      <c r="A862" s="17" t="s">
        <v>217</v>
      </c>
      <c r="B862" s="17" t="s">
        <v>18</v>
      </c>
      <c r="C862" s="20">
        <v>0.63</v>
      </c>
      <c r="D862" s="20">
        <v>1.08</v>
      </c>
      <c r="E862" s="20">
        <v>1</v>
      </c>
      <c r="F862" s="20">
        <v>0.91</v>
      </c>
      <c r="G862" s="20">
        <v>0.82</v>
      </c>
      <c r="H862" s="17">
        <v>2</v>
      </c>
      <c r="J862" s="17"/>
      <c r="K862" t="str">
        <f>VLOOKUP(A862,MasterTutor!A:D,4,FALSE)</f>
        <v>Advanced</v>
      </c>
      <c r="L862" t="str">
        <f>VLOOKUP(A862,MasterTutor!A:D,3,FALSE)</f>
        <v>Professional</v>
      </c>
      <c r="M862" t="str">
        <f>VLOOKUP(A862,MasterTutor!A:D,2,FALSE)</f>
        <v>Kristin Haase-Alvey</v>
      </c>
    </row>
    <row r="863" spans="1:13" x14ac:dyDescent="0.2">
      <c r="A863" s="17" t="s">
        <v>217</v>
      </c>
      <c r="B863" s="17" t="s">
        <v>20</v>
      </c>
      <c r="C863" s="20">
        <v>0.4</v>
      </c>
      <c r="D863" s="20">
        <v>0.89</v>
      </c>
      <c r="E863" s="20">
        <v>1</v>
      </c>
      <c r="F863" s="20">
        <v>1</v>
      </c>
      <c r="G863" s="20">
        <v>0.77</v>
      </c>
      <c r="H863" s="17">
        <v>2</v>
      </c>
      <c r="I863" s="18">
        <v>1</v>
      </c>
      <c r="J863" s="20">
        <f>I863</f>
        <v>1</v>
      </c>
      <c r="K863" t="str">
        <f>VLOOKUP(A863,MasterTutor!A:D,4,FALSE)</f>
        <v>Advanced</v>
      </c>
      <c r="L863" t="str">
        <f>VLOOKUP(A863,MasterTutor!A:D,3,FALSE)</f>
        <v>Professional</v>
      </c>
      <c r="M863" t="str">
        <f>VLOOKUP(A863,MasterTutor!A:D,2,FALSE)</f>
        <v>Kristin Haase-Alvey</v>
      </c>
    </row>
    <row r="864" spans="1:13" x14ac:dyDescent="0.2">
      <c r="A864" s="17" t="s">
        <v>217</v>
      </c>
      <c r="B864" s="17" t="s">
        <v>21</v>
      </c>
      <c r="C864" s="20">
        <v>0.65</v>
      </c>
      <c r="D864" s="20">
        <v>0.97</v>
      </c>
      <c r="E864" s="20">
        <v>1</v>
      </c>
      <c r="F864" s="20">
        <v>0.95</v>
      </c>
      <c r="G864" s="20">
        <v>0.7</v>
      </c>
      <c r="H864" s="17">
        <v>2</v>
      </c>
      <c r="I864" s="18" t="s">
        <v>218</v>
      </c>
      <c r="J864" s="20">
        <v>0.89</v>
      </c>
      <c r="K864" t="str">
        <f>VLOOKUP(A864,MasterTutor!A:D,4,FALSE)</f>
        <v>Advanced</v>
      </c>
      <c r="L864" t="str">
        <f>VLOOKUP(A864,MasterTutor!A:D,3,FALSE)</f>
        <v>Professional</v>
      </c>
      <c r="M864" t="str">
        <f>VLOOKUP(A864,MasterTutor!A:D,2,FALSE)</f>
        <v>Kristin Haase-Alvey</v>
      </c>
    </row>
    <row r="865" spans="1:13" x14ac:dyDescent="0.2">
      <c r="A865" s="17" t="s">
        <v>217</v>
      </c>
      <c r="B865" s="17" t="s">
        <v>22</v>
      </c>
      <c r="C865" s="20">
        <v>0.86</v>
      </c>
      <c r="D865" s="20">
        <v>1.02</v>
      </c>
      <c r="E865" s="20">
        <v>1</v>
      </c>
      <c r="F865" s="20">
        <v>0.97</v>
      </c>
      <c r="G865" s="20">
        <v>0.79</v>
      </c>
      <c r="H865" s="17">
        <v>9</v>
      </c>
      <c r="I865" s="18" t="s">
        <v>219</v>
      </c>
      <c r="J865" s="20">
        <v>0.55000000000000004</v>
      </c>
      <c r="K865" t="str">
        <f>VLOOKUP(A865,MasterTutor!A:D,4,FALSE)</f>
        <v>Advanced</v>
      </c>
      <c r="L865" t="str">
        <f>VLOOKUP(A865,MasterTutor!A:D,3,FALSE)</f>
        <v>Professional</v>
      </c>
      <c r="M865" t="str">
        <f>VLOOKUP(A865,MasterTutor!A:D,2,FALSE)</f>
        <v>Kristin Haase-Alvey</v>
      </c>
    </row>
    <row r="866" spans="1:13" x14ac:dyDescent="0.2">
      <c r="A866" s="17" t="s">
        <v>220</v>
      </c>
      <c r="B866" s="17" t="s">
        <v>14</v>
      </c>
      <c r="C866" s="20">
        <v>0.82289999999999996</v>
      </c>
      <c r="D866" s="20">
        <v>1.3789</v>
      </c>
      <c r="E866" s="20">
        <v>0.97297297297297203</v>
      </c>
      <c r="F866" s="20">
        <v>1</v>
      </c>
      <c r="G866" s="20">
        <v>1</v>
      </c>
      <c r="H866" s="17">
        <v>2</v>
      </c>
      <c r="I866" s="18" t="s">
        <v>66</v>
      </c>
      <c r="J866" s="20">
        <v>0.5</v>
      </c>
      <c r="K866" t="str">
        <f>VLOOKUP(A866,MasterTutor!A:D,4,FALSE)</f>
        <v>Premium</v>
      </c>
      <c r="L866" t="str">
        <f>VLOOKUP(A866,MasterTutor!A:D,3,FALSE)</f>
        <v>Adjunct</v>
      </c>
      <c r="M866" t="str">
        <f>VLOOKUP(A866,MasterTutor!A:D,2,FALSE)</f>
        <v>Ela Cross</v>
      </c>
    </row>
    <row r="867" spans="1:13" x14ac:dyDescent="0.2">
      <c r="A867" s="17" t="s">
        <v>220</v>
      </c>
      <c r="B867" s="17" t="s">
        <v>16</v>
      </c>
      <c r="C867" s="20">
        <v>0.83</v>
      </c>
      <c r="D867" s="20">
        <v>1.31</v>
      </c>
      <c r="E867" s="20">
        <v>1</v>
      </c>
      <c r="F867" s="20">
        <v>0.96</v>
      </c>
      <c r="G867" s="20">
        <v>1</v>
      </c>
      <c r="H867" s="17">
        <v>2</v>
      </c>
      <c r="I867" s="21"/>
      <c r="J867" s="17"/>
      <c r="K867" t="str">
        <f>VLOOKUP(A867,MasterTutor!A:D,4,FALSE)</f>
        <v>Premium</v>
      </c>
      <c r="L867" t="str">
        <f>VLOOKUP(A867,MasterTutor!A:D,3,FALSE)</f>
        <v>Adjunct</v>
      </c>
      <c r="M867" t="str">
        <f>VLOOKUP(A867,MasterTutor!A:D,2,FALSE)</f>
        <v>Ela Cross</v>
      </c>
    </row>
    <row r="868" spans="1:13" x14ac:dyDescent="0.2">
      <c r="A868" s="17" t="s">
        <v>220</v>
      </c>
      <c r="B868" s="17" t="s">
        <v>257</v>
      </c>
      <c r="C868" s="20">
        <v>0.52</v>
      </c>
      <c r="D868" s="20">
        <v>1.18</v>
      </c>
      <c r="E868" s="20">
        <v>1</v>
      </c>
      <c r="F868" s="20">
        <v>1</v>
      </c>
      <c r="G868" s="20">
        <v>1</v>
      </c>
      <c r="H868" s="17">
        <v>2</v>
      </c>
      <c r="I868" s="18"/>
      <c r="J868" s="20"/>
      <c r="K868" t="str">
        <f>VLOOKUP(A868,MasterTutor!A:D,4,FALSE)</f>
        <v>Premium</v>
      </c>
      <c r="L868" t="str">
        <f>VLOOKUP(A868,MasterTutor!A:D,3,FALSE)</f>
        <v>Adjunct</v>
      </c>
      <c r="M868" t="str">
        <f>VLOOKUP(A868,MasterTutor!A:D,2,FALSE)</f>
        <v>Ela Cross</v>
      </c>
    </row>
    <row r="869" spans="1:13" x14ac:dyDescent="0.2">
      <c r="A869" s="17" t="s">
        <v>220</v>
      </c>
      <c r="B869" s="17" t="s">
        <v>29</v>
      </c>
      <c r="C869" s="20">
        <v>0.34379999999999999</v>
      </c>
      <c r="D869" s="20">
        <v>1.1484000000000001</v>
      </c>
      <c r="E869" s="20">
        <v>1</v>
      </c>
      <c r="F869" s="20">
        <v>1</v>
      </c>
      <c r="G869" s="20">
        <v>1</v>
      </c>
      <c r="H869" s="17">
        <v>0</v>
      </c>
      <c r="I869" s="18" t="s">
        <v>32</v>
      </c>
      <c r="J869" s="20">
        <v>0</v>
      </c>
      <c r="K869" t="str">
        <f>VLOOKUP(A869,MasterTutor!A:D,4,FALSE)</f>
        <v>Premium</v>
      </c>
      <c r="L869" t="str">
        <f>VLOOKUP(A869,MasterTutor!A:D,3,FALSE)</f>
        <v>Adjunct</v>
      </c>
      <c r="M869" t="str">
        <f>VLOOKUP(A869,MasterTutor!A:D,2,FALSE)</f>
        <v>Ela Cross</v>
      </c>
    </row>
    <row r="870" spans="1:13" x14ac:dyDescent="0.2">
      <c r="A870" s="17" t="s">
        <v>220</v>
      </c>
      <c r="B870" s="17" t="s">
        <v>17</v>
      </c>
      <c r="C870" s="20">
        <v>0.41</v>
      </c>
      <c r="D870" s="20">
        <v>1.55</v>
      </c>
      <c r="E870" s="20">
        <v>1</v>
      </c>
      <c r="F870" s="20">
        <v>1</v>
      </c>
      <c r="G870" s="20">
        <v>1</v>
      </c>
      <c r="H870" s="17">
        <v>0</v>
      </c>
      <c r="I870" s="18">
        <v>1</v>
      </c>
      <c r="J870" s="20">
        <f>I870</f>
        <v>1</v>
      </c>
      <c r="K870" t="str">
        <f>VLOOKUP(A870,MasterTutor!A:D,4,FALSE)</f>
        <v>Premium</v>
      </c>
      <c r="L870" t="str">
        <f>VLOOKUP(A870,MasterTutor!A:D,3,FALSE)</f>
        <v>Adjunct</v>
      </c>
      <c r="M870" t="str">
        <f>VLOOKUP(A870,MasterTutor!A:D,2,FALSE)</f>
        <v>Ela Cross</v>
      </c>
    </row>
    <row r="871" spans="1:13" x14ac:dyDescent="0.2">
      <c r="A871" s="17" t="s">
        <v>220</v>
      </c>
      <c r="B871" s="17" t="s">
        <v>18</v>
      </c>
      <c r="C871" s="20">
        <v>1.23</v>
      </c>
      <c r="D871" s="20">
        <v>1.94</v>
      </c>
      <c r="E871" s="20">
        <v>1</v>
      </c>
      <c r="F871" s="20">
        <v>1</v>
      </c>
      <c r="G871" s="20">
        <v>0.8</v>
      </c>
      <c r="H871" s="17" t="e">
        <v>#N/A</v>
      </c>
      <c r="I871" s="18" t="s">
        <v>58</v>
      </c>
      <c r="J871" s="20">
        <v>0.8</v>
      </c>
      <c r="K871" t="str">
        <f>VLOOKUP(A871,MasterTutor!A:D,4,FALSE)</f>
        <v>Premium</v>
      </c>
      <c r="L871" t="str">
        <f>VLOOKUP(A871,MasterTutor!A:D,3,FALSE)</f>
        <v>Adjunct</v>
      </c>
      <c r="M871" t="str">
        <f>VLOOKUP(A871,MasterTutor!A:D,2,FALSE)</f>
        <v>Ela Cross</v>
      </c>
    </row>
    <row r="872" spans="1:13" x14ac:dyDescent="0.2">
      <c r="A872" s="17" t="s">
        <v>220</v>
      </c>
      <c r="B872" s="17" t="s">
        <v>20</v>
      </c>
      <c r="C872" s="20">
        <v>0.86</v>
      </c>
      <c r="D872" s="20">
        <v>1.74</v>
      </c>
      <c r="E872" s="20">
        <v>1</v>
      </c>
      <c r="F872" s="20">
        <v>0.95</v>
      </c>
      <c r="G872" s="20">
        <v>0.67</v>
      </c>
      <c r="H872" s="17" t="e">
        <v>#N/A</v>
      </c>
      <c r="I872" s="18">
        <v>1</v>
      </c>
      <c r="J872" s="20">
        <f>I872</f>
        <v>1</v>
      </c>
      <c r="K872" t="str">
        <f>VLOOKUP(A872,MasterTutor!A:D,4,FALSE)</f>
        <v>Premium</v>
      </c>
      <c r="L872" t="str">
        <f>VLOOKUP(A872,MasterTutor!A:D,3,FALSE)</f>
        <v>Adjunct</v>
      </c>
      <c r="M872" t="str">
        <f>VLOOKUP(A872,MasterTutor!A:D,2,FALSE)</f>
        <v>Ela Cross</v>
      </c>
    </row>
    <row r="873" spans="1:13" x14ac:dyDescent="0.2">
      <c r="A873" s="17" t="s">
        <v>220</v>
      </c>
      <c r="B873" s="17" t="s">
        <v>21</v>
      </c>
      <c r="C873" s="20">
        <v>1.1399999999999999</v>
      </c>
      <c r="D873" s="20">
        <v>1.45</v>
      </c>
      <c r="E873" s="20">
        <v>1</v>
      </c>
      <c r="F873" s="20">
        <v>1</v>
      </c>
      <c r="G873" s="20">
        <v>1</v>
      </c>
      <c r="H873" s="17">
        <v>1</v>
      </c>
      <c r="I873" s="18" t="s">
        <v>66</v>
      </c>
      <c r="J873" s="20">
        <v>0.5</v>
      </c>
      <c r="K873" t="str">
        <f>VLOOKUP(A873,MasterTutor!A:D,4,FALSE)</f>
        <v>Premium</v>
      </c>
      <c r="L873" t="str">
        <f>VLOOKUP(A873,MasterTutor!A:D,3,FALSE)</f>
        <v>Adjunct</v>
      </c>
      <c r="M873" t="str">
        <f>VLOOKUP(A873,MasterTutor!A:D,2,FALSE)</f>
        <v>Ela Cross</v>
      </c>
    </row>
    <row r="874" spans="1:13" x14ac:dyDescent="0.2">
      <c r="A874" s="17" t="s">
        <v>220</v>
      </c>
      <c r="B874" s="17" t="s">
        <v>22</v>
      </c>
      <c r="C874" s="20">
        <v>0.76</v>
      </c>
      <c r="D874" s="20">
        <v>1.37</v>
      </c>
      <c r="E874" s="20">
        <v>1</v>
      </c>
      <c r="F874" s="20">
        <v>0.97</v>
      </c>
      <c r="G874" s="20">
        <v>1</v>
      </c>
      <c r="H874" s="17">
        <v>0</v>
      </c>
      <c r="I874" s="19"/>
      <c r="J874" s="17"/>
      <c r="K874" t="str">
        <f>VLOOKUP(A874,MasterTutor!A:D,4,FALSE)</f>
        <v>Premium</v>
      </c>
      <c r="L874" t="str">
        <f>VLOOKUP(A874,MasterTutor!A:D,3,FALSE)</f>
        <v>Adjunct</v>
      </c>
      <c r="M874" t="str">
        <f>VLOOKUP(A874,MasterTutor!A:D,2,FALSE)</f>
        <v>Ela Cross</v>
      </c>
    </row>
    <row r="875" spans="1:13" x14ac:dyDescent="0.2">
      <c r="A875" s="17" t="s">
        <v>221</v>
      </c>
      <c r="B875" s="17" t="s">
        <v>17</v>
      </c>
      <c r="C875" s="20">
        <v>0.05</v>
      </c>
      <c r="D875" s="20">
        <v>1.18</v>
      </c>
      <c r="E875" s="20">
        <v>0.93</v>
      </c>
      <c r="F875" s="20">
        <v>0.75</v>
      </c>
      <c r="G875" s="20">
        <v>0</v>
      </c>
      <c r="H875" s="17">
        <v>0</v>
      </c>
      <c r="J875" s="17"/>
      <c r="K875" t="e">
        <f>VLOOKUP(A875,MasterTutor!A:D,4,FALSE)</f>
        <v>#N/A</v>
      </c>
      <c r="L875" t="e">
        <f>VLOOKUP(A875,MasterTutor!A:D,3,FALSE)</f>
        <v>#N/A</v>
      </c>
      <c r="M875" t="e">
        <f>VLOOKUP(A875,MasterTutor!A:D,2,FALSE)</f>
        <v>#N/A</v>
      </c>
    </row>
    <row r="876" spans="1:13" x14ac:dyDescent="0.2">
      <c r="A876" s="17" t="s">
        <v>222</v>
      </c>
      <c r="B876" s="17" t="s">
        <v>14</v>
      </c>
      <c r="C876" s="20">
        <v>0</v>
      </c>
      <c r="D876" s="20">
        <v>0</v>
      </c>
      <c r="E876" s="20">
        <v>0</v>
      </c>
      <c r="F876" s="20">
        <v>0</v>
      </c>
      <c r="G876" s="20">
        <v>0</v>
      </c>
      <c r="H876" s="17">
        <v>2</v>
      </c>
      <c r="I876" s="18"/>
      <c r="J876" s="20"/>
      <c r="K876" t="str">
        <f>VLOOKUP(A876,MasterTutor!A:D,4,FALSE)</f>
        <v>Premium</v>
      </c>
      <c r="L876" t="str">
        <f>VLOOKUP(A876,MasterTutor!A:D,3,FALSE)</f>
        <v>Adjunct</v>
      </c>
      <c r="M876" t="str">
        <f>VLOOKUP(A876,MasterTutor!A:D,2,FALSE)</f>
        <v>Annelies de Groot</v>
      </c>
    </row>
    <row r="877" spans="1:13" x14ac:dyDescent="0.2">
      <c r="A877" s="17" t="s">
        <v>222</v>
      </c>
      <c r="B877" s="17" t="s">
        <v>14</v>
      </c>
      <c r="C877" s="20">
        <v>0</v>
      </c>
      <c r="D877" s="20">
        <v>0</v>
      </c>
      <c r="E877" s="20">
        <v>0</v>
      </c>
      <c r="F877" s="20">
        <v>0</v>
      </c>
      <c r="G877" s="20">
        <v>0</v>
      </c>
      <c r="H877" s="17">
        <v>2</v>
      </c>
      <c r="J877" s="17"/>
      <c r="K877" t="str">
        <f>VLOOKUP(A877,MasterTutor!A:D,4,FALSE)</f>
        <v>Premium</v>
      </c>
      <c r="L877" t="str">
        <f>VLOOKUP(A877,MasterTutor!A:D,3,FALSE)</f>
        <v>Adjunct</v>
      </c>
      <c r="M877" t="str">
        <f>VLOOKUP(A877,MasterTutor!A:D,2,FALSE)</f>
        <v>Annelies de Groot</v>
      </c>
    </row>
    <row r="878" spans="1:13" x14ac:dyDescent="0.2">
      <c r="A878" s="17" t="s">
        <v>222</v>
      </c>
      <c r="B878" s="17" t="s">
        <v>16</v>
      </c>
      <c r="C878" s="20">
        <v>0.23</v>
      </c>
      <c r="D878" s="20">
        <v>1.33</v>
      </c>
      <c r="E878" s="20">
        <v>1</v>
      </c>
      <c r="F878" s="20">
        <v>1</v>
      </c>
      <c r="G878" s="20">
        <v>0</v>
      </c>
      <c r="H878" s="17">
        <v>0</v>
      </c>
      <c r="I878" s="21">
        <v>45658</v>
      </c>
      <c r="J878" s="20">
        <v>1</v>
      </c>
      <c r="K878" t="str">
        <f>VLOOKUP(A878,MasterTutor!A:D,4,FALSE)</f>
        <v>Premium</v>
      </c>
      <c r="L878" t="str">
        <f>VLOOKUP(A878,MasterTutor!A:D,3,FALSE)</f>
        <v>Adjunct</v>
      </c>
      <c r="M878" t="str">
        <f>VLOOKUP(A878,MasterTutor!A:D,2,FALSE)</f>
        <v>Annelies de Groot</v>
      </c>
    </row>
    <row r="879" spans="1:13" x14ac:dyDescent="0.2">
      <c r="A879" s="17" t="s">
        <v>222</v>
      </c>
      <c r="B879" s="17" t="s">
        <v>257</v>
      </c>
      <c r="C879" s="20">
        <v>0.78</v>
      </c>
      <c r="D879" s="20">
        <v>1.51</v>
      </c>
      <c r="E879" s="20">
        <v>0.97</v>
      </c>
      <c r="F879" s="20">
        <v>1</v>
      </c>
      <c r="G879" s="20">
        <v>0.8</v>
      </c>
      <c r="H879" s="17">
        <v>0</v>
      </c>
      <c r="I879" s="18">
        <v>1</v>
      </c>
      <c r="J879" s="20">
        <v>1</v>
      </c>
      <c r="K879" t="str">
        <f>VLOOKUP(A879,MasterTutor!A:D,4,FALSE)</f>
        <v>Premium</v>
      </c>
      <c r="L879" t="str">
        <f>VLOOKUP(A879,MasterTutor!A:D,3,FALSE)</f>
        <v>Adjunct</v>
      </c>
      <c r="M879" t="str">
        <f>VLOOKUP(A879,MasterTutor!A:D,2,FALSE)</f>
        <v>Annelies de Groot</v>
      </c>
    </row>
    <row r="880" spans="1:13" x14ac:dyDescent="0.2">
      <c r="A880" s="17" t="s">
        <v>222</v>
      </c>
      <c r="B880" s="17" t="s">
        <v>29</v>
      </c>
      <c r="C880" s="20">
        <v>0.80210000000000004</v>
      </c>
      <c r="D880" s="20">
        <v>1.1563000000000001</v>
      </c>
      <c r="E880" s="20">
        <v>0.96969696999999999</v>
      </c>
      <c r="F880" s="20">
        <v>1</v>
      </c>
      <c r="G880" s="20">
        <v>0.6</v>
      </c>
      <c r="H880" s="17">
        <v>3</v>
      </c>
      <c r="I880" s="18">
        <v>1</v>
      </c>
      <c r="J880" s="20">
        <f>I880</f>
        <v>1</v>
      </c>
      <c r="K880" t="str">
        <f>VLOOKUP(A880,MasterTutor!A:D,4,FALSE)</f>
        <v>Premium</v>
      </c>
      <c r="L880" t="str">
        <f>VLOOKUP(A880,MasterTutor!A:D,3,FALSE)</f>
        <v>Adjunct</v>
      </c>
      <c r="M880" t="str">
        <f>VLOOKUP(A880,MasterTutor!A:D,2,FALSE)</f>
        <v>Annelies de Groot</v>
      </c>
    </row>
    <row r="881" spans="1:13" x14ac:dyDescent="0.2">
      <c r="A881" s="17" t="s">
        <v>222</v>
      </c>
      <c r="B881" s="17" t="s">
        <v>17</v>
      </c>
      <c r="C881" s="20">
        <v>0.96</v>
      </c>
      <c r="D881" s="20">
        <v>1.35</v>
      </c>
      <c r="E881" s="20">
        <v>0.98</v>
      </c>
      <c r="F881" s="20">
        <v>1</v>
      </c>
      <c r="G881" s="20">
        <v>0.71</v>
      </c>
      <c r="H881" s="17">
        <v>1</v>
      </c>
      <c r="I881" s="18">
        <v>1</v>
      </c>
      <c r="J881" s="20">
        <f>I881</f>
        <v>1</v>
      </c>
      <c r="K881" t="str">
        <f>VLOOKUP(A881,MasterTutor!A:D,4,FALSE)</f>
        <v>Premium</v>
      </c>
      <c r="L881" t="str">
        <f>VLOOKUP(A881,MasterTutor!A:D,3,FALSE)</f>
        <v>Adjunct</v>
      </c>
      <c r="M881" t="str">
        <f>VLOOKUP(A881,MasterTutor!A:D,2,FALSE)</f>
        <v>Annelies de Groot</v>
      </c>
    </row>
    <row r="882" spans="1:13" x14ac:dyDescent="0.2">
      <c r="A882" s="17" t="s">
        <v>222</v>
      </c>
      <c r="B882" s="17" t="s">
        <v>18</v>
      </c>
      <c r="C882" s="20">
        <v>0.91</v>
      </c>
      <c r="D882" s="20">
        <v>1.48</v>
      </c>
      <c r="E882" s="20">
        <v>0.98</v>
      </c>
      <c r="F882" s="20">
        <v>1</v>
      </c>
      <c r="G882" s="20">
        <v>0.9</v>
      </c>
      <c r="H882" s="17">
        <v>1</v>
      </c>
      <c r="I882" s="18" t="s">
        <v>26</v>
      </c>
      <c r="J882" s="20">
        <v>0.5</v>
      </c>
      <c r="K882" t="str">
        <f>VLOOKUP(A882,MasterTutor!A:D,4,FALSE)</f>
        <v>Premium</v>
      </c>
      <c r="L882" t="str">
        <f>VLOOKUP(A882,MasterTutor!A:D,3,FALSE)</f>
        <v>Adjunct</v>
      </c>
      <c r="M882" t="str">
        <f>VLOOKUP(A882,MasterTutor!A:D,2,FALSE)</f>
        <v>Annelies de Groot</v>
      </c>
    </row>
    <row r="883" spans="1:13" x14ac:dyDescent="0.2">
      <c r="A883" s="17" t="s">
        <v>222</v>
      </c>
      <c r="B883" s="17" t="s">
        <v>20</v>
      </c>
      <c r="C883" s="20">
        <v>0.93</v>
      </c>
      <c r="D883" s="20">
        <v>1.28</v>
      </c>
      <c r="E883" s="20">
        <v>1</v>
      </c>
      <c r="F883" s="20">
        <v>1</v>
      </c>
      <c r="G883" s="20">
        <v>0.6</v>
      </c>
      <c r="H883" s="17" t="e">
        <v>#N/A</v>
      </c>
      <c r="J883" s="17"/>
      <c r="K883" t="str">
        <f>VLOOKUP(A883,MasterTutor!A:D,4,FALSE)</f>
        <v>Premium</v>
      </c>
      <c r="L883" t="str">
        <f>VLOOKUP(A883,MasterTutor!A:D,3,FALSE)</f>
        <v>Adjunct</v>
      </c>
      <c r="M883" t="str">
        <f>VLOOKUP(A883,MasterTutor!A:D,2,FALSE)</f>
        <v>Annelies de Groot</v>
      </c>
    </row>
    <row r="884" spans="1:13" x14ac:dyDescent="0.2">
      <c r="A884" s="17" t="s">
        <v>222</v>
      </c>
      <c r="B884" s="17" t="s">
        <v>21</v>
      </c>
      <c r="C884" s="20">
        <v>0.28999999999999998</v>
      </c>
      <c r="D884" s="20">
        <v>0.97</v>
      </c>
      <c r="E884" s="20">
        <v>1</v>
      </c>
      <c r="F884" s="20">
        <v>1</v>
      </c>
      <c r="G884" s="20">
        <v>0.5</v>
      </c>
      <c r="H884" s="17">
        <v>0</v>
      </c>
      <c r="I884" s="19"/>
      <c r="J884" s="17"/>
      <c r="K884" t="str">
        <f>VLOOKUP(A884,MasterTutor!A:D,4,FALSE)</f>
        <v>Premium</v>
      </c>
      <c r="L884" t="str">
        <f>VLOOKUP(A884,MasterTutor!A:D,3,FALSE)</f>
        <v>Adjunct</v>
      </c>
      <c r="M884" t="str">
        <f>VLOOKUP(A884,MasterTutor!A:D,2,FALSE)</f>
        <v>Annelies de Groot</v>
      </c>
    </row>
    <row r="885" spans="1:13" x14ac:dyDescent="0.2">
      <c r="A885" s="17" t="s">
        <v>222</v>
      </c>
      <c r="B885" s="17" t="s">
        <v>22</v>
      </c>
      <c r="C885" s="20">
        <v>0</v>
      </c>
      <c r="D885" s="20">
        <v>0</v>
      </c>
      <c r="E885" s="20">
        <v>0</v>
      </c>
      <c r="F885" s="20">
        <v>0</v>
      </c>
      <c r="G885" s="20">
        <v>0</v>
      </c>
      <c r="H885" s="17">
        <v>0</v>
      </c>
      <c r="I885" s="19"/>
      <c r="J885" s="17"/>
      <c r="K885" t="str">
        <f>VLOOKUP(A885,MasterTutor!A:D,4,FALSE)</f>
        <v>Premium</v>
      </c>
      <c r="L885" t="str">
        <f>VLOOKUP(A885,MasterTutor!A:D,3,FALSE)</f>
        <v>Adjunct</v>
      </c>
      <c r="M885" t="str">
        <f>VLOOKUP(A885,MasterTutor!A:D,2,FALSE)</f>
        <v>Annelies de Groot</v>
      </c>
    </row>
    <row r="886" spans="1:13" x14ac:dyDescent="0.2">
      <c r="A886" s="17" t="s">
        <v>223</v>
      </c>
      <c r="B886" s="17" t="s">
        <v>14</v>
      </c>
      <c r="C886" s="20">
        <v>0.94169999999999998</v>
      </c>
      <c r="D886" s="20">
        <v>1.0263</v>
      </c>
      <c r="E886" s="20">
        <v>0.977099236641221</v>
      </c>
      <c r="F886" s="20">
        <v>0.98529411764705799</v>
      </c>
      <c r="G886" s="20">
        <v>0.8</v>
      </c>
      <c r="H886" s="17">
        <v>12</v>
      </c>
      <c r="I886" s="18" t="s">
        <v>23</v>
      </c>
      <c r="J886" s="20">
        <v>1</v>
      </c>
      <c r="K886" t="str">
        <f>VLOOKUP(A886,MasterTutor!A:D,4,FALSE)</f>
        <v>Advanced</v>
      </c>
      <c r="L886" t="str">
        <f>VLOOKUP(A886,MasterTutor!A:D,3,FALSE)</f>
        <v>Professional</v>
      </c>
      <c r="M886" t="str">
        <f>VLOOKUP(A886,MasterTutor!A:D,2,FALSE)</f>
        <v>Kristin Haase-Alvey</v>
      </c>
    </row>
    <row r="887" spans="1:13" x14ac:dyDescent="0.2">
      <c r="A887" s="17" t="s">
        <v>223</v>
      </c>
      <c r="B887" s="17" t="s">
        <v>16</v>
      </c>
      <c r="C887" s="20">
        <v>0.87</v>
      </c>
      <c r="D887" s="20">
        <v>1</v>
      </c>
      <c r="E887" s="20">
        <v>1</v>
      </c>
      <c r="F887" s="20">
        <v>1</v>
      </c>
      <c r="G887" s="20">
        <v>0.53</v>
      </c>
      <c r="H887" s="17">
        <v>11</v>
      </c>
      <c r="I887" s="21">
        <v>45784</v>
      </c>
      <c r="J887" s="22">
        <v>0.71</v>
      </c>
      <c r="K887" t="str">
        <f>VLOOKUP(A887,MasterTutor!A:D,4,FALSE)</f>
        <v>Advanced</v>
      </c>
      <c r="L887" t="str">
        <f>VLOOKUP(A887,MasterTutor!A:D,3,FALSE)</f>
        <v>Professional</v>
      </c>
      <c r="M887" t="str">
        <f>VLOOKUP(A887,MasterTutor!A:D,2,FALSE)</f>
        <v>Kristin Haase-Alvey</v>
      </c>
    </row>
    <row r="888" spans="1:13" x14ac:dyDescent="0.2">
      <c r="A888" s="17" t="s">
        <v>223</v>
      </c>
      <c r="B888" s="17" t="s">
        <v>257</v>
      </c>
      <c r="C888" s="20">
        <v>0.7</v>
      </c>
      <c r="D888" s="20">
        <v>1.05</v>
      </c>
      <c r="E888" s="20">
        <v>1</v>
      </c>
      <c r="F888" s="20">
        <v>0.98</v>
      </c>
      <c r="G888" s="20">
        <v>0.86</v>
      </c>
      <c r="H888" s="17">
        <v>8</v>
      </c>
      <c r="I888" s="18">
        <v>0.66666666666666663</v>
      </c>
      <c r="J888" s="20">
        <v>0.66</v>
      </c>
      <c r="K888" t="str">
        <f>VLOOKUP(A888,MasterTutor!A:D,4,FALSE)</f>
        <v>Advanced</v>
      </c>
      <c r="L888" t="str">
        <f>VLOOKUP(A888,MasterTutor!A:D,3,FALSE)</f>
        <v>Professional</v>
      </c>
      <c r="M888" t="str">
        <f>VLOOKUP(A888,MasterTutor!A:D,2,FALSE)</f>
        <v>Kristin Haase-Alvey</v>
      </c>
    </row>
    <row r="889" spans="1:13" x14ac:dyDescent="0.2">
      <c r="A889" s="17" t="s">
        <v>223</v>
      </c>
      <c r="B889" s="17" t="s">
        <v>29</v>
      </c>
      <c r="C889" s="20">
        <v>1.0291999999999999</v>
      </c>
      <c r="D889" s="20">
        <v>0.99009999999999998</v>
      </c>
      <c r="E889" s="20">
        <v>0.99259259300000002</v>
      </c>
      <c r="F889" s="20">
        <v>0.96153846200000004</v>
      </c>
      <c r="G889" s="20">
        <v>0.58333333300000001</v>
      </c>
      <c r="H889" s="17">
        <v>7</v>
      </c>
      <c r="I889" s="18">
        <v>0.72727272727272729</v>
      </c>
      <c r="J889" s="20">
        <f>I889</f>
        <v>0.72727272727272729</v>
      </c>
      <c r="K889" t="str">
        <f>VLOOKUP(A889,MasterTutor!A:D,4,FALSE)</f>
        <v>Advanced</v>
      </c>
      <c r="L889" t="str">
        <f>VLOOKUP(A889,MasterTutor!A:D,3,FALSE)</f>
        <v>Professional</v>
      </c>
      <c r="M889" t="str">
        <f>VLOOKUP(A889,MasterTutor!A:D,2,FALSE)</f>
        <v>Kristin Haase-Alvey</v>
      </c>
    </row>
    <row r="890" spans="1:13" x14ac:dyDescent="0.2">
      <c r="A890" s="17" t="s">
        <v>223</v>
      </c>
      <c r="B890" s="17" t="s">
        <v>17</v>
      </c>
      <c r="C890" s="20">
        <v>0.66</v>
      </c>
      <c r="D890" s="20">
        <v>0.98</v>
      </c>
      <c r="E890" s="20">
        <v>1</v>
      </c>
      <c r="F890" s="20">
        <v>1</v>
      </c>
      <c r="G890" s="20">
        <v>0.67</v>
      </c>
      <c r="H890" s="17">
        <v>6</v>
      </c>
      <c r="I890" s="18">
        <v>1</v>
      </c>
      <c r="J890" s="20">
        <f>I890</f>
        <v>1</v>
      </c>
      <c r="K890" t="str">
        <f>VLOOKUP(A890,MasterTutor!A:D,4,FALSE)</f>
        <v>Advanced</v>
      </c>
      <c r="L890" t="str">
        <f>VLOOKUP(A890,MasterTutor!A:D,3,FALSE)</f>
        <v>Professional</v>
      </c>
      <c r="M890" t="str">
        <f>VLOOKUP(A890,MasterTutor!A:D,2,FALSE)</f>
        <v>Kristin Haase-Alvey</v>
      </c>
    </row>
    <row r="891" spans="1:13" x14ac:dyDescent="0.2">
      <c r="A891" s="17" t="s">
        <v>223</v>
      </c>
      <c r="B891" s="17" t="s">
        <v>18</v>
      </c>
      <c r="C891" s="20">
        <v>0.38</v>
      </c>
      <c r="D891" s="20">
        <v>1.04</v>
      </c>
      <c r="E891" s="20">
        <v>1</v>
      </c>
      <c r="F891" s="20">
        <v>0.91</v>
      </c>
      <c r="G891" s="20">
        <v>1</v>
      </c>
      <c r="H891" s="17" t="e">
        <v>#N/A</v>
      </c>
      <c r="I891" s="18">
        <v>0</v>
      </c>
      <c r="J891" s="20">
        <f>I891</f>
        <v>0</v>
      </c>
      <c r="K891" t="str">
        <f>VLOOKUP(A891,MasterTutor!A:D,4,FALSE)</f>
        <v>Advanced</v>
      </c>
      <c r="L891" t="str">
        <f>VLOOKUP(A891,MasterTutor!A:D,3,FALSE)</f>
        <v>Professional</v>
      </c>
      <c r="M891" t="str">
        <f>VLOOKUP(A891,MasterTutor!A:D,2,FALSE)</f>
        <v>Kristin Haase-Alvey</v>
      </c>
    </row>
    <row r="892" spans="1:13" x14ac:dyDescent="0.2">
      <c r="A892" s="17" t="s">
        <v>223</v>
      </c>
      <c r="B892" s="17" t="s">
        <v>20</v>
      </c>
      <c r="C892" s="20">
        <v>0.73</v>
      </c>
      <c r="D892" s="20">
        <v>1.47</v>
      </c>
      <c r="E892" s="20">
        <v>0.97</v>
      </c>
      <c r="F892" s="20">
        <v>1</v>
      </c>
      <c r="G892" s="20">
        <v>0.79</v>
      </c>
      <c r="H892" s="17" t="e">
        <v>#N/A</v>
      </c>
      <c r="I892" s="18" t="s">
        <v>35</v>
      </c>
      <c r="J892" s="20">
        <v>0.75</v>
      </c>
      <c r="K892" t="str">
        <f>VLOOKUP(A892,MasterTutor!A:D,4,FALSE)</f>
        <v>Advanced</v>
      </c>
      <c r="L892" t="str">
        <f>VLOOKUP(A892,MasterTutor!A:D,3,FALSE)</f>
        <v>Professional</v>
      </c>
      <c r="M892" t="str">
        <f>VLOOKUP(A892,MasterTutor!A:D,2,FALSE)</f>
        <v>Kristin Haase-Alvey</v>
      </c>
    </row>
    <row r="893" spans="1:13" x14ac:dyDescent="0.2">
      <c r="A893" s="17" t="s">
        <v>223</v>
      </c>
      <c r="B893" s="17" t="s">
        <v>21</v>
      </c>
      <c r="C893" s="20">
        <v>0.75</v>
      </c>
      <c r="D893" s="20">
        <v>0.96</v>
      </c>
      <c r="E893" s="20">
        <v>0.98</v>
      </c>
      <c r="F893" s="20">
        <v>0.98</v>
      </c>
      <c r="G893" s="20">
        <v>0.27</v>
      </c>
      <c r="H893" s="17">
        <v>9</v>
      </c>
      <c r="I893" s="18" t="s">
        <v>224</v>
      </c>
      <c r="J893" s="20">
        <v>0.75</v>
      </c>
      <c r="K893" t="str">
        <f>VLOOKUP(A893,MasterTutor!A:D,4,FALSE)</f>
        <v>Advanced</v>
      </c>
      <c r="L893" t="str">
        <f>VLOOKUP(A893,MasterTutor!A:D,3,FALSE)</f>
        <v>Professional</v>
      </c>
      <c r="M893" t="str">
        <f>VLOOKUP(A893,MasterTutor!A:D,2,FALSE)</f>
        <v>Kristin Haase-Alvey</v>
      </c>
    </row>
    <row r="894" spans="1:13" x14ac:dyDescent="0.2">
      <c r="A894" s="17" t="s">
        <v>223</v>
      </c>
      <c r="B894" s="17" t="s">
        <v>22</v>
      </c>
      <c r="C894" s="20">
        <v>0.94</v>
      </c>
      <c r="D894" s="20">
        <v>1.08</v>
      </c>
      <c r="E894" s="20">
        <v>0.99</v>
      </c>
      <c r="F894" s="20">
        <v>1</v>
      </c>
      <c r="G894" s="20">
        <v>0.5</v>
      </c>
      <c r="H894" s="17">
        <v>9</v>
      </c>
      <c r="I894" s="18" t="s">
        <v>134</v>
      </c>
      <c r="J894" s="20">
        <v>0.7</v>
      </c>
      <c r="K894" t="str">
        <f>VLOOKUP(A894,MasterTutor!A:D,4,FALSE)</f>
        <v>Advanced</v>
      </c>
      <c r="L894" t="str">
        <f>VLOOKUP(A894,MasterTutor!A:D,3,FALSE)</f>
        <v>Professional</v>
      </c>
      <c r="M894" t="str">
        <f>VLOOKUP(A894,MasterTutor!A:D,2,FALSE)</f>
        <v>Kristin Haase-Alvey</v>
      </c>
    </row>
    <row r="895" spans="1:13" x14ac:dyDescent="0.2">
      <c r="A895" s="17" t="s">
        <v>225</v>
      </c>
      <c r="B895" s="17" t="s">
        <v>17</v>
      </c>
      <c r="C895" s="20">
        <v>0.97</v>
      </c>
      <c r="D895" s="20">
        <v>1.32</v>
      </c>
      <c r="E895" s="20">
        <v>0.89</v>
      </c>
      <c r="F895" s="20">
        <v>0.6</v>
      </c>
      <c r="G895" s="20">
        <v>0</v>
      </c>
      <c r="H895" s="17">
        <v>2</v>
      </c>
      <c r="I895" s="18">
        <v>0</v>
      </c>
      <c r="J895" s="20">
        <f>I895</f>
        <v>0</v>
      </c>
      <c r="K895" t="e">
        <f>VLOOKUP(A895,MasterTutor!A:D,4,FALSE)</f>
        <v>#N/A</v>
      </c>
      <c r="L895" t="e">
        <f>VLOOKUP(A895,MasterTutor!A:D,3,FALSE)</f>
        <v>#N/A</v>
      </c>
      <c r="M895" t="e">
        <f>VLOOKUP(A895,MasterTutor!A:D,2,FALSE)</f>
        <v>#N/A</v>
      </c>
    </row>
    <row r="896" spans="1:13" x14ac:dyDescent="0.2">
      <c r="A896" s="17" t="s">
        <v>226</v>
      </c>
      <c r="B896" s="17" t="s">
        <v>16</v>
      </c>
      <c r="C896" s="20">
        <v>0.08</v>
      </c>
      <c r="D896" s="20">
        <v>0.38</v>
      </c>
      <c r="E896" s="20">
        <v>0.9</v>
      </c>
      <c r="F896" s="20">
        <v>0.88</v>
      </c>
      <c r="G896" s="20">
        <v>0</v>
      </c>
      <c r="H896" s="17">
        <v>0</v>
      </c>
      <c r="I896" s="21" t="s">
        <v>45</v>
      </c>
      <c r="J896" s="20">
        <v>0</v>
      </c>
      <c r="K896" t="str">
        <f>VLOOKUP(A896,MasterTutor!A:D,4,FALSE)</f>
        <v>Advanced</v>
      </c>
      <c r="L896" t="str">
        <f>VLOOKUP(A896,MasterTutor!A:D,3,FALSE)</f>
        <v>Professional</v>
      </c>
      <c r="M896" t="str">
        <f>VLOOKUP(A896,MasterTutor!A:D,2,FALSE)</f>
        <v>Ian Plamondon</v>
      </c>
    </row>
    <row r="897" spans="1:13" x14ac:dyDescent="0.2">
      <c r="A897" s="17" t="s">
        <v>226</v>
      </c>
      <c r="B897" s="17" t="s">
        <v>257</v>
      </c>
      <c r="C897" s="20">
        <v>0.86</v>
      </c>
      <c r="D897" s="20">
        <v>1.1100000000000001</v>
      </c>
      <c r="E897" s="20">
        <v>1</v>
      </c>
      <c r="F897" s="20">
        <v>1</v>
      </c>
      <c r="G897" s="20">
        <v>0</v>
      </c>
      <c r="H897" s="17">
        <v>12</v>
      </c>
      <c r="I897" s="18">
        <v>0.7142857142857143</v>
      </c>
      <c r="J897" s="20">
        <f>5/7</f>
        <v>0.7142857142857143</v>
      </c>
      <c r="K897" t="str">
        <f>VLOOKUP(A897,MasterTutor!A:D,4,FALSE)</f>
        <v>Advanced</v>
      </c>
      <c r="L897" t="str">
        <f>VLOOKUP(A897,MasterTutor!A:D,3,FALSE)</f>
        <v>Professional</v>
      </c>
      <c r="M897" t="str">
        <f>VLOOKUP(A897,MasterTutor!A:D,2,FALSE)</f>
        <v>Ian Plamondon</v>
      </c>
    </row>
    <row r="898" spans="1:13" x14ac:dyDescent="0.2">
      <c r="A898" s="17" t="s">
        <v>226</v>
      </c>
      <c r="B898" s="17" t="s">
        <v>29</v>
      </c>
      <c r="C898" s="20">
        <v>1.0214000000000001</v>
      </c>
      <c r="D898" s="20">
        <v>1.1453</v>
      </c>
      <c r="E898" s="20">
        <v>1</v>
      </c>
      <c r="F898" s="20">
        <v>0.94871794899999995</v>
      </c>
      <c r="G898" s="20">
        <v>0.26315789499999998</v>
      </c>
      <c r="H898" s="17">
        <v>15</v>
      </c>
      <c r="I898" s="18">
        <v>0.8571428571428571</v>
      </c>
      <c r="J898" s="20">
        <f>I898</f>
        <v>0.8571428571428571</v>
      </c>
      <c r="K898" t="str">
        <f>VLOOKUP(A898,MasterTutor!A:D,4,FALSE)</f>
        <v>Advanced</v>
      </c>
      <c r="L898" t="str">
        <f>VLOOKUP(A898,MasterTutor!A:D,3,FALSE)</f>
        <v>Professional</v>
      </c>
      <c r="M898" t="str">
        <f>VLOOKUP(A898,MasterTutor!A:D,2,FALSE)</f>
        <v>Ian Plamondon</v>
      </c>
    </row>
    <row r="899" spans="1:13" x14ac:dyDescent="0.2">
      <c r="A899" s="17" t="s">
        <v>227</v>
      </c>
      <c r="B899" s="17" t="s">
        <v>14</v>
      </c>
      <c r="C899" s="20">
        <v>0.6875</v>
      </c>
      <c r="D899" s="20">
        <v>1.1302000000000001</v>
      </c>
      <c r="E899" s="20">
        <v>0.98181818181818103</v>
      </c>
      <c r="F899" s="20">
        <v>0.91176470588235203</v>
      </c>
      <c r="G899" s="20">
        <v>0.75</v>
      </c>
      <c r="H899" s="17">
        <v>0</v>
      </c>
      <c r="I899" s="18" t="s">
        <v>23</v>
      </c>
      <c r="J899" s="20">
        <v>1</v>
      </c>
      <c r="K899" t="str">
        <f>VLOOKUP(A899,MasterTutor!A:D,4,FALSE)</f>
        <v>Distinguished</v>
      </c>
      <c r="L899" t="str">
        <f>VLOOKUP(A899,MasterTutor!A:D,3,FALSE)</f>
        <v>Adjunct</v>
      </c>
      <c r="M899" t="str">
        <f>VLOOKUP(A899,MasterTutor!A:D,2,FALSE)</f>
        <v>Kristin Haase-Alvey</v>
      </c>
    </row>
    <row r="900" spans="1:13" x14ac:dyDescent="0.2">
      <c r="A900" s="17" t="s">
        <v>227</v>
      </c>
      <c r="B900" s="17" t="s">
        <v>16</v>
      </c>
      <c r="C900" s="20">
        <v>0.63</v>
      </c>
      <c r="D900" s="20">
        <v>1.07</v>
      </c>
      <c r="E900" s="20">
        <v>1</v>
      </c>
      <c r="F900" s="20">
        <v>1</v>
      </c>
      <c r="G900" s="20">
        <v>0.8</v>
      </c>
      <c r="H900" s="17">
        <v>0</v>
      </c>
      <c r="I900" s="21" t="s">
        <v>45</v>
      </c>
      <c r="J900" s="20">
        <v>0</v>
      </c>
      <c r="K900" t="str">
        <f>VLOOKUP(A900,MasterTutor!A:D,4,FALSE)</f>
        <v>Distinguished</v>
      </c>
      <c r="L900" t="str">
        <f>VLOOKUP(A900,MasterTutor!A:D,3,FALSE)</f>
        <v>Adjunct</v>
      </c>
      <c r="M900" t="str">
        <f>VLOOKUP(A900,MasterTutor!A:D,2,FALSE)</f>
        <v>Kristin Haase-Alvey</v>
      </c>
    </row>
    <row r="901" spans="1:13" x14ac:dyDescent="0.2">
      <c r="A901" s="17" t="s">
        <v>227</v>
      </c>
      <c r="B901" s="17" t="s">
        <v>257</v>
      </c>
      <c r="C901" s="20">
        <v>0.54</v>
      </c>
      <c r="D901" s="20">
        <v>1.06</v>
      </c>
      <c r="E901" s="20">
        <v>1</v>
      </c>
      <c r="F901" s="20">
        <v>1</v>
      </c>
      <c r="G901" s="20">
        <v>1</v>
      </c>
      <c r="H901" s="17">
        <v>4</v>
      </c>
      <c r="I901" s="18">
        <v>0.5</v>
      </c>
      <c r="J901" s="20">
        <v>0.5</v>
      </c>
      <c r="K901" t="str">
        <f>VLOOKUP(A901,MasterTutor!A:D,4,FALSE)</f>
        <v>Distinguished</v>
      </c>
      <c r="L901" t="str">
        <f>VLOOKUP(A901,MasterTutor!A:D,3,FALSE)</f>
        <v>Adjunct</v>
      </c>
      <c r="M901" t="str">
        <f>VLOOKUP(A901,MasterTutor!A:D,2,FALSE)</f>
        <v>Kristin Haase-Alvey</v>
      </c>
    </row>
    <row r="902" spans="1:13" x14ac:dyDescent="0.2">
      <c r="A902" s="17" t="s">
        <v>227</v>
      </c>
      <c r="B902" s="17" t="s">
        <v>29</v>
      </c>
      <c r="C902" s="20">
        <v>0.43130000000000002</v>
      </c>
      <c r="D902" s="20">
        <v>0.72399999999999998</v>
      </c>
      <c r="E902" s="20">
        <v>0.93103448300000002</v>
      </c>
      <c r="F902" s="20">
        <v>0.95652173900000004</v>
      </c>
      <c r="G902" s="20">
        <v>0.77777777800000003</v>
      </c>
      <c r="H902" s="17">
        <v>2</v>
      </c>
      <c r="I902" s="18">
        <v>1</v>
      </c>
      <c r="J902" s="20">
        <f>I902</f>
        <v>1</v>
      </c>
      <c r="K902" t="str">
        <f>VLOOKUP(A902,MasterTutor!A:D,4,FALSE)</f>
        <v>Distinguished</v>
      </c>
      <c r="L902" t="str">
        <f>VLOOKUP(A902,MasterTutor!A:D,3,FALSE)</f>
        <v>Adjunct</v>
      </c>
      <c r="M902" t="str">
        <f>VLOOKUP(A902,MasterTutor!A:D,2,FALSE)</f>
        <v>Kristin Haase-Alvey</v>
      </c>
    </row>
    <row r="903" spans="1:13" x14ac:dyDescent="0.2">
      <c r="A903" s="17" t="s">
        <v>227</v>
      </c>
      <c r="B903" s="17" t="s">
        <v>17</v>
      </c>
      <c r="C903" s="20">
        <v>0.63</v>
      </c>
      <c r="D903" s="20">
        <v>1.1200000000000001</v>
      </c>
      <c r="E903" s="20">
        <v>1</v>
      </c>
      <c r="F903" s="20">
        <v>1</v>
      </c>
      <c r="G903" s="20">
        <v>1</v>
      </c>
      <c r="H903" s="17">
        <v>1</v>
      </c>
      <c r="I903" s="18">
        <v>1</v>
      </c>
      <c r="J903" s="20">
        <f>I903</f>
        <v>1</v>
      </c>
      <c r="K903" t="str">
        <f>VLOOKUP(A903,MasterTutor!A:D,4,FALSE)</f>
        <v>Distinguished</v>
      </c>
      <c r="L903" t="str">
        <f>VLOOKUP(A903,MasterTutor!A:D,3,FALSE)</f>
        <v>Adjunct</v>
      </c>
      <c r="M903" t="str">
        <f>VLOOKUP(A903,MasterTutor!A:D,2,FALSE)</f>
        <v>Kristin Haase-Alvey</v>
      </c>
    </row>
    <row r="904" spans="1:13" x14ac:dyDescent="0.2">
      <c r="A904" s="17" t="s">
        <v>227</v>
      </c>
      <c r="B904" s="17" t="s">
        <v>18</v>
      </c>
      <c r="C904" s="20">
        <v>0.34</v>
      </c>
      <c r="D904" s="20">
        <v>1.06</v>
      </c>
      <c r="E904" s="20">
        <v>0.96</v>
      </c>
      <c r="F904" s="20">
        <v>1</v>
      </c>
      <c r="G904" s="20">
        <v>0.64</v>
      </c>
      <c r="H904" s="17">
        <v>1</v>
      </c>
      <c r="I904" s="18">
        <v>1</v>
      </c>
      <c r="J904" s="20">
        <f>I904</f>
        <v>1</v>
      </c>
      <c r="K904" t="str">
        <f>VLOOKUP(A904,MasterTutor!A:D,4,FALSE)</f>
        <v>Distinguished</v>
      </c>
      <c r="L904" t="str">
        <f>VLOOKUP(A904,MasterTutor!A:D,3,FALSE)</f>
        <v>Adjunct</v>
      </c>
      <c r="M904" t="str">
        <f>VLOOKUP(A904,MasterTutor!A:D,2,FALSE)</f>
        <v>Kristin Haase-Alvey</v>
      </c>
    </row>
    <row r="905" spans="1:13" x14ac:dyDescent="0.2">
      <c r="A905" s="17" t="s">
        <v>227</v>
      </c>
      <c r="B905" s="17" t="s">
        <v>20</v>
      </c>
      <c r="C905" s="20">
        <v>0.5</v>
      </c>
      <c r="D905" s="20">
        <v>0.99</v>
      </c>
      <c r="E905" s="20">
        <v>1</v>
      </c>
      <c r="F905" s="20">
        <v>1</v>
      </c>
      <c r="G905" s="20">
        <v>0.44</v>
      </c>
      <c r="H905" s="17" t="e">
        <v>#N/A</v>
      </c>
      <c r="I905" s="18">
        <v>0</v>
      </c>
      <c r="J905" s="20">
        <f>I905</f>
        <v>0</v>
      </c>
      <c r="K905" t="str">
        <f>VLOOKUP(A905,MasterTutor!A:D,4,FALSE)</f>
        <v>Distinguished</v>
      </c>
      <c r="L905" t="str">
        <f>VLOOKUP(A905,MasterTutor!A:D,3,FALSE)</f>
        <v>Adjunct</v>
      </c>
      <c r="M905" t="str">
        <f>VLOOKUP(A905,MasterTutor!A:D,2,FALSE)</f>
        <v>Kristin Haase-Alvey</v>
      </c>
    </row>
    <row r="906" spans="1:13" x14ac:dyDescent="0.2">
      <c r="A906" s="17" t="s">
        <v>227</v>
      </c>
      <c r="B906" s="17" t="s">
        <v>21</v>
      </c>
      <c r="C906" s="20">
        <v>0.56999999999999995</v>
      </c>
      <c r="D906" s="20">
        <v>1.17</v>
      </c>
      <c r="E906" s="20">
        <v>1</v>
      </c>
      <c r="F906" s="20">
        <v>0.75</v>
      </c>
      <c r="G906" s="20">
        <v>1</v>
      </c>
      <c r="H906" s="17">
        <v>1</v>
      </c>
      <c r="I906" s="19"/>
      <c r="J906" s="17"/>
      <c r="K906" t="str">
        <f>VLOOKUP(A906,MasterTutor!A:D,4,FALSE)</f>
        <v>Distinguished</v>
      </c>
      <c r="L906" t="str">
        <f>VLOOKUP(A906,MasterTutor!A:D,3,FALSE)</f>
        <v>Adjunct</v>
      </c>
      <c r="M906" t="str">
        <f>VLOOKUP(A906,MasterTutor!A:D,2,FALSE)</f>
        <v>Kristin Haase-Alvey</v>
      </c>
    </row>
    <row r="907" spans="1:13" x14ac:dyDescent="0.2">
      <c r="A907" s="17" t="s">
        <v>227</v>
      </c>
      <c r="B907" s="17" t="s">
        <v>22</v>
      </c>
      <c r="C907" s="20">
        <v>0.82</v>
      </c>
      <c r="D907" s="20">
        <v>1.1499999999999999</v>
      </c>
      <c r="E907" s="20">
        <v>1</v>
      </c>
      <c r="F907" s="20">
        <v>1</v>
      </c>
      <c r="G907" s="20">
        <v>0.9</v>
      </c>
      <c r="H907" s="17">
        <v>0</v>
      </c>
      <c r="I907" s="18" t="s">
        <v>172</v>
      </c>
      <c r="J907" s="20">
        <v>0.2</v>
      </c>
      <c r="K907" t="str">
        <f>VLOOKUP(A907,MasterTutor!A:D,4,FALSE)</f>
        <v>Distinguished</v>
      </c>
      <c r="L907" t="str">
        <f>VLOOKUP(A907,MasterTutor!A:D,3,FALSE)</f>
        <v>Adjunct</v>
      </c>
      <c r="M907" t="str">
        <f>VLOOKUP(A907,MasterTutor!A:D,2,FALSE)</f>
        <v>Kristin Haase-Alvey</v>
      </c>
    </row>
    <row r="908" spans="1:13" x14ac:dyDescent="0.2">
      <c r="A908" s="17" t="s">
        <v>228</v>
      </c>
      <c r="B908" s="17" t="s">
        <v>257</v>
      </c>
      <c r="C908" s="20">
        <v>0</v>
      </c>
      <c r="D908" s="20">
        <v>0.08</v>
      </c>
      <c r="E908" s="20">
        <v>0</v>
      </c>
      <c r="F908" s="20">
        <v>0</v>
      </c>
      <c r="G908" s="20">
        <v>0</v>
      </c>
      <c r="H908" s="17">
        <v>0</v>
      </c>
      <c r="I908" s="18"/>
      <c r="J908" s="20"/>
      <c r="K908" t="e">
        <f>VLOOKUP(A908,MasterTutor!A:D,4,FALSE)</f>
        <v>#N/A</v>
      </c>
      <c r="L908" t="e">
        <f>VLOOKUP(A908,MasterTutor!A:D,3,FALSE)</f>
        <v>#N/A</v>
      </c>
      <c r="M908" t="e">
        <f>VLOOKUP(A908,MasterTutor!A:D,2,FALSE)</f>
        <v>#N/A</v>
      </c>
    </row>
    <row r="909" spans="1:13" x14ac:dyDescent="0.2">
      <c r="A909" s="17" t="s">
        <v>229</v>
      </c>
      <c r="B909" s="17" t="s">
        <v>14</v>
      </c>
      <c r="C909" s="20">
        <v>1.2447999999999999</v>
      </c>
      <c r="D909" s="20">
        <v>1.1992</v>
      </c>
      <c r="E909" s="20">
        <v>0.90769230769230702</v>
      </c>
      <c r="F909" s="20">
        <v>0.25</v>
      </c>
      <c r="G909" s="20">
        <v>0.7</v>
      </c>
      <c r="H909" s="17">
        <v>5</v>
      </c>
      <c r="I909" s="18" t="s">
        <v>172</v>
      </c>
      <c r="J909" s="20">
        <v>0.2</v>
      </c>
      <c r="K909" t="e">
        <f>VLOOKUP(A909,MasterTutor!A:D,4,FALSE)</f>
        <v>#N/A</v>
      </c>
      <c r="L909" t="e">
        <f>VLOOKUP(A909,MasterTutor!A:D,3,FALSE)</f>
        <v>#N/A</v>
      </c>
      <c r="M909" t="e">
        <f>VLOOKUP(A909,MasterTutor!A:D,2,FALSE)</f>
        <v>#N/A</v>
      </c>
    </row>
    <row r="910" spans="1:13" x14ac:dyDescent="0.2">
      <c r="A910" s="17" t="s">
        <v>229</v>
      </c>
      <c r="B910" s="17" t="s">
        <v>17</v>
      </c>
      <c r="C910" s="20">
        <v>0.65</v>
      </c>
      <c r="D910" s="20">
        <v>1.31</v>
      </c>
      <c r="E910" s="20">
        <v>0.91</v>
      </c>
      <c r="F910" s="20">
        <v>0.67</v>
      </c>
      <c r="G910" s="20">
        <v>0.7</v>
      </c>
      <c r="H910" s="17">
        <v>3</v>
      </c>
      <c r="I910" s="18">
        <v>1</v>
      </c>
      <c r="J910" s="20">
        <f>I910</f>
        <v>1</v>
      </c>
      <c r="K910" t="e">
        <f>VLOOKUP(A910,MasterTutor!A:D,4,FALSE)</f>
        <v>#N/A</v>
      </c>
      <c r="L910" t="e">
        <f>VLOOKUP(A910,MasterTutor!A:D,3,FALSE)</f>
        <v>#N/A</v>
      </c>
      <c r="M910" t="e">
        <f>VLOOKUP(A910,MasterTutor!A:D,2,FALSE)</f>
        <v>#N/A</v>
      </c>
    </row>
    <row r="911" spans="1:13" x14ac:dyDescent="0.2">
      <c r="A911" s="17" t="s">
        <v>229</v>
      </c>
      <c r="B911" s="17" t="s">
        <v>18</v>
      </c>
      <c r="C911" s="20">
        <v>0.38</v>
      </c>
      <c r="D911" s="20">
        <v>0.9</v>
      </c>
      <c r="E911" s="20">
        <v>0.97</v>
      </c>
      <c r="F911" s="20">
        <v>1</v>
      </c>
      <c r="G911" s="20">
        <v>0.83</v>
      </c>
      <c r="H911" s="17" t="e">
        <v>#N/A</v>
      </c>
      <c r="I911" s="18">
        <v>1</v>
      </c>
      <c r="J911" s="20">
        <f>I911</f>
        <v>1</v>
      </c>
      <c r="K911" t="e">
        <f>VLOOKUP(A911,MasterTutor!A:D,4,FALSE)</f>
        <v>#N/A</v>
      </c>
      <c r="L911" t="e">
        <f>VLOOKUP(A911,MasterTutor!A:D,3,FALSE)</f>
        <v>#N/A</v>
      </c>
      <c r="M911" t="e">
        <f>VLOOKUP(A911,MasterTutor!A:D,2,FALSE)</f>
        <v>#N/A</v>
      </c>
    </row>
    <row r="912" spans="1:13" x14ac:dyDescent="0.2">
      <c r="A912" s="17" t="s">
        <v>229</v>
      </c>
      <c r="B912" s="17" t="s">
        <v>20</v>
      </c>
      <c r="C912" s="20">
        <v>0.67</v>
      </c>
      <c r="D912" s="20">
        <v>1.1499999999999999</v>
      </c>
      <c r="E912" s="20">
        <v>0.97</v>
      </c>
      <c r="F912" s="20">
        <v>1</v>
      </c>
      <c r="G912" s="20">
        <v>0.5</v>
      </c>
      <c r="H912" s="17">
        <v>6</v>
      </c>
      <c r="I912" s="18">
        <v>0</v>
      </c>
      <c r="J912" s="20">
        <f>I912</f>
        <v>0</v>
      </c>
      <c r="K912" t="e">
        <f>VLOOKUP(A912,MasterTutor!A:D,4,FALSE)</f>
        <v>#N/A</v>
      </c>
      <c r="L912" t="e">
        <f>VLOOKUP(A912,MasterTutor!A:D,3,FALSE)</f>
        <v>#N/A</v>
      </c>
      <c r="M912" t="e">
        <f>VLOOKUP(A912,MasterTutor!A:D,2,FALSE)</f>
        <v>#N/A</v>
      </c>
    </row>
    <row r="913" spans="1:13" x14ac:dyDescent="0.2">
      <c r="A913" s="17" t="s">
        <v>229</v>
      </c>
      <c r="B913" s="17" t="s">
        <v>21</v>
      </c>
      <c r="C913" s="20">
        <v>0.72</v>
      </c>
      <c r="D913" s="20">
        <v>1.22</v>
      </c>
      <c r="E913" s="20">
        <v>0.94</v>
      </c>
      <c r="F913" s="20">
        <v>1</v>
      </c>
      <c r="G913" s="20">
        <v>0</v>
      </c>
      <c r="H913" s="17">
        <v>1</v>
      </c>
      <c r="I913" s="19"/>
      <c r="J913" s="17"/>
      <c r="K913" t="e">
        <f>VLOOKUP(A913,MasterTutor!A:D,4,FALSE)</f>
        <v>#N/A</v>
      </c>
      <c r="L913" t="e">
        <f>VLOOKUP(A913,MasterTutor!A:D,3,FALSE)</f>
        <v>#N/A</v>
      </c>
      <c r="M913" t="e">
        <f>VLOOKUP(A913,MasterTutor!A:D,2,FALSE)</f>
        <v>#N/A</v>
      </c>
    </row>
    <row r="914" spans="1:13" x14ac:dyDescent="0.2">
      <c r="A914" s="17" t="s">
        <v>229</v>
      </c>
      <c r="B914" s="17" t="s">
        <v>22</v>
      </c>
      <c r="C914" s="20">
        <v>0.85</v>
      </c>
      <c r="D914" s="20">
        <v>1.5</v>
      </c>
      <c r="E914" s="20">
        <v>0.88</v>
      </c>
      <c r="F914" s="20">
        <v>1</v>
      </c>
      <c r="G914" s="20">
        <v>0.78</v>
      </c>
      <c r="H914" s="17">
        <v>5</v>
      </c>
      <c r="I914" s="18" t="s">
        <v>36</v>
      </c>
      <c r="J914" s="20">
        <v>0</v>
      </c>
      <c r="K914" t="e">
        <f>VLOOKUP(A914,MasterTutor!A:D,4,FALSE)</f>
        <v>#N/A</v>
      </c>
      <c r="L914" t="e">
        <f>VLOOKUP(A914,MasterTutor!A:D,3,FALSE)</f>
        <v>#N/A</v>
      </c>
      <c r="M914" t="e">
        <f>VLOOKUP(A914,MasterTutor!A:D,2,FALSE)</f>
        <v>#N/A</v>
      </c>
    </row>
    <row r="915" spans="1:13" x14ac:dyDescent="0.2">
      <c r="A915" s="17" t="s">
        <v>230</v>
      </c>
      <c r="B915" s="17" t="s">
        <v>14</v>
      </c>
      <c r="C915" s="20">
        <v>0.78129999999999999</v>
      </c>
      <c r="D915" s="20">
        <v>1.1522999999999901</v>
      </c>
      <c r="E915" s="20">
        <v>0.91836734693877498</v>
      </c>
      <c r="F915" s="20">
        <v>0.94285714285714195</v>
      </c>
      <c r="G915" s="20">
        <v>1</v>
      </c>
      <c r="H915" s="17">
        <v>4</v>
      </c>
      <c r="I915" s="18" t="s">
        <v>43</v>
      </c>
      <c r="J915" s="20">
        <v>0.17</v>
      </c>
      <c r="K915" t="e">
        <f>VLOOKUP(A915,MasterTutor!A:D,4,FALSE)</f>
        <v>#N/A</v>
      </c>
      <c r="L915" t="e">
        <f>VLOOKUP(A915,MasterTutor!A:D,3,FALSE)</f>
        <v>#N/A</v>
      </c>
      <c r="M915" t="e">
        <f>VLOOKUP(A915,MasterTutor!A:D,2,FALSE)</f>
        <v>#N/A</v>
      </c>
    </row>
    <row r="916" spans="1:13" x14ac:dyDescent="0.2">
      <c r="A916" s="17" t="s">
        <v>230</v>
      </c>
      <c r="B916" s="17" t="s">
        <v>14</v>
      </c>
      <c r="C916" s="20">
        <v>0.78129999999999999</v>
      </c>
      <c r="D916" s="20">
        <v>1.1522999999999901</v>
      </c>
      <c r="E916" s="20">
        <v>0.91836734693877498</v>
      </c>
      <c r="F916" s="20">
        <v>0.94285714285714195</v>
      </c>
      <c r="G916" s="20">
        <v>1</v>
      </c>
      <c r="H916" s="17">
        <v>4</v>
      </c>
      <c r="I916" s="18" t="s">
        <v>43</v>
      </c>
      <c r="J916" s="20">
        <f>_xlfn.TEXTBEFORE(I916, "/")/_xlfn.TEXTAFTER(I916,"/")</f>
        <v>0.16666666666666666</v>
      </c>
      <c r="K916" t="e">
        <f>VLOOKUP(A916,MasterTutor!A:D,4,FALSE)</f>
        <v>#N/A</v>
      </c>
      <c r="L916" t="e">
        <f>VLOOKUP(A916,MasterTutor!A:D,3,FALSE)</f>
        <v>#N/A</v>
      </c>
      <c r="M916" t="e">
        <f>VLOOKUP(A916,MasterTutor!A:D,2,FALSE)</f>
        <v>#N/A</v>
      </c>
    </row>
    <row r="917" spans="1:13" x14ac:dyDescent="0.2">
      <c r="A917" s="17" t="s">
        <v>230</v>
      </c>
      <c r="B917" s="17" t="s">
        <v>16</v>
      </c>
      <c r="C917" s="20">
        <v>0.95</v>
      </c>
      <c r="D917" s="20">
        <v>1.18</v>
      </c>
      <c r="E917" s="20">
        <v>0.79</v>
      </c>
      <c r="F917" s="20">
        <v>0.92</v>
      </c>
      <c r="G917" s="20">
        <v>0</v>
      </c>
      <c r="H917" s="17">
        <v>5</v>
      </c>
      <c r="I917" s="21" t="s">
        <v>189</v>
      </c>
      <c r="J917" s="20">
        <v>0</v>
      </c>
      <c r="K917" t="e">
        <f>VLOOKUP(A917,MasterTutor!A:D,4,FALSE)</f>
        <v>#N/A</v>
      </c>
      <c r="L917" t="e">
        <f>VLOOKUP(A917,MasterTutor!A:D,3,FALSE)</f>
        <v>#N/A</v>
      </c>
      <c r="M917" t="e">
        <f>VLOOKUP(A917,MasterTutor!A:D,2,FALSE)</f>
        <v>#N/A</v>
      </c>
    </row>
    <row r="918" spans="1:13" x14ac:dyDescent="0.2">
      <c r="A918" s="17" t="s">
        <v>230</v>
      </c>
      <c r="B918" s="17" t="s">
        <v>257</v>
      </c>
      <c r="C918" s="20">
        <v>0.77</v>
      </c>
      <c r="D918" s="20">
        <v>1.1299999999999999</v>
      </c>
      <c r="E918" s="20">
        <v>0.83</v>
      </c>
      <c r="F918" s="20">
        <v>0.68</v>
      </c>
      <c r="G918" s="20">
        <v>0</v>
      </c>
      <c r="H918" s="17">
        <v>4</v>
      </c>
      <c r="I918" s="18">
        <v>1</v>
      </c>
      <c r="J918" s="20">
        <v>1</v>
      </c>
      <c r="K918" t="e">
        <f>VLOOKUP(A918,MasterTutor!A:D,4,FALSE)</f>
        <v>#N/A</v>
      </c>
      <c r="L918" t="e">
        <f>VLOOKUP(A918,MasterTutor!A:D,3,FALSE)</f>
        <v>#N/A</v>
      </c>
      <c r="M918" t="e">
        <f>VLOOKUP(A918,MasterTutor!A:D,2,FALSE)</f>
        <v>#N/A</v>
      </c>
    </row>
    <row r="919" spans="1:13" x14ac:dyDescent="0.2">
      <c r="A919" s="17" t="s">
        <v>230</v>
      </c>
      <c r="B919" s="17" t="s">
        <v>17</v>
      </c>
      <c r="C919" s="20">
        <v>0.51</v>
      </c>
      <c r="D919" s="20">
        <v>1.1299999999999999</v>
      </c>
      <c r="E919" s="20">
        <v>0.85</v>
      </c>
      <c r="F919" s="20">
        <v>0.77</v>
      </c>
      <c r="G919" s="20">
        <v>0.5</v>
      </c>
      <c r="H919" s="17">
        <v>3</v>
      </c>
      <c r="I919" s="18">
        <v>0</v>
      </c>
      <c r="J919" s="20">
        <f>I919</f>
        <v>0</v>
      </c>
      <c r="K919" t="e">
        <f>VLOOKUP(A919,MasterTutor!A:D,4,FALSE)</f>
        <v>#N/A</v>
      </c>
      <c r="L919" t="e">
        <f>VLOOKUP(A919,MasterTutor!A:D,3,FALSE)</f>
        <v>#N/A</v>
      </c>
      <c r="M919" t="e">
        <f>VLOOKUP(A919,MasterTutor!A:D,2,FALSE)</f>
        <v>#N/A</v>
      </c>
    </row>
    <row r="920" spans="1:13" x14ac:dyDescent="0.2">
      <c r="A920" s="17" t="s">
        <v>230</v>
      </c>
      <c r="B920" s="17" t="s">
        <v>18</v>
      </c>
      <c r="C920" s="20">
        <v>0.43</v>
      </c>
      <c r="D920" s="20">
        <v>1.04</v>
      </c>
      <c r="E920" s="20">
        <v>0.84</v>
      </c>
      <c r="F920" s="20">
        <v>1</v>
      </c>
      <c r="G920" s="20">
        <v>0.4</v>
      </c>
      <c r="H920" s="17">
        <v>3</v>
      </c>
      <c r="J920" s="17"/>
      <c r="K920" t="e">
        <f>VLOOKUP(A920,MasterTutor!A:D,4,FALSE)</f>
        <v>#N/A</v>
      </c>
      <c r="L920" t="e">
        <f>VLOOKUP(A920,MasterTutor!A:D,3,FALSE)</f>
        <v>#N/A</v>
      </c>
      <c r="M920" t="e">
        <f>VLOOKUP(A920,MasterTutor!A:D,2,FALSE)</f>
        <v>#N/A</v>
      </c>
    </row>
    <row r="921" spans="1:13" x14ac:dyDescent="0.2">
      <c r="A921" s="17" t="s">
        <v>230</v>
      </c>
      <c r="B921" s="17" t="s">
        <v>20</v>
      </c>
      <c r="C921" s="20">
        <v>0.42</v>
      </c>
      <c r="D921" s="20">
        <v>1.1100000000000001</v>
      </c>
      <c r="E921" s="20">
        <v>1</v>
      </c>
      <c r="F921" s="20">
        <v>0.94</v>
      </c>
      <c r="G921" s="20">
        <v>0.5</v>
      </c>
      <c r="H921" s="17">
        <v>1</v>
      </c>
      <c r="J921" s="17"/>
      <c r="K921" t="e">
        <f>VLOOKUP(A921,MasterTutor!A:D,4,FALSE)</f>
        <v>#N/A</v>
      </c>
      <c r="L921" t="e">
        <f>VLOOKUP(A921,MasterTutor!A:D,3,FALSE)</f>
        <v>#N/A</v>
      </c>
      <c r="M921" t="e">
        <f>VLOOKUP(A921,MasterTutor!A:D,2,FALSE)</f>
        <v>#N/A</v>
      </c>
    </row>
    <row r="922" spans="1:13" x14ac:dyDescent="0.2">
      <c r="A922" s="17" t="s">
        <v>230</v>
      </c>
      <c r="B922" s="17" t="s">
        <v>21</v>
      </c>
      <c r="C922" s="20">
        <v>0.27</v>
      </c>
      <c r="D922" s="20">
        <v>0.86</v>
      </c>
      <c r="E922" s="20">
        <v>1</v>
      </c>
      <c r="F922" s="20">
        <v>0.69</v>
      </c>
      <c r="G922" s="20">
        <v>0.6</v>
      </c>
      <c r="H922" s="17">
        <v>4</v>
      </c>
      <c r="I922" s="19"/>
      <c r="J922" s="17"/>
      <c r="K922" t="e">
        <f>VLOOKUP(A922,MasterTutor!A:D,4,FALSE)</f>
        <v>#N/A</v>
      </c>
      <c r="L922" t="e">
        <f>VLOOKUP(A922,MasterTutor!A:D,3,FALSE)</f>
        <v>#N/A</v>
      </c>
      <c r="M922" t="e">
        <f>VLOOKUP(A922,MasterTutor!A:D,2,FALSE)</f>
        <v>#N/A</v>
      </c>
    </row>
    <row r="923" spans="1:13" x14ac:dyDescent="0.2">
      <c r="A923" s="17" t="s">
        <v>230</v>
      </c>
      <c r="B923" s="17" t="s">
        <v>22</v>
      </c>
      <c r="C923" s="20">
        <v>0.33</v>
      </c>
      <c r="D923" s="20">
        <v>0.8</v>
      </c>
      <c r="E923" s="20">
        <v>1</v>
      </c>
      <c r="F923" s="20">
        <v>0.64</v>
      </c>
      <c r="G923" s="20">
        <v>1</v>
      </c>
      <c r="H923" s="17">
        <v>1</v>
      </c>
      <c r="I923" s="18" t="s">
        <v>64</v>
      </c>
      <c r="J923" s="20">
        <v>0.25</v>
      </c>
      <c r="K923" t="e">
        <f>VLOOKUP(A923,MasterTutor!A:D,4,FALSE)</f>
        <v>#N/A</v>
      </c>
      <c r="L923" t="e">
        <f>VLOOKUP(A923,MasterTutor!A:D,3,FALSE)</f>
        <v>#N/A</v>
      </c>
      <c r="M923" t="e">
        <f>VLOOKUP(A923,MasterTutor!A:D,2,FALSE)</f>
        <v>#N/A</v>
      </c>
    </row>
    <row r="924" spans="1:13" x14ac:dyDescent="0.2">
      <c r="A924" s="17" t="s">
        <v>231</v>
      </c>
      <c r="B924" s="17" t="s">
        <v>14</v>
      </c>
      <c r="C924" s="20">
        <v>0.91669999999999996</v>
      </c>
      <c r="D924" s="20">
        <v>1.0229999999999999</v>
      </c>
      <c r="E924" s="20">
        <v>1</v>
      </c>
      <c r="F924" s="20">
        <v>1</v>
      </c>
      <c r="G924" s="20">
        <v>0</v>
      </c>
      <c r="H924" s="17">
        <v>9</v>
      </c>
      <c r="I924" s="18" t="s">
        <v>139</v>
      </c>
      <c r="J924" s="20">
        <v>0.38</v>
      </c>
      <c r="K924" t="str">
        <f>VLOOKUP(A924,MasterTutor!A:D,4,FALSE)</f>
        <v>Advanced</v>
      </c>
      <c r="L924" t="str">
        <f>VLOOKUP(A924,MasterTutor!A:D,3,FALSE)</f>
        <v xml:space="preserve">Adjunct </v>
      </c>
      <c r="M924" t="str">
        <f>VLOOKUP(A924,MasterTutor!A:D,2,FALSE)</f>
        <v>Ian Plamondon</v>
      </c>
    </row>
    <row r="925" spans="1:13" x14ac:dyDescent="0.2">
      <c r="A925" s="17" t="s">
        <v>231</v>
      </c>
      <c r="B925" s="17" t="s">
        <v>14</v>
      </c>
      <c r="C925" s="20">
        <v>0.91669999999999996</v>
      </c>
      <c r="D925" s="20">
        <v>1.0229999999999999</v>
      </c>
      <c r="E925" s="20">
        <v>1</v>
      </c>
      <c r="F925" s="20">
        <v>1</v>
      </c>
      <c r="G925" s="20">
        <v>0</v>
      </c>
      <c r="H925" s="17">
        <v>9</v>
      </c>
      <c r="I925" s="18" t="s">
        <v>139</v>
      </c>
      <c r="J925" s="20">
        <f>_xlfn.TEXTBEFORE(I925, "/")/_xlfn.TEXTAFTER(I925,"/")</f>
        <v>0.375</v>
      </c>
      <c r="K925" t="str">
        <f>VLOOKUP(A925,MasterTutor!A:D,4,FALSE)</f>
        <v>Advanced</v>
      </c>
      <c r="L925" t="str">
        <f>VLOOKUP(A925,MasterTutor!A:D,3,FALSE)</f>
        <v xml:space="preserve">Adjunct </v>
      </c>
      <c r="M925" t="str">
        <f>VLOOKUP(A925,MasterTutor!A:D,2,FALSE)</f>
        <v>Ian Plamondon</v>
      </c>
    </row>
    <row r="926" spans="1:13" x14ac:dyDescent="0.2">
      <c r="A926" s="17" t="s">
        <v>231</v>
      </c>
      <c r="B926" s="17" t="s">
        <v>16</v>
      </c>
      <c r="C926" s="20">
        <v>0.93</v>
      </c>
      <c r="D926" s="20">
        <v>0.98</v>
      </c>
      <c r="E926" s="20">
        <v>0.98</v>
      </c>
      <c r="F926" s="20">
        <v>0.99</v>
      </c>
      <c r="G926" s="20">
        <v>0.67</v>
      </c>
      <c r="H926" s="17">
        <v>11</v>
      </c>
      <c r="I926" s="21" t="s">
        <v>148</v>
      </c>
      <c r="J926" s="20">
        <v>0</v>
      </c>
      <c r="K926" t="str">
        <f>VLOOKUP(A926,MasterTutor!A:D,4,FALSE)</f>
        <v>Advanced</v>
      </c>
      <c r="L926" t="str">
        <f>VLOOKUP(A926,MasterTutor!A:D,3,FALSE)</f>
        <v xml:space="preserve">Adjunct </v>
      </c>
      <c r="M926" t="str">
        <f>VLOOKUP(A926,MasterTutor!A:D,2,FALSE)</f>
        <v>Ian Plamondon</v>
      </c>
    </row>
    <row r="927" spans="1:13" x14ac:dyDescent="0.2">
      <c r="A927" s="17" t="s">
        <v>231</v>
      </c>
      <c r="B927" s="17" t="s">
        <v>257</v>
      </c>
      <c r="C927" s="20">
        <v>0.78</v>
      </c>
      <c r="D927" s="20">
        <v>0.97</v>
      </c>
      <c r="E927" s="20">
        <v>0.99</v>
      </c>
      <c r="F927" s="20">
        <v>0.98</v>
      </c>
      <c r="G927" s="20">
        <v>1</v>
      </c>
      <c r="H927" s="17">
        <v>6</v>
      </c>
      <c r="I927" s="18"/>
      <c r="J927" s="20"/>
      <c r="K927" t="str">
        <f>VLOOKUP(A927,MasterTutor!A:D,4,FALSE)</f>
        <v>Advanced</v>
      </c>
      <c r="L927" t="str">
        <f>VLOOKUP(A927,MasterTutor!A:D,3,FALSE)</f>
        <v xml:space="preserve">Adjunct </v>
      </c>
      <c r="M927" t="str">
        <f>VLOOKUP(A927,MasterTutor!A:D,2,FALSE)</f>
        <v>Ian Plamondon</v>
      </c>
    </row>
    <row r="928" spans="1:13" x14ac:dyDescent="0.2">
      <c r="A928" s="17" t="s">
        <v>231</v>
      </c>
      <c r="B928" s="17" t="s">
        <v>29</v>
      </c>
      <c r="C928" s="20">
        <v>0.96250000000000002</v>
      </c>
      <c r="D928" s="20">
        <v>1.3264</v>
      </c>
      <c r="E928" s="20">
        <v>1</v>
      </c>
      <c r="F928" s="20">
        <v>1</v>
      </c>
      <c r="G928" s="20">
        <v>0.84615384599999999</v>
      </c>
      <c r="H928" s="17">
        <v>3</v>
      </c>
      <c r="I928" s="18" t="s">
        <v>189</v>
      </c>
      <c r="J928" s="20">
        <v>0</v>
      </c>
      <c r="K928" t="str">
        <f>VLOOKUP(A928,MasterTutor!A:D,4,FALSE)</f>
        <v>Advanced</v>
      </c>
      <c r="L928" t="str">
        <f>VLOOKUP(A928,MasterTutor!A:D,3,FALSE)</f>
        <v xml:space="preserve">Adjunct </v>
      </c>
      <c r="M928" t="str">
        <f>VLOOKUP(A928,MasterTutor!A:D,2,FALSE)</f>
        <v>Ian Plamondon</v>
      </c>
    </row>
    <row r="929" spans="1:13" x14ac:dyDescent="0.2">
      <c r="A929" s="17" t="s">
        <v>231</v>
      </c>
      <c r="B929" s="17" t="s">
        <v>17</v>
      </c>
      <c r="C929" s="20">
        <v>0.42</v>
      </c>
      <c r="D929" s="20">
        <v>1.19</v>
      </c>
      <c r="E929" s="20">
        <v>1</v>
      </c>
      <c r="F929" s="20">
        <v>0.75</v>
      </c>
      <c r="G929" s="20">
        <v>0.88</v>
      </c>
      <c r="H929" s="17">
        <v>1</v>
      </c>
      <c r="I929" s="18" t="s">
        <v>90</v>
      </c>
      <c r="J929" s="20">
        <v>0.6</v>
      </c>
      <c r="K929" t="str">
        <f>VLOOKUP(A929,MasterTutor!A:D,4,FALSE)</f>
        <v>Advanced</v>
      </c>
      <c r="L929" t="str">
        <f>VLOOKUP(A929,MasterTutor!A:D,3,FALSE)</f>
        <v xml:space="preserve">Adjunct </v>
      </c>
      <c r="M929" t="str">
        <f>VLOOKUP(A929,MasterTutor!A:D,2,FALSE)</f>
        <v>Ian Plamondon</v>
      </c>
    </row>
    <row r="930" spans="1:13" x14ac:dyDescent="0.2">
      <c r="A930" s="17" t="s">
        <v>231</v>
      </c>
      <c r="B930" s="17" t="s">
        <v>18</v>
      </c>
      <c r="C930" s="20">
        <v>0.45</v>
      </c>
      <c r="D930" s="20">
        <v>1.08</v>
      </c>
      <c r="E930" s="20">
        <v>1</v>
      </c>
      <c r="F930" s="20">
        <v>1</v>
      </c>
      <c r="G930" s="20">
        <v>0.71</v>
      </c>
      <c r="H930" s="17">
        <v>2</v>
      </c>
      <c r="I930" s="18" t="s">
        <v>179</v>
      </c>
      <c r="J930" s="20">
        <v>0.25</v>
      </c>
      <c r="K930" t="str">
        <f>VLOOKUP(A930,MasterTutor!A:D,4,FALSE)</f>
        <v>Advanced</v>
      </c>
      <c r="L930" t="str">
        <f>VLOOKUP(A930,MasterTutor!A:D,3,FALSE)</f>
        <v xml:space="preserve">Adjunct </v>
      </c>
      <c r="M930" t="str">
        <f>VLOOKUP(A930,MasterTutor!A:D,2,FALSE)</f>
        <v>Ian Plamondon</v>
      </c>
    </row>
    <row r="931" spans="1:13" x14ac:dyDescent="0.2">
      <c r="A931" s="17" t="s">
        <v>231</v>
      </c>
      <c r="B931" s="17" t="s">
        <v>20</v>
      </c>
      <c r="C931" s="20">
        <v>0.79</v>
      </c>
      <c r="D931" s="20">
        <v>1.02</v>
      </c>
      <c r="E931" s="20">
        <v>0.97</v>
      </c>
      <c r="F931" s="20">
        <v>0.84</v>
      </c>
      <c r="G931" s="20">
        <v>0.45</v>
      </c>
      <c r="H931" s="17">
        <v>4</v>
      </c>
      <c r="I931" s="18">
        <v>0</v>
      </c>
      <c r="J931" s="20">
        <f>I931</f>
        <v>0</v>
      </c>
      <c r="K931" t="str">
        <f>VLOOKUP(A931,MasterTutor!A:D,4,FALSE)</f>
        <v>Advanced</v>
      </c>
      <c r="L931" t="str">
        <f>VLOOKUP(A931,MasterTutor!A:D,3,FALSE)</f>
        <v xml:space="preserve">Adjunct </v>
      </c>
      <c r="M931" t="str">
        <f>VLOOKUP(A931,MasterTutor!A:D,2,FALSE)</f>
        <v>Ian Plamondon</v>
      </c>
    </row>
    <row r="932" spans="1:13" x14ac:dyDescent="0.2">
      <c r="A932" s="17" t="s">
        <v>231</v>
      </c>
      <c r="B932" s="17" t="s">
        <v>21</v>
      </c>
      <c r="C932" s="20">
        <v>0.5</v>
      </c>
      <c r="D932" s="20">
        <v>0.92</v>
      </c>
      <c r="E932" s="20">
        <v>0.95</v>
      </c>
      <c r="F932" s="20">
        <v>0.71</v>
      </c>
      <c r="G932" s="20">
        <v>0</v>
      </c>
      <c r="H932" s="17">
        <v>5</v>
      </c>
      <c r="I932" s="18" t="s">
        <v>45</v>
      </c>
      <c r="J932" s="20">
        <v>0</v>
      </c>
      <c r="K932" t="str">
        <f>VLOOKUP(A932,MasterTutor!A:D,4,FALSE)</f>
        <v>Advanced</v>
      </c>
      <c r="L932" t="str">
        <f>VLOOKUP(A932,MasterTutor!A:D,3,FALSE)</f>
        <v xml:space="preserve">Adjunct </v>
      </c>
      <c r="M932" t="str">
        <f>VLOOKUP(A932,MasterTutor!A:D,2,FALSE)</f>
        <v>Ian Plamondon</v>
      </c>
    </row>
    <row r="933" spans="1:13" x14ac:dyDescent="0.2">
      <c r="A933" s="17" t="s">
        <v>231</v>
      </c>
      <c r="B933" s="17" t="s">
        <v>22</v>
      </c>
      <c r="C933" s="20">
        <v>0.72</v>
      </c>
      <c r="D933" s="20">
        <v>1.07</v>
      </c>
      <c r="E933" s="20">
        <v>0.86</v>
      </c>
      <c r="F933" s="20">
        <v>0.93</v>
      </c>
      <c r="G933" s="20">
        <v>0</v>
      </c>
      <c r="H933" s="17">
        <v>13</v>
      </c>
      <c r="I933" s="18" t="s">
        <v>232</v>
      </c>
      <c r="J933" s="20">
        <v>0.14000000000000001</v>
      </c>
      <c r="K933" t="str">
        <f>VLOOKUP(A933,MasterTutor!A:D,4,FALSE)</f>
        <v>Advanced</v>
      </c>
      <c r="L933" t="str">
        <f>VLOOKUP(A933,MasterTutor!A:D,3,FALSE)</f>
        <v xml:space="preserve">Adjunct </v>
      </c>
      <c r="M933" t="str">
        <f>VLOOKUP(A933,MasterTutor!A:D,2,FALSE)</f>
        <v>Ian Plamondon</v>
      </c>
    </row>
    <row r="934" spans="1:13" x14ac:dyDescent="0.2">
      <c r="A934" s="17" t="s">
        <v>233</v>
      </c>
      <c r="B934" s="17" t="s">
        <v>14</v>
      </c>
      <c r="C934" s="20">
        <v>0.98329999999999995</v>
      </c>
      <c r="D934" s="20">
        <v>1.0690999999999999</v>
      </c>
      <c r="E934" s="20">
        <v>1</v>
      </c>
      <c r="F934" s="20">
        <v>0.97530864197530798</v>
      </c>
      <c r="G934" s="20">
        <v>0.64285714285714202</v>
      </c>
      <c r="H934" s="17">
        <v>8</v>
      </c>
      <c r="I934" s="18" t="s">
        <v>187</v>
      </c>
      <c r="J934" s="20">
        <v>0</v>
      </c>
      <c r="K934" t="str">
        <f>VLOOKUP(A934,MasterTutor!A:D,4,FALSE)</f>
        <v>Advanced</v>
      </c>
      <c r="L934" t="str">
        <f>VLOOKUP(A934,MasterTutor!A:D,3,FALSE)</f>
        <v>Professional</v>
      </c>
      <c r="M934" t="str">
        <f>VLOOKUP(A934,MasterTutor!A:D,2,FALSE)</f>
        <v>Geoff St. Marie</v>
      </c>
    </row>
    <row r="935" spans="1:13" x14ac:dyDescent="0.2">
      <c r="A935" s="17" t="s">
        <v>233</v>
      </c>
      <c r="B935" s="17" t="s">
        <v>16</v>
      </c>
      <c r="C935" s="20">
        <v>0.75</v>
      </c>
      <c r="D935" s="20">
        <v>1.08</v>
      </c>
      <c r="E935" s="20">
        <v>1</v>
      </c>
      <c r="F935" s="20">
        <v>0.96</v>
      </c>
      <c r="G935" s="20">
        <v>0.85</v>
      </c>
      <c r="H935" s="17">
        <v>7</v>
      </c>
      <c r="I935" s="21">
        <v>45724</v>
      </c>
      <c r="J935" s="22">
        <v>0.38</v>
      </c>
      <c r="K935" t="str">
        <f>VLOOKUP(A935,MasterTutor!A:D,4,FALSE)</f>
        <v>Advanced</v>
      </c>
      <c r="L935" t="str">
        <f>VLOOKUP(A935,MasterTutor!A:D,3,FALSE)</f>
        <v>Professional</v>
      </c>
      <c r="M935" t="str">
        <f>VLOOKUP(A935,MasterTutor!A:D,2,FALSE)</f>
        <v>Geoff St. Marie</v>
      </c>
    </row>
    <row r="936" spans="1:13" x14ac:dyDescent="0.2">
      <c r="A936" s="17" t="s">
        <v>233</v>
      </c>
      <c r="B936" s="17" t="s">
        <v>257</v>
      </c>
      <c r="C936" s="20">
        <v>0.48</v>
      </c>
      <c r="D936" s="20">
        <v>0.7</v>
      </c>
      <c r="E936" s="20">
        <v>1</v>
      </c>
      <c r="F936" s="20">
        <v>0.98</v>
      </c>
      <c r="G936" s="20">
        <v>1</v>
      </c>
      <c r="H936" s="17">
        <v>6</v>
      </c>
      <c r="I936" s="18">
        <v>0.5</v>
      </c>
      <c r="J936" s="20">
        <v>0.5</v>
      </c>
      <c r="K936" t="str">
        <f>VLOOKUP(A936,MasterTutor!A:D,4,FALSE)</f>
        <v>Advanced</v>
      </c>
      <c r="L936" t="str">
        <f>VLOOKUP(A936,MasterTutor!A:D,3,FALSE)</f>
        <v>Professional</v>
      </c>
      <c r="M936" t="str">
        <f>VLOOKUP(A936,MasterTutor!A:D,2,FALSE)</f>
        <v>Geoff St. Marie</v>
      </c>
    </row>
    <row r="937" spans="1:13" x14ac:dyDescent="0.2">
      <c r="A937" s="17" t="s">
        <v>233</v>
      </c>
      <c r="B937" s="17" t="s">
        <v>29</v>
      </c>
      <c r="C937" s="20">
        <v>0.1875</v>
      </c>
      <c r="D937" s="20">
        <v>0.85860000000000003</v>
      </c>
      <c r="E937" s="20">
        <v>1</v>
      </c>
      <c r="F937" s="20">
        <v>1</v>
      </c>
      <c r="G937" s="20">
        <v>1</v>
      </c>
      <c r="H937" s="17">
        <v>3</v>
      </c>
      <c r="I937" s="18" t="s">
        <v>32</v>
      </c>
      <c r="J937" s="20">
        <v>0</v>
      </c>
      <c r="K937" t="str">
        <f>VLOOKUP(A937,MasterTutor!A:D,4,FALSE)</f>
        <v>Advanced</v>
      </c>
      <c r="L937" t="str">
        <f>VLOOKUP(A937,MasterTutor!A:D,3,FALSE)</f>
        <v>Professional</v>
      </c>
      <c r="M937" t="str">
        <f>VLOOKUP(A937,MasterTutor!A:D,2,FALSE)</f>
        <v>Geoff St. Marie</v>
      </c>
    </row>
    <row r="938" spans="1:13" x14ac:dyDescent="0.2">
      <c r="A938" s="17" t="s">
        <v>233</v>
      </c>
      <c r="B938" s="17" t="s">
        <v>22</v>
      </c>
      <c r="C938" s="20">
        <v>0.68</v>
      </c>
      <c r="D938" s="20">
        <v>1.03</v>
      </c>
      <c r="E938" s="20">
        <v>1</v>
      </c>
      <c r="F938" s="20">
        <v>0.96</v>
      </c>
      <c r="G938" s="20">
        <v>1</v>
      </c>
      <c r="H938" s="17">
        <v>2</v>
      </c>
      <c r="I938" s="18" t="s">
        <v>142</v>
      </c>
      <c r="J938" s="20">
        <v>0.18</v>
      </c>
      <c r="K938" t="str">
        <f>VLOOKUP(A938,MasterTutor!A:D,4,FALSE)</f>
        <v>Advanced</v>
      </c>
      <c r="L938" t="str">
        <f>VLOOKUP(A938,MasterTutor!A:D,3,FALSE)</f>
        <v>Professional</v>
      </c>
      <c r="M938" t="str">
        <f>VLOOKUP(A938,MasterTutor!A:D,2,FALSE)</f>
        <v>Geoff St. Marie</v>
      </c>
    </row>
    <row r="939" spans="1:13" x14ac:dyDescent="0.2">
      <c r="A939" s="17" t="s">
        <v>234</v>
      </c>
      <c r="B939" s="17" t="s">
        <v>14</v>
      </c>
      <c r="C939" s="20">
        <v>0.78749999999999998</v>
      </c>
      <c r="D939" s="20">
        <v>1.3321999999999901</v>
      </c>
      <c r="E939" s="20">
        <v>1</v>
      </c>
      <c r="F939" s="20">
        <v>1</v>
      </c>
      <c r="G939" s="20">
        <v>0.94117647058823495</v>
      </c>
      <c r="H939" s="17">
        <v>1</v>
      </c>
      <c r="I939" s="18" t="s">
        <v>27</v>
      </c>
      <c r="J939" s="20">
        <v>0.33</v>
      </c>
      <c r="K939" t="str">
        <f>VLOOKUP(A939,MasterTutor!A:D,4,FALSE)</f>
        <v>Distinguished</v>
      </c>
      <c r="L939" t="str">
        <f>VLOOKUP(A939,MasterTutor!A:D,3,FALSE)</f>
        <v>Professional</v>
      </c>
      <c r="M939" t="str">
        <f>VLOOKUP(A939,MasterTutor!A:D,2,FALSE)</f>
        <v>Ian Plamondon</v>
      </c>
    </row>
    <row r="940" spans="1:13" x14ac:dyDescent="0.2">
      <c r="A940" s="17" t="s">
        <v>234</v>
      </c>
      <c r="B940" s="17" t="s">
        <v>14</v>
      </c>
      <c r="C940" s="20">
        <v>0.78749999999999998</v>
      </c>
      <c r="D940" s="20">
        <v>1.3321999999999901</v>
      </c>
      <c r="E940" s="20">
        <v>1</v>
      </c>
      <c r="F940" s="20">
        <v>1</v>
      </c>
      <c r="G940" s="20">
        <v>0.94117647058823495</v>
      </c>
      <c r="H940" s="17">
        <v>1</v>
      </c>
      <c r="I940" s="18" t="s">
        <v>27</v>
      </c>
      <c r="J940" s="20">
        <f>_xlfn.TEXTBEFORE(I940, "/")/_xlfn.TEXTAFTER(I940,"/")</f>
        <v>0.33333333333333331</v>
      </c>
      <c r="K940" t="str">
        <f>VLOOKUP(A940,MasterTutor!A:D,4,FALSE)</f>
        <v>Distinguished</v>
      </c>
      <c r="L940" t="str">
        <f>VLOOKUP(A940,MasterTutor!A:D,3,FALSE)</f>
        <v>Professional</v>
      </c>
      <c r="M940" t="str">
        <f>VLOOKUP(A940,MasterTutor!A:D,2,FALSE)</f>
        <v>Ian Plamondon</v>
      </c>
    </row>
    <row r="941" spans="1:13" x14ac:dyDescent="0.2">
      <c r="A941" s="17" t="s">
        <v>234</v>
      </c>
      <c r="B941" s="17" t="s">
        <v>16</v>
      </c>
      <c r="C941" s="20">
        <v>0.65</v>
      </c>
      <c r="D941" s="20">
        <v>1.32</v>
      </c>
      <c r="E941" s="20">
        <v>1</v>
      </c>
      <c r="F941" s="20">
        <v>0.7</v>
      </c>
      <c r="G941" s="20">
        <v>1</v>
      </c>
      <c r="H941" s="17">
        <v>1</v>
      </c>
      <c r="I941" s="21">
        <v>45658</v>
      </c>
      <c r="J941" s="20">
        <v>1</v>
      </c>
      <c r="K941" t="str">
        <f>VLOOKUP(A941,MasterTutor!A:D,4,FALSE)</f>
        <v>Distinguished</v>
      </c>
      <c r="L941" t="str">
        <f>VLOOKUP(A941,MasterTutor!A:D,3,FALSE)</f>
        <v>Professional</v>
      </c>
      <c r="M941" t="str">
        <f>VLOOKUP(A941,MasterTutor!A:D,2,FALSE)</f>
        <v>Ian Plamondon</v>
      </c>
    </row>
    <row r="942" spans="1:13" x14ac:dyDescent="0.2">
      <c r="A942" s="17" t="s">
        <v>234</v>
      </c>
      <c r="B942" s="17" t="s">
        <v>257</v>
      </c>
      <c r="C942" s="20">
        <v>0.54</v>
      </c>
      <c r="D942" s="20">
        <v>1.18</v>
      </c>
      <c r="E942" s="20">
        <v>1</v>
      </c>
      <c r="F942" s="20">
        <v>0.93</v>
      </c>
      <c r="G942" s="20">
        <v>0.82</v>
      </c>
      <c r="H942" s="17">
        <v>2</v>
      </c>
      <c r="I942" s="18">
        <v>0.4</v>
      </c>
      <c r="J942" s="20">
        <v>0.4</v>
      </c>
      <c r="K942" t="str">
        <f>VLOOKUP(A942,MasterTutor!A:D,4,FALSE)</f>
        <v>Distinguished</v>
      </c>
      <c r="L942" t="str">
        <f>VLOOKUP(A942,MasterTutor!A:D,3,FALSE)</f>
        <v>Professional</v>
      </c>
      <c r="M942" t="str">
        <f>VLOOKUP(A942,MasterTutor!A:D,2,FALSE)</f>
        <v>Ian Plamondon</v>
      </c>
    </row>
    <row r="943" spans="1:13" x14ac:dyDescent="0.2">
      <c r="A943" s="17" t="s">
        <v>234</v>
      </c>
      <c r="B943" s="17" t="s">
        <v>29</v>
      </c>
      <c r="C943" s="20">
        <v>0.45419999999999999</v>
      </c>
      <c r="D943" s="20">
        <v>1.2878000000000001</v>
      </c>
      <c r="E943" s="20">
        <v>1</v>
      </c>
      <c r="F943" s="20">
        <v>1</v>
      </c>
      <c r="G943" s="20">
        <v>0.875</v>
      </c>
      <c r="H943" s="17">
        <v>1</v>
      </c>
      <c r="I943" s="18">
        <v>1</v>
      </c>
      <c r="J943" s="20">
        <f>I943</f>
        <v>1</v>
      </c>
      <c r="K943" t="str">
        <f>VLOOKUP(A943,MasterTutor!A:D,4,FALSE)</f>
        <v>Distinguished</v>
      </c>
      <c r="L943" t="str">
        <f>VLOOKUP(A943,MasterTutor!A:D,3,FALSE)</f>
        <v>Professional</v>
      </c>
      <c r="M943" t="str">
        <f>VLOOKUP(A943,MasterTutor!A:D,2,FALSE)</f>
        <v>Ian Plamondon</v>
      </c>
    </row>
    <row r="944" spans="1:13" x14ac:dyDescent="0.2">
      <c r="A944" s="17" t="s">
        <v>234</v>
      </c>
      <c r="B944" s="17" t="s">
        <v>17</v>
      </c>
      <c r="C944" s="20">
        <v>0.9</v>
      </c>
      <c r="D944" s="20">
        <v>1.24</v>
      </c>
      <c r="E944" s="20">
        <v>1</v>
      </c>
      <c r="F944" s="20">
        <v>1</v>
      </c>
      <c r="G944" s="20">
        <v>0.89</v>
      </c>
      <c r="H944" s="17">
        <v>3</v>
      </c>
      <c r="I944" s="18" t="s">
        <v>19</v>
      </c>
      <c r="J944" s="20">
        <v>0.67</v>
      </c>
      <c r="K944" t="str">
        <f>VLOOKUP(A944,MasterTutor!A:D,4,FALSE)</f>
        <v>Distinguished</v>
      </c>
      <c r="L944" t="str">
        <f>VLOOKUP(A944,MasterTutor!A:D,3,FALSE)</f>
        <v>Professional</v>
      </c>
      <c r="M944" t="str">
        <f>VLOOKUP(A944,MasterTutor!A:D,2,FALSE)</f>
        <v>Ian Plamondon</v>
      </c>
    </row>
    <row r="945" spans="1:13" x14ac:dyDescent="0.2">
      <c r="A945" s="17" t="s">
        <v>234</v>
      </c>
      <c r="B945" s="17" t="s">
        <v>18</v>
      </c>
      <c r="C945" s="20">
        <v>0.47</v>
      </c>
      <c r="D945" s="20">
        <v>1.1100000000000001</v>
      </c>
      <c r="E945" s="20">
        <v>1</v>
      </c>
      <c r="F945" s="20">
        <v>1</v>
      </c>
      <c r="G945" s="20">
        <v>0.92</v>
      </c>
      <c r="H945" s="17" t="e">
        <v>#N/A</v>
      </c>
      <c r="I945" s="18">
        <v>1</v>
      </c>
      <c r="J945" s="20">
        <f>I945</f>
        <v>1</v>
      </c>
      <c r="K945" t="str">
        <f>VLOOKUP(A945,MasterTutor!A:D,4,FALSE)</f>
        <v>Distinguished</v>
      </c>
      <c r="L945" t="str">
        <f>VLOOKUP(A945,MasterTutor!A:D,3,FALSE)</f>
        <v>Professional</v>
      </c>
      <c r="M945" t="str">
        <f>VLOOKUP(A945,MasterTutor!A:D,2,FALSE)</f>
        <v>Ian Plamondon</v>
      </c>
    </row>
    <row r="946" spans="1:13" x14ac:dyDescent="0.2">
      <c r="A946" s="17" t="s">
        <v>234</v>
      </c>
      <c r="B946" s="17" t="s">
        <v>20</v>
      </c>
      <c r="C946" s="20">
        <v>0.75</v>
      </c>
      <c r="D946" s="20">
        <v>1.1100000000000001</v>
      </c>
      <c r="E946" s="20">
        <v>1</v>
      </c>
      <c r="F946" s="20">
        <v>1</v>
      </c>
      <c r="G946" s="20">
        <v>0.75</v>
      </c>
      <c r="H946" s="17">
        <v>2</v>
      </c>
      <c r="I946" s="18">
        <v>1</v>
      </c>
      <c r="J946" s="20">
        <f>I946</f>
        <v>1</v>
      </c>
      <c r="K946" t="str">
        <f>VLOOKUP(A946,MasterTutor!A:D,4,FALSE)</f>
        <v>Distinguished</v>
      </c>
      <c r="L946" t="str">
        <f>VLOOKUP(A946,MasterTutor!A:D,3,FALSE)</f>
        <v>Professional</v>
      </c>
      <c r="M946" t="str">
        <f>VLOOKUP(A946,MasterTutor!A:D,2,FALSE)</f>
        <v>Ian Plamondon</v>
      </c>
    </row>
    <row r="947" spans="1:13" x14ac:dyDescent="0.2">
      <c r="A947" s="17" t="s">
        <v>234</v>
      </c>
      <c r="B947" s="17" t="s">
        <v>21</v>
      </c>
      <c r="C947" s="20">
        <v>0.9</v>
      </c>
      <c r="D947" s="20">
        <v>1.36</v>
      </c>
      <c r="E947" s="20">
        <v>1</v>
      </c>
      <c r="F947" s="20">
        <v>1</v>
      </c>
      <c r="G947" s="20">
        <v>0.88</v>
      </c>
      <c r="H947" s="17">
        <v>1</v>
      </c>
      <c r="I947" s="18" t="s">
        <v>39</v>
      </c>
      <c r="J947" s="20">
        <v>0.66</v>
      </c>
      <c r="K947" t="str">
        <f>VLOOKUP(A947,MasterTutor!A:D,4,FALSE)</f>
        <v>Distinguished</v>
      </c>
      <c r="L947" t="str">
        <f>VLOOKUP(A947,MasterTutor!A:D,3,FALSE)</f>
        <v>Professional</v>
      </c>
      <c r="M947" t="str">
        <f>VLOOKUP(A947,MasterTutor!A:D,2,FALSE)</f>
        <v>Ian Plamondon</v>
      </c>
    </row>
    <row r="948" spans="1:13" x14ac:dyDescent="0.2">
      <c r="A948" s="17" t="s">
        <v>234</v>
      </c>
      <c r="B948" s="17" t="s">
        <v>22</v>
      </c>
      <c r="C948" s="20">
        <v>0.86</v>
      </c>
      <c r="D948" s="20">
        <v>1.49</v>
      </c>
      <c r="E948" s="20">
        <v>1</v>
      </c>
      <c r="F948" s="20">
        <v>0.96</v>
      </c>
      <c r="G948" s="20">
        <v>0.81</v>
      </c>
      <c r="H948" s="17">
        <v>1</v>
      </c>
      <c r="I948" s="18" t="s">
        <v>66</v>
      </c>
      <c r="J948" s="20">
        <v>0.5</v>
      </c>
      <c r="K948" t="str">
        <f>VLOOKUP(A948,MasterTutor!A:D,4,FALSE)</f>
        <v>Distinguished</v>
      </c>
      <c r="L948" t="str">
        <f>VLOOKUP(A948,MasterTutor!A:D,3,FALSE)</f>
        <v>Professional</v>
      </c>
      <c r="M948" t="str">
        <f>VLOOKUP(A948,MasterTutor!A:D,2,FALSE)</f>
        <v>Ian Plamondon</v>
      </c>
    </row>
    <row r="949" spans="1:13" x14ac:dyDescent="0.2">
      <c r="A949" s="17" t="s">
        <v>235</v>
      </c>
      <c r="B949" s="17" t="s">
        <v>14</v>
      </c>
      <c r="C949" s="20">
        <v>0.97859999999999903</v>
      </c>
      <c r="D949" s="20">
        <v>1.093</v>
      </c>
      <c r="E949" s="20">
        <v>1</v>
      </c>
      <c r="F949" s="20">
        <v>0.95384615384615301</v>
      </c>
      <c r="G949" s="20">
        <v>0.92307692307692302</v>
      </c>
      <c r="H949" s="17">
        <v>8</v>
      </c>
      <c r="I949" s="18" t="s">
        <v>236</v>
      </c>
      <c r="J949" s="20">
        <v>0.83</v>
      </c>
      <c r="K949" t="str">
        <f>VLOOKUP(A949,MasterTutor!A:D,4,FALSE)</f>
        <v>Advanced</v>
      </c>
      <c r="L949" t="str">
        <f>VLOOKUP(A949,MasterTutor!A:D,3,FALSE)</f>
        <v>Professional</v>
      </c>
      <c r="M949" t="str">
        <f>VLOOKUP(A949,MasterTutor!A:D,2,FALSE)</f>
        <v>Geoff St. Marie</v>
      </c>
    </row>
    <row r="950" spans="1:13" x14ac:dyDescent="0.2">
      <c r="A950" s="17" t="s">
        <v>235</v>
      </c>
      <c r="B950" s="17" t="s">
        <v>14</v>
      </c>
      <c r="C950" s="20">
        <v>0.97859999999999903</v>
      </c>
      <c r="D950" s="20">
        <v>1.093</v>
      </c>
      <c r="E950" s="20">
        <v>1</v>
      </c>
      <c r="F950" s="20">
        <v>0.95384615384615301</v>
      </c>
      <c r="G950" s="20">
        <v>0.92307692307692302</v>
      </c>
      <c r="H950" s="17">
        <v>8</v>
      </c>
      <c r="I950" s="18" t="s">
        <v>236</v>
      </c>
      <c r="J950" s="20">
        <f>_xlfn.TEXTBEFORE(I950, "/")/_xlfn.TEXTAFTER(I950,"/")</f>
        <v>0.83333333333333337</v>
      </c>
      <c r="K950" t="str">
        <f>VLOOKUP(A950,MasterTutor!A:D,4,FALSE)</f>
        <v>Advanced</v>
      </c>
      <c r="L950" t="str">
        <f>VLOOKUP(A950,MasterTutor!A:D,3,FALSE)</f>
        <v>Professional</v>
      </c>
      <c r="M950" t="str">
        <f>VLOOKUP(A950,MasterTutor!A:D,2,FALSE)</f>
        <v>Geoff St. Marie</v>
      </c>
    </row>
    <row r="951" spans="1:13" x14ac:dyDescent="0.2">
      <c r="A951" s="17" t="s">
        <v>235</v>
      </c>
      <c r="B951" s="17" t="s">
        <v>16</v>
      </c>
      <c r="C951" s="20">
        <v>0.96</v>
      </c>
      <c r="D951" s="20">
        <v>1.08</v>
      </c>
      <c r="E951" s="20">
        <v>0.98</v>
      </c>
      <c r="F951" s="20">
        <v>0.93</v>
      </c>
      <c r="G951" s="20">
        <v>0.72</v>
      </c>
      <c r="H951" s="17">
        <v>5</v>
      </c>
      <c r="I951" s="21">
        <v>45846</v>
      </c>
      <c r="J951" s="22">
        <v>0.88</v>
      </c>
      <c r="K951" t="str">
        <f>VLOOKUP(A951,MasterTutor!A:D,4,FALSE)</f>
        <v>Advanced</v>
      </c>
      <c r="L951" t="str">
        <f>VLOOKUP(A951,MasterTutor!A:D,3,FALSE)</f>
        <v>Professional</v>
      </c>
      <c r="M951" t="str">
        <f>VLOOKUP(A951,MasterTutor!A:D,2,FALSE)</f>
        <v>Geoff St. Marie</v>
      </c>
    </row>
    <row r="952" spans="1:13" x14ac:dyDescent="0.2">
      <c r="A952" s="17" t="s">
        <v>235</v>
      </c>
      <c r="B952" s="17" t="s">
        <v>257</v>
      </c>
      <c r="C952" s="20">
        <v>0.87</v>
      </c>
      <c r="D952" s="20">
        <v>1.1299999999999999</v>
      </c>
      <c r="E952" s="20">
        <v>0.98</v>
      </c>
      <c r="F952" s="20">
        <v>0.83</v>
      </c>
      <c r="G952" s="20">
        <v>0.8</v>
      </c>
      <c r="H952" s="17">
        <v>11</v>
      </c>
      <c r="I952" s="18">
        <v>1</v>
      </c>
      <c r="J952" s="20">
        <v>1</v>
      </c>
      <c r="K952" t="str">
        <f>VLOOKUP(A952,MasterTutor!A:D,4,FALSE)</f>
        <v>Advanced</v>
      </c>
      <c r="L952" t="str">
        <f>VLOOKUP(A952,MasterTutor!A:D,3,FALSE)</f>
        <v>Professional</v>
      </c>
      <c r="M952" t="str">
        <f>VLOOKUP(A952,MasterTutor!A:D,2,FALSE)</f>
        <v>Geoff St. Marie</v>
      </c>
    </row>
    <row r="953" spans="1:13" x14ac:dyDescent="0.2">
      <c r="A953" s="17" t="s">
        <v>235</v>
      </c>
      <c r="B953" s="17" t="s">
        <v>29</v>
      </c>
      <c r="C953" s="20">
        <v>0.97140000000000004</v>
      </c>
      <c r="D953" s="20">
        <v>1.0203</v>
      </c>
      <c r="E953" s="20">
        <v>0.97637795299999997</v>
      </c>
      <c r="F953" s="20">
        <v>0.9</v>
      </c>
      <c r="G953" s="20">
        <v>0.5</v>
      </c>
      <c r="H953" s="17">
        <v>12</v>
      </c>
      <c r="I953" s="18">
        <v>1</v>
      </c>
      <c r="J953" s="20">
        <f>I953</f>
        <v>1</v>
      </c>
      <c r="K953" t="str">
        <f>VLOOKUP(A953,MasterTutor!A:D,4,FALSE)</f>
        <v>Advanced</v>
      </c>
      <c r="L953" t="str">
        <f>VLOOKUP(A953,MasterTutor!A:D,3,FALSE)</f>
        <v>Professional</v>
      </c>
      <c r="M953" t="str">
        <f>VLOOKUP(A953,MasterTutor!A:D,2,FALSE)</f>
        <v>Geoff St. Marie</v>
      </c>
    </row>
    <row r="954" spans="1:13" x14ac:dyDescent="0.2">
      <c r="A954" s="17" t="s">
        <v>235</v>
      </c>
      <c r="B954" s="17" t="s">
        <v>17</v>
      </c>
      <c r="C954" s="20">
        <v>1.0900000000000001</v>
      </c>
      <c r="D954" s="20">
        <v>1.2</v>
      </c>
      <c r="E954" s="20">
        <v>0.99</v>
      </c>
      <c r="F954" s="20">
        <v>0.95</v>
      </c>
      <c r="G954" s="20">
        <v>0.83</v>
      </c>
      <c r="H954" s="17">
        <v>10</v>
      </c>
      <c r="I954" s="18">
        <v>1</v>
      </c>
      <c r="J954" s="20">
        <f>I954</f>
        <v>1</v>
      </c>
      <c r="K954" t="str">
        <f>VLOOKUP(A954,MasterTutor!A:D,4,FALSE)</f>
        <v>Advanced</v>
      </c>
      <c r="L954" t="str">
        <f>VLOOKUP(A954,MasterTutor!A:D,3,FALSE)</f>
        <v>Professional</v>
      </c>
      <c r="M954" t="str">
        <f>VLOOKUP(A954,MasterTutor!A:D,2,FALSE)</f>
        <v>Geoff St. Marie</v>
      </c>
    </row>
    <row r="955" spans="1:13" x14ac:dyDescent="0.2">
      <c r="A955" s="17" t="s">
        <v>235</v>
      </c>
      <c r="B955" s="17" t="s">
        <v>18</v>
      </c>
      <c r="C955" s="20">
        <v>0.92</v>
      </c>
      <c r="D955" s="20">
        <v>0.97</v>
      </c>
      <c r="E955" s="20">
        <v>0.97</v>
      </c>
      <c r="F955" s="20">
        <v>1</v>
      </c>
      <c r="G955" s="20">
        <v>0.47</v>
      </c>
      <c r="H955" s="17">
        <v>2</v>
      </c>
      <c r="I955" s="18">
        <v>1</v>
      </c>
      <c r="J955" s="20">
        <f>I955</f>
        <v>1</v>
      </c>
      <c r="K955" t="str">
        <f>VLOOKUP(A955,MasterTutor!A:D,4,FALSE)</f>
        <v>Advanced</v>
      </c>
      <c r="L955" t="str">
        <f>VLOOKUP(A955,MasterTutor!A:D,3,FALSE)</f>
        <v>Professional</v>
      </c>
      <c r="M955" t="str">
        <f>VLOOKUP(A955,MasterTutor!A:D,2,FALSE)</f>
        <v>Geoff St. Marie</v>
      </c>
    </row>
    <row r="956" spans="1:13" x14ac:dyDescent="0.2">
      <c r="A956" s="17" t="s">
        <v>235</v>
      </c>
      <c r="B956" s="17" t="s">
        <v>20</v>
      </c>
      <c r="C956" s="20">
        <v>0.93</v>
      </c>
      <c r="D956" s="20">
        <v>0.86</v>
      </c>
      <c r="E956" s="20">
        <v>0.95</v>
      </c>
      <c r="F956" s="20">
        <v>1</v>
      </c>
      <c r="G956" s="20">
        <v>0.5</v>
      </c>
      <c r="H956" s="17">
        <v>3</v>
      </c>
      <c r="J956" s="17"/>
      <c r="K956" t="str">
        <f>VLOOKUP(A956,MasterTutor!A:D,4,FALSE)</f>
        <v>Advanced</v>
      </c>
      <c r="L956" t="str">
        <f>VLOOKUP(A956,MasterTutor!A:D,3,FALSE)</f>
        <v>Professional</v>
      </c>
      <c r="M956" t="str">
        <f>VLOOKUP(A956,MasterTutor!A:D,2,FALSE)</f>
        <v>Geoff St. Marie</v>
      </c>
    </row>
    <row r="957" spans="1:13" x14ac:dyDescent="0.2">
      <c r="A957" s="17" t="s">
        <v>235</v>
      </c>
      <c r="B957" s="17" t="s">
        <v>21</v>
      </c>
      <c r="C957" s="20">
        <v>0.85</v>
      </c>
      <c r="D957" s="20">
        <v>1.0900000000000001</v>
      </c>
      <c r="E957" s="20">
        <v>0.97</v>
      </c>
      <c r="F957" s="20">
        <v>1</v>
      </c>
      <c r="G957" s="20">
        <v>0.56000000000000005</v>
      </c>
      <c r="H957" s="17">
        <v>1</v>
      </c>
      <c r="I957" s="18" t="s">
        <v>154</v>
      </c>
      <c r="J957" s="20">
        <v>1</v>
      </c>
      <c r="K957" t="str">
        <f>VLOOKUP(A957,MasterTutor!A:D,4,FALSE)</f>
        <v>Advanced</v>
      </c>
      <c r="L957" t="str">
        <f>VLOOKUP(A957,MasterTutor!A:D,3,FALSE)</f>
        <v>Professional</v>
      </c>
      <c r="M957" t="str">
        <f>VLOOKUP(A957,MasterTutor!A:D,2,FALSE)</f>
        <v>Geoff St. Marie</v>
      </c>
    </row>
    <row r="958" spans="1:13" x14ac:dyDescent="0.2">
      <c r="A958" s="17" t="s">
        <v>235</v>
      </c>
      <c r="B958" s="17" t="s">
        <v>22</v>
      </c>
      <c r="C958" s="20">
        <v>0.71</v>
      </c>
      <c r="D958" s="20">
        <v>1.08</v>
      </c>
      <c r="E958" s="20">
        <v>0.99</v>
      </c>
      <c r="F958" s="20">
        <v>0.96</v>
      </c>
      <c r="G958" s="20">
        <v>1</v>
      </c>
      <c r="H958" s="17">
        <v>3</v>
      </c>
      <c r="I958" s="18" t="s">
        <v>237</v>
      </c>
      <c r="J958" s="20">
        <v>1</v>
      </c>
      <c r="K958" t="str">
        <f>VLOOKUP(A958,MasterTutor!A:D,4,FALSE)</f>
        <v>Advanced</v>
      </c>
      <c r="L958" t="str">
        <f>VLOOKUP(A958,MasterTutor!A:D,3,FALSE)</f>
        <v>Professional</v>
      </c>
      <c r="M958" t="str">
        <f>VLOOKUP(A958,MasterTutor!A:D,2,FALSE)</f>
        <v>Geoff St. Marie</v>
      </c>
    </row>
    <row r="959" spans="1:13" x14ac:dyDescent="0.2">
      <c r="A959" s="17" t="s">
        <v>238</v>
      </c>
      <c r="B959" s="17" t="s">
        <v>17</v>
      </c>
      <c r="C959" s="20">
        <v>0.97</v>
      </c>
      <c r="D959" s="20">
        <v>1.1599999999999999</v>
      </c>
      <c r="E959" s="20">
        <v>1</v>
      </c>
      <c r="F959" s="20">
        <v>0.69</v>
      </c>
      <c r="G959" s="20">
        <v>0.75</v>
      </c>
      <c r="H959" s="17">
        <v>5</v>
      </c>
      <c r="I959" s="18">
        <v>1</v>
      </c>
      <c r="J959" s="20">
        <f>I959</f>
        <v>1</v>
      </c>
      <c r="K959" t="e">
        <f>VLOOKUP(A959,MasterTutor!A:D,4,FALSE)</f>
        <v>#N/A</v>
      </c>
      <c r="L959" t="e">
        <f>VLOOKUP(A959,MasterTutor!A:D,3,FALSE)</f>
        <v>#N/A</v>
      </c>
      <c r="M959" t="e">
        <f>VLOOKUP(A959,MasterTutor!A:D,2,FALSE)</f>
        <v>#N/A</v>
      </c>
    </row>
    <row r="960" spans="1:13" x14ac:dyDescent="0.2">
      <c r="A960" s="17" t="s">
        <v>239</v>
      </c>
      <c r="B960" s="17" t="s">
        <v>14</v>
      </c>
      <c r="C960" s="20">
        <v>0.66669999999999996</v>
      </c>
      <c r="D960" s="20">
        <v>1.3397999999999901</v>
      </c>
      <c r="E960" s="20">
        <v>1</v>
      </c>
      <c r="F960" s="20">
        <v>1</v>
      </c>
      <c r="G960" s="20">
        <v>1</v>
      </c>
      <c r="H960" s="17">
        <v>0</v>
      </c>
      <c r="I960" s="18" t="s">
        <v>23</v>
      </c>
      <c r="J960" s="20">
        <v>1</v>
      </c>
      <c r="K960" t="str">
        <f>VLOOKUP(A960,MasterTutor!A:D,4,FALSE)</f>
        <v>Premium</v>
      </c>
      <c r="L960" t="str">
        <f>VLOOKUP(A960,MasterTutor!A:D,3,FALSE)</f>
        <v>Adjunct</v>
      </c>
      <c r="M960" t="str">
        <f>VLOOKUP(A960,MasterTutor!A:D,2,FALSE)</f>
        <v>Kristin Haase-Alvey</v>
      </c>
    </row>
    <row r="961" spans="1:13" x14ac:dyDescent="0.2">
      <c r="A961" s="17" t="s">
        <v>239</v>
      </c>
      <c r="B961" s="17" t="s">
        <v>16</v>
      </c>
      <c r="C961" s="20">
        <v>0.56999999999999995</v>
      </c>
      <c r="D961" s="20">
        <v>1.29</v>
      </c>
      <c r="E961" s="20">
        <v>1</v>
      </c>
      <c r="F961" s="20">
        <v>1</v>
      </c>
      <c r="G961" s="20">
        <v>1</v>
      </c>
      <c r="H961" s="17">
        <v>1</v>
      </c>
      <c r="I961" s="21"/>
      <c r="J961" s="17"/>
      <c r="K961" t="str">
        <f>VLOOKUP(A961,MasterTutor!A:D,4,FALSE)</f>
        <v>Premium</v>
      </c>
      <c r="L961" t="str">
        <f>VLOOKUP(A961,MasterTutor!A:D,3,FALSE)</f>
        <v>Adjunct</v>
      </c>
      <c r="M961" t="str">
        <f>VLOOKUP(A961,MasterTutor!A:D,2,FALSE)</f>
        <v>Kristin Haase-Alvey</v>
      </c>
    </row>
    <row r="962" spans="1:13" x14ac:dyDescent="0.2">
      <c r="A962" s="17" t="s">
        <v>239</v>
      </c>
      <c r="B962" s="17" t="s">
        <v>257</v>
      </c>
      <c r="C962" s="20">
        <v>0.35</v>
      </c>
      <c r="D962" s="20">
        <v>1.02</v>
      </c>
      <c r="E962" s="20">
        <v>1</v>
      </c>
      <c r="F962" s="20">
        <v>1</v>
      </c>
      <c r="G962" s="20">
        <v>1</v>
      </c>
      <c r="H962" s="17">
        <v>2</v>
      </c>
      <c r="I962" s="18" t="s">
        <v>36</v>
      </c>
      <c r="J962" s="20">
        <v>0</v>
      </c>
      <c r="K962" t="str">
        <f>VLOOKUP(A962,MasterTutor!A:D,4,FALSE)</f>
        <v>Premium</v>
      </c>
      <c r="L962" t="str">
        <f>VLOOKUP(A962,MasterTutor!A:D,3,FALSE)</f>
        <v>Adjunct</v>
      </c>
      <c r="M962" t="str">
        <f>VLOOKUP(A962,MasterTutor!A:D,2,FALSE)</f>
        <v>Kristin Haase-Alvey</v>
      </c>
    </row>
    <row r="963" spans="1:13" x14ac:dyDescent="0.2">
      <c r="A963" s="17" t="s">
        <v>239</v>
      </c>
      <c r="B963" s="17" t="s">
        <v>29</v>
      </c>
      <c r="C963" s="20">
        <v>0.32290000000000002</v>
      </c>
      <c r="D963" s="20">
        <v>1.2148000000000001</v>
      </c>
      <c r="E963" s="20">
        <v>1</v>
      </c>
      <c r="F963" s="20">
        <v>1</v>
      </c>
      <c r="G963" s="20">
        <v>1</v>
      </c>
      <c r="H963" s="17">
        <v>0</v>
      </c>
      <c r="I963" s="18">
        <v>0.5</v>
      </c>
      <c r="J963" s="20">
        <f>I963</f>
        <v>0.5</v>
      </c>
      <c r="K963" t="str">
        <f>VLOOKUP(A963,MasterTutor!A:D,4,FALSE)</f>
        <v>Premium</v>
      </c>
      <c r="L963" t="str">
        <f>VLOOKUP(A963,MasterTutor!A:D,3,FALSE)</f>
        <v>Adjunct</v>
      </c>
      <c r="M963" t="str">
        <f>VLOOKUP(A963,MasterTutor!A:D,2,FALSE)</f>
        <v>Kristin Haase-Alvey</v>
      </c>
    </row>
    <row r="964" spans="1:13" x14ac:dyDescent="0.2">
      <c r="A964" s="17" t="s">
        <v>239</v>
      </c>
      <c r="B964" s="17" t="s">
        <v>17</v>
      </c>
      <c r="C964" s="20">
        <v>1.02</v>
      </c>
      <c r="D964" s="20">
        <v>1.29</v>
      </c>
      <c r="E964" s="20">
        <v>0.98</v>
      </c>
      <c r="F964" s="20">
        <v>0.96</v>
      </c>
      <c r="G964" s="20">
        <v>1</v>
      </c>
      <c r="H964" s="17" t="e">
        <v>#N/A</v>
      </c>
      <c r="J964" s="17"/>
      <c r="K964" t="str">
        <f>VLOOKUP(A964,MasterTutor!A:D,4,FALSE)</f>
        <v>Premium</v>
      </c>
      <c r="L964" t="str">
        <f>VLOOKUP(A964,MasterTutor!A:D,3,FALSE)</f>
        <v>Adjunct</v>
      </c>
      <c r="M964" t="str">
        <f>VLOOKUP(A964,MasterTutor!A:D,2,FALSE)</f>
        <v>Kristin Haase-Alvey</v>
      </c>
    </row>
    <row r="965" spans="1:13" x14ac:dyDescent="0.2">
      <c r="A965" s="17" t="s">
        <v>239</v>
      </c>
      <c r="B965" s="17" t="s">
        <v>18</v>
      </c>
      <c r="C965" s="20">
        <v>0.18</v>
      </c>
      <c r="D965" s="20">
        <v>0.69</v>
      </c>
      <c r="E965" s="20">
        <v>1</v>
      </c>
      <c r="F965" s="20">
        <v>1</v>
      </c>
      <c r="G965" s="20">
        <v>1</v>
      </c>
      <c r="H965" s="17" t="e">
        <v>#N/A</v>
      </c>
      <c r="J965" s="17"/>
      <c r="K965" t="str">
        <f>VLOOKUP(A965,MasterTutor!A:D,4,FALSE)</f>
        <v>Premium</v>
      </c>
      <c r="L965" t="str">
        <f>VLOOKUP(A965,MasterTutor!A:D,3,FALSE)</f>
        <v>Adjunct</v>
      </c>
      <c r="M965" t="str">
        <f>VLOOKUP(A965,MasterTutor!A:D,2,FALSE)</f>
        <v>Kristin Haase-Alvey</v>
      </c>
    </row>
    <row r="966" spans="1:13" x14ac:dyDescent="0.2">
      <c r="A966" s="17" t="s">
        <v>239</v>
      </c>
      <c r="B966" s="17" t="s">
        <v>20</v>
      </c>
      <c r="C966" s="20">
        <v>0</v>
      </c>
      <c r="D966" s="20">
        <v>0</v>
      </c>
      <c r="E966" s="20">
        <v>0</v>
      </c>
      <c r="F966" s="20">
        <v>0</v>
      </c>
      <c r="G966" s="20">
        <v>1</v>
      </c>
      <c r="H966" s="17" t="e">
        <v>#N/A</v>
      </c>
      <c r="J966" s="17"/>
      <c r="K966" t="str">
        <f>VLOOKUP(A966,MasterTutor!A:D,4,FALSE)</f>
        <v>Premium</v>
      </c>
      <c r="L966" t="str">
        <f>VLOOKUP(A966,MasterTutor!A:D,3,FALSE)</f>
        <v>Adjunct</v>
      </c>
      <c r="M966" t="str">
        <f>VLOOKUP(A966,MasterTutor!A:D,2,FALSE)</f>
        <v>Kristin Haase-Alvey</v>
      </c>
    </row>
    <row r="967" spans="1:13" x14ac:dyDescent="0.2">
      <c r="A967" s="17" t="s">
        <v>239</v>
      </c>
      <c r="B967" s="17" t="s">
        <v>21</v>
      </c>
      <c r="C967" s="20">
        <v>0</v>
      </c>
      <c r="D967" s="20">
        <v>0</v>
      </c>
      <c r="E967" s="20">
        <v>0</v>
      </c>
      <c r="F967" s="20">
        <v>0</v>
      </c>
      <c r="G967" s="20">
        <v>0</v>
      </c>
      <c r="H967" s="17">
        <v>0</v>
      </c>
      <c r="I967" s="19"/>
      <c r="J967" s="17"/>
      <c r="K967" t="str">
        <f>VLOOKUP(A967,MasterTutor!A:D,4,FALSE)</f>
        <v>Premium</v>
      </c>
      <c r="L967" t="str">
        <f>VLOOKUP(A967,MasterTutor!A:D,3,FALSE)</f>
        <v>Adjunct</v>
      </c>
      <c r="M967" t="str">
        <f>VLOOKUP(A967,MasterTutor!A:D,2,FALSE)</f>
        <v>Kristin Haase-Alvey</v>
      </c>
    </row>
    <row r="968" spans="1:13" x14ac:dyDescent="0.2">
      <c r="A968" s="17" t="s">
        <v>239</v>
      </c>
      <c r="B968" s="17" t="s">
        <v>22</v>
      </c>
      <c r="C968" s="20">
        <v>0.42</v>
      </c>
      <c r="D968" s="20">
        <v>1.21</v>
      </c>
      <c r="E968" s="20">
        <v>1</v>
      </c>
      <c r="F968" s="20">
        <v>1</v>
      </c>
      <c r="G968" s="20">
        <v>1</v>
      </c>
      <c r="H968" s="17">
        <v>0</v>
      </c>
      <c r="I968" s="18" t="s">
        <v>34</v>
      </c>
      <c r="J968" s="20">
        <v>1</v>
      </c>
      <c r="K968" t="str">
        <f>VLOOKUP(A968,MasterTutor!A:D,4,FALSE)</f>
        <v>Premium</v>
      </c>
      <c r="L968" t="str">
        <f>VLOOKUP(A968,MasterTutor!A:D,3,FALSE)</f>
        <v>Adjunct</v>
      </c>
      <c r="M968" t="str">
        <f>VLOOKUP(A968,MasterTutor!A:D,2,FALSE)</f>
        <v>Kristin Haase-Alvey</v>
      </c>
    </row>
    <row r="969" spans="1:13" x14ac:dyDescent="0.2">
      <c r="A969" s="17" t="s">
        <v>240</v>
      </c>
      <c r="B969" s="17" t="s">
        <v>14</v>
      </c>
      <c r="C969" s="20">
        <v>0.88929999999999898</v>
      </c>
      <c r="D969" s="20">
        <v>0.97970000000000002</v>
      </c>
      <c r="E969" s="20">
        <v>0.99315068493150604</v>
      </c>
      <c r="F969" s="20">
        <v>0.96039603960396003</v>
      </c>
      <c r="G969" s="20">
        <v>0.46153846153846101</v>
      </c>
      <c r="H969" s="17">
        <v>14</v>
      </c>
      <c r="I969" s="18" t="s">
        <v>119</v>
      </c>
      <c r="J969" s="20">
        <v>0</v>
      </c>
      <c r="K969" t="str">
        <f>VLOOKUP(A969,MasterTutor!A:D,4,FALSE)</f>
        <v>Advanced</v>
      </c>
      <c r="L969" t="str">
        <f>VLOOKUP(A969,MasterTutor!A:D,3,FALSE)</f>
        <v>Professional</v>
      </c>
      <c r="M969" t="str">
        <f>VLOOKUP(A969,MasterTutor!A:D,2,FALSE)</f>
        <v>Annelies de Groot</v>
      </c>
    </row>
    <row r="970" spans="1:13" x14ac:dyDescent="0.2">
      <c r="A970" s="17" t="s">
        <v>240</v>
      </c>
      <c r="B970" s="17" t="s">
        <v>16</v>
      </c>
      <c r="C970" s="20">
        <v>0.9</v>
      </c>
      <c r="D970" s="20">
        <v>0.97</v>
      </c>
      <c r="E970" s="20">
        <v>0.99</v>
      </c>
      <c r="F970" s="20">
        <v>0.99</v>
      </c>
      <c r="G970" s="20">
        <v>0.59</v>
      </c>
      <c r="H970" s="17">
        <v>12</v>
      </c>
      <c r="I970" s="21">
        <v>45722</v>
      </c>
      <c r="J970" s="22">
        <v>0.5</v>
      </c>
      <c r="K970" t="str">
        <f>VLOOKUP(A970,MasterTutor!A:D,4,FALSE)</f>
        <v>Advanced</v>
      </c>
      <c r="L970" t="str">
        <f>VLOOKUP(A970,MasterTutor!A:D,3,FALSE)</f>
        <v>Professional</v>
      </c>
      <c r="M970" t="str">
        <f>VLOOKUP(A970,MasterTutor!A:D,2,FALSE)</f>
        <v>Annelies de Groot</v>
      </c>
    </row>
    <row r="971" spans="1:13" x14ac:dyDescent="0.2">
      <c r="A971" s="17" t="s">
        <v>240</v>
      </c>
      <c r="B971" s="17" t="s">
        <v>257</v>
      </c>
      <c r="C971" s="20">
        <v>0.83</v>
      </c>
      <c r="D971" s="20">
        <v>0.9</v>
      </c>
      <c r="E971" s="20">
        <v>0.97</v>
      </c>
      <c r="F971" s="20">
        <v>1</v>
      </c>
      <c r="G971" s="20">
        <v>0.63</v>
      </c>
      <c r="H971" s="17">
        <v>18</v>
      </c>
      <c r="I971" s="18" t="s">
        <v>40</v>
      </c>
      <c r="J971" s="20">
        <v>0</v>
      </c>
      <c r="K971" t="str">
        <f>VLOOKUP(A971,MasterTutor!A:D,4,FALSE)</f>
        <v>Advanced</v>
      </c>
      <c r="L971" t="str">
        <f>VLOOKUP(A971,MasterTutor!A:D,3,FALSE)</f>
        <v>Professional</v>
      </c>
      <c r="M971" t="str">
        <f>VLOOKUP(A971,MasterTutor!A:D,2,FALSE)</f>
        <v>Annelies de Groot</v>
      </c>
    </row>
    <row r="972" spans="1:13" x14ac:dyDescent="0.2">
      <c r="A972" s="17" t="s">
        <v>240</v>
      </c>
      <c r="B972" s="17" t="s">
        <v>29</v>
      </c>
      <c r="C972" s="20">
        <v>0.89290000000000003</v>
      </c>
      <c r="D972" s="20">
        <v>0.95779999999999998</v>
      </c>
      <c r="E972" s="20">
        <v>0.99300699299999995</v>
      </c>
      <c r="F972" s="20">
        <v>0.97674418600000001</v>
      </c>
      <c r="G972" s="20">
        <v>0.71428571399999996</v>
      </c>
      <c r="H972" s="17">
        <v>20</v>
      </c>
      <c r="I972" s="18">
        <v>0.33333333333333331</v>
      </c>
      <c r="J972" s="20">
        <f>I972</f>
        <v>0.33333333333333331</v>
      </c>
      <c r="K972" t="str">
        <f>VLOOKUP(A972,MasterTutor!A:D,4,FALSE)</f>
        <v>Advanced</v>
      </c>
      <c r="L972" t="str">
        <f>VLOOKUP(A972,MasterTutor!A:D,3,FALSE)</f>
        <v>Professional</v>
      </c>
      <c r="M972" t="str">
        <f>VLOOKUP(A972,MasterTutor!A:D,2,FALSE)</f>
        <v>Annelies de Groot</v>
      </c>
    </row>
    <row r="973" spans="1:13" x14ac:dyDescent="0.2">
      <c r="A973" s="17" t="s">
        <v>240</v>
      </c>
      <c r="B973" s="17" t="s">
        <v>17</v>
      </c>
      <c r="C973" s="20">
        <v>0.65</v>
      </c>
      <c r="D973" s="20">
        <v>0.99</v>
      </c>
      <c r="E973" s="20">
        <v>1</v>
      </c>
      <c r="F973" s="20">
        <v>0.98</v>
      </c>
      <c r="G973" s="20">
        <v>1</v>
      </c>
      <c r="H973" s="17">
        <v>5</v>
      </c>
      <c r="I973" s="18">
        <v>0</v>
      </c>
      <c r="J973" s="20">
        <f>I973</f>
        <v>0</v>
      </c>
      <c r="K973" t="str">
        <f>VLOOKUP(A973,MasterTutor!A:D,4,FALSE)</f>
        <v>Advanced</v>
      </c>
      <c r="L973" t="str">
        <f>VLOOKUP(A973,MasterTutor!A:D,3,FALSE)</f>
        <v>Professional</v>
      </c>
      <c r="M973" t="str">
        <f>VLOOKUP(A973,MasterTutor!A:D,2,FALSE)</f>
        <v>Annelies de Groot</v>
      </c>
    </row>
    <row r="974" spans="1:13" x14ac:dyDescent="0.2">
      <c r="A974" s="17" t="s">
        <v>240</v>
      </c>
      <c r="B974" s="17" t="s">
        <v>18</v>
      </c>
      <c r="C974" s="20">
        <v>0.4</v>
      </c>
      <c r="D974" s="20">
        <v>1.05</v>
      </c>
      <c r="E974" s="20">
        <v>1</v>
      </c>
      <c r="F974" s="20">
        <v>0.97</v>
      </c>
      <c r="G974" s="20">
        <v>0.78</v>
      </c>
      <c r="H974" s="17">
        <v>7</v>
      </c>
      <c r="I974" s="18" t="s">
        <v>19</v>
      </c>
      <c r="J974" s="20">
        <v>0.67</v>
      </c>
      <c r="K974" t="str">
        <f>VLOOKUP(A974,MasterTutor!A:D,4,FALSE)</f>
        <v>Advanced</v>
      </c>
      <c r="L974" t="str">
        <f>VLOOKUP(A974,MasterTutor!A:D,3,FALSE)</f>
        <v>Professional</v>
      </c>
      <c r="M974" t="str">
        <f>VLOOKUP(A974,MasterTutor!A:D,2,FALSE)</f>
        <v>Annelies de Groot</v>
      </c>
    </row>
    <row r="975" spans="1:13" x14ac:dyDescent="0.2">
      <c r="A975" s="17" t="s">
        <v>240</v>
      </c>
      <c r="B975" s="17" t="s">
        <v>20</v>
      </c>
      <c r="C975" s="20">
        <v>0.85</v>
      </c>
      <c r="D975" s="20">
        <v>1.23</v>
      </c>
      <c r="E975" s="20">
        <v>0.99</v>
      </c>
      <c r="F975" s="20">
        <v>1</v>
      </c>
      <c r="G975" s="20">
        <v>0.52</v>
      </c>
      <c r="H975" s="17">
        <v>8</v>
      </c>
      <c r="I975" s="18" t="s">
        <v>26</v>
      </c>
      <c r="J975" s="20">
        <v>0.5</v>
      </c>
      <c r="K975" t="str">
        <f>VLOOKUP(A975,MasterTutor!A:D,4,FALSE)</f>
        <v>Advanced</v>
      </c>
      <c r="L975" t="str">
        <f>VLOOKUP(A975,MasterTutor!A:D,3,FALSE)</f>
        <v>Professional</v>
      </c>
      <c r="M975" t="str">
        <f>VLOOKUP(A975,MasterTutor!A:D,2,FALSE)</f>
        <v>Annelies de Groot</v>
      </c>
    </row>
    <row r="976" spans="1:13" x14ac:dyDescent="0.2">
      <c r="A976" s="17" t="s">
        <v>240</v>
      </c>
      <c r="B976" s="17" t="s">
        <v>21</v>
      </c>
      <c r="C976" s="20">
        <v>0.89</v>
      </c>
      <c r="D976" s="20">
        <v>1.04</v>
      </c>
      <c r="E976" s="20">
        <v>0.98</v>
      </c>
      <c r="F976" s="20">
        <v>0.97</v>
      </c>
      <c r="G976" s="20">
        <v>0.52</v>
      </c>
      <c r="H976" s="17">
        <v>10</v>
      </c>
      <c r="I976" s="18" t="s">
        <v>27</v>
      </c>
      <c r="J976" s="20">
        <v>0.33</v>
      </c>
      <c r="K976" t="str">
        <f>VLOOKUP(A976,MasterTutor!A:D,4,FALSE)</f>
        <v>Advanced</v>
      </c>
      <c r="L976" t="str">
        <f>VLOOKUP(A976,MasterTutor!A:D,3,FALSE)</f>
        <v>Professional</v>
      </c>
      <c r="M976" t="str">
        <f>VLOOKUP(A976,MasterTutor!A:D,2,FALSE)</f>
        <v>Annelies de Groot</v>
      </c>
    </row>
    <row r="977" spans="1:13" x14ac:dyDescent="0.2">
      <c r="A977" s="17" t="s">
        <v>240</v>
      </c>
      <c r="B977" s="17" t="s">
        <v>22</v>
      </c>
      <c r="C977" s="20">
        <v>0.87</v>
      </c>
      <c r="D977" s="20">
        <v>1.02</v>
      </c>
      <c r="E977" s="20">
        <v>0.98</v>
      </c>
      <c r="F977" s="20">
        <v>1</v>
      </c>
      <c r="G977" s="20">
        <v>0.5</v>
      </c>
      <c r="H977" s="17">
        <v>4</v>
      </c>
      <c r="I977" s="18" t="s">
        <v>187</v>
      </c>
      <c r="J977" s="20">
        <v>0</v>
      </c>
      <c r="K977" t="str">
        <f>VLOOKUP(A977,MasterTutor!A:D,4,FALSE)</f>
        <v>Advanced</v>
      </c>
      <c r="L977" t="str">
        <f>VLOOKUP(A977,MasterTutor!A:D,3,FALSE)</f>
        <v>Professional</v>
      </c>
      <c r="M977" t="str">
        <f>VLOOKUP(A977,MasterTutor!A:D,2,FALSE)</f>
        <v>Annelies de Groot</v>
      </c>
    </row>
    <row r="978" spans="1:13" x14ac:dyDescent="0.2">
      <c r="A978" s="17" t="s">
        <v>241</v>
      </c>
      <c r="B978" s="17" t="s">
        <v>17</v>
      </c>
      <c r="C978" s="20">
        <v>0.65</v>
      </c>
      <c r="D978" s="20">
        <v>0.92</v>
      </c>
      <c r="E978" s="20">
        <v>0.99</v>
      </c>
      <c r="F978" s="20">
        <v>0.89</v>
      </c>
      <c r="G978" s="20">
        <v>0.85</v>
      </c>
      <c r="H978" s="17">
        <v>14</v>
      </c>
      <c r="I978" s="18">
        <v>0</v>
      </c>
      <c r="J978" s="20">
        <f>I978</f>
        <v>0</v>
      </c>
      <c r="K978" t="e">
        <f>VLOOKUP(A978,MasterTutor!A:D,4,FALSE)</f>
        <v>#N/A</v>
      </c>
      <c r="L978" t="e">
        <f>VLOOKUP(A978,MasterTutor!A:D,3,FALSE)</f>
        <v>#N/A</v>
      </c>
      <c r="M978" t="e">
        <f>VLOOKUP(A978,MasterTutor!A:D,2,FALSE)</f>
        <v>#N/A</v>
      </c>
    </row>
    <row r="979" spans="1:13" x14ac:dyDescent="0.2">
      <c r="A979" s="17" t="s">
        <v>241</v>
      </c>
      <c r="B979" s="17" t="s">
        <v>18</v>
      </c>
      <c r="C979" s="20">
        <v>0.92</v>
      </c>
      <c r="D979" s="20">
        <v>0.99</v>
      </c>
      <c r="E979" s="20">
        <v>0.99</v>
      </c>
      <c r="F979" s="20">
        <v>0.66</v>
      </c>
      <c r="G979" s="20">
        <v>0.5</v>
      </c>
      <c r="H979" s="17">
        <v>10</v>
      </c>
      <c r="I979" s="18">
        <v>0</v>
      </c>
      <c r="J979" s="20">
        <f>I979</f>
        <v>0</v>
      </c>
      <c r="K979" t="e">
        <f>VLOOKUP(A979,MasterTutor!A:D,4,FALSE)</f>
        <v>#N/A</v>
      </c>
      <c r="L979" t="e">
        <f>VLOOKUP(A979,MasterTutor!A:D,3,FALSE)</f>
        <v>#N/A</v>
      </c>
      <c r="M979" t="e">
        <f>VLOOKUP(A979,MasterTutor!A:D,2,FALSE)</f>
        <v>#N/A</v>
      </c>
    </row>
    <row r="980" spans="1:13" x14ac:dyDescent="0.2">
      <c r="A980" s="17" t="s">
        <v>241</v>
      </c>
      <c r="B980" s="17" t="s">
        <v>20</v>
      </c>
      <c r="C980" s="20">
        <v>0.99</v>
      </c>
      <c r="D980" s="20">
        <v>0.9</v>
      </c>
      <c r="E980" s="20">
        <v>1</v>
      </c>
      <c r="F980" s="20">
        <v>0.74</v>
      </c>
      <c r="G980" s="20">
        <v>0.32</v>
      </c>
      <c r="H980" s="17">
        <v>11</v>
      </c>
      <c r="I980" s="18">
        <v>0</v>
      </c>
      <c r="J980" s="20">
        <f>I980</f>
        <v>0</v>
      </c>
      <c r="K980" t="e">
        <f>VLOOKUP(A980,MasterTutor!A:D,4,FALSE)</f>
        <v>#N/A</v>
      </c>
      <c r="L980" t="e">
        <f>VLOOKUP(A980,MasterTutor!A:D,3,FALSE)</f>
        <v>#N/A</v>
      </c>
      <c r="M980" t="e">
        <f>VLOOKUP(A980,MasterTutor!A:D,2,FALSE)</f>
        <v>#N/A</v>
      </c>
    </row>
    <row r="981" spans="1:13" x14ac:dyDescent="0.2">
      <c r="A981" s="17" t="s">
        <v>241</v>
      </c>
      <c r="B981" s="17" t="s">
        <v>21</v>
      </c>
      <c r="C981" s="20">
        <v>0.91</v>
      </c>
      <c r="D981" s="20">
        <v>0.96</v>
      </c>
      <c r="E981" s="20">
        <v>0.99</v>
      </c>
      <c r="F981" s="20">
        <v>0.9</v>
      </c>
      <c r="G981" s="20">
        <v>0.27</v>
      </c>
      <c r="H981" s="17">
        <v>20</v>
      </c>
      <c r="I981" s="19"/>
      <c r="J981" s="17"/>
      <c r="K981" t="e">
        <f>VLOOKUP(A981,MasterTutor!A:D,4,FALSE)</f>
        <v>#N/A</v>
      </c>
      <c r="L981" t="e">
        <f>VLOOKUP(A981,MasterTutor!A:D,3,FALSE)</f>
        <v>#N/A</v>
      </c>
      <c r="M981" t="e">
        <f>VLOOKUP(A981,MasterTutor!A:D,2,FALSE)</f>
        <v>#N/A</v>
      </c>
    </row>
    <row r="982" spans="1:13" x14ac:dyDescent="0.2">
      <c r="A982" s="17" t="s">
        <v>242</v>
      </c>
      <c r="B982" s="17" t="s">
        <v>14</v>
      </c>
      <c r="C982" s="20">
        <v>1.1943999999999999</v>
      </c>
      <c r="D982" s="20">
        <v>1.1679999999999999</v>
      </c>
      <c r="E982" s="20">
        <v>1</v>
      </c>
      <c r="F982" s="20">
        <v>0.97499999999999998</v>
      </c>
      <c r="G982" s="20">
        <v>1</v>
      </c>
      <c r="H982" s="17">
        <v>6</v>
      </c>
      <c r="I982" s="18" t="s">
        <v>59</v>
      </c>
      <c r="J982" s="20">
        <v>0.75</v>
      </c>
      <c r="K982" t="str">
        <f>VLOOKUP(A982,MasterTutor!A:D,4,FALSE)</f>
        <v>Advanced</v>
      </c>
      <c r="L982" t="str">
        <f>VLOOKUP(A982,MasterTutor!A:D,3,FALSE)</f>
        <v>Adjunct</v>
      </c>
      <c r="M982" t="str">
        <f>VLOOKUP(A982,MasterTutor!A:D,2,FALSE)</f>
        <v>Kristin Haase-Alvey</v>
      </c>
    </row>
    <row r="983" spans="1:13" x14ac:dyDescent="0.2">
      <c r="A983" s="17" t="s">
        <v>242</v>
      </c>
      <c r="B983" s="17" t="s">
        <v>16</v>
      </c>
      <c r="C983" s="20">
        <v>1.36</v>
      </c>
      <c r="D983" s="20">
        <v>1.26</v>
      </c>
      <c r="E983" s="20">
        <v>1</v>
      </c>
      <c r="F983" s="20">
        <v>0.96</v>
      </c>
      <c r="G983" s="20">
        <v>1</v>
      </c>
      <c r="H983" s="17">
        <v>6</v>
      </c>
      <c r="I983" s="21">
        <v>45692</v>
      </c>
      <c r="J983" s="22">
        <v>0.5</v>
      </c>
      <c r="K983" t="str">
        <f>VLOOKUP(A983,MasterTutor!A:D,4,FALSE)</f>
        <v>Advanced</v>
      </c>
      <c r="L983" t="str">
        <f>VLOOKUP(A983,MasterTutor!A:D,3,FALSE)</f>
        <v>Adjunct</v>
      </c>
      <c r="M983" t="str">
        <f>VLOOKUP(A983,MasterTutor!A:D,2,FALSE)</f>
        <v>Kristin Haase-Alvey</v>
      </c>
    </row>
    <row r="984" spans="1:13" x14ac:dyDescent="0.2">
      <c r="A984" s="17" t="s">
        <v>242</v>
      </c>
      <c r="B984" s="17" t="s">
        <v>257</v>
      </c>
      <c r="C984" s="20">
        <v>1.42</v>
      </c>
      <c r="D984" s="20">
        <v>1.3</v>
      </c>
      <c r="E984" s="20">
        <v>0.99</v>
      </c>
      <c r="F984" s="20">
        <v>0.98</v>
      </c>
      <c r="G984" s="20">
        <v>1</v>
      </c>
      <c r="H984" s="17">
        <v>5</v>
      </c>
      <c r="I984" s="18">
        <v>0.66666666666666663</v>
      </c>
      <c r="J984" s="20">
        <v>0.66</v>
      </c>
      <c r="K984" t="str">
        <f>VLOOKUP(A984,MasterTutor!A:D,4,FALSE)</f>
        <v>Advanced</v>
      </c>
      <c r="L984" t="str">
        <f>VLOOKUP(A984,MasterTutor!A:D,3,FALSE)</f>
        <v>Adjunct</v>
      </c>
      <c r="M984" t="str">
        <f>VLOOKUP(A984,MasterTutor!A:D,2,FALSE)</f>
        <v>Kristin Haase-Alvey</v>
      </c>
    </row>
    <row r="985" spans="1:13" x14ac:dyDescent="0.2">
      <c r="A985" s="17" t="s">
        <v>242</v>
      </c>
      <c r="B985" s="17" t="s">
        <v>29</v>
      </c>
      <c r="C985" s="20">
        <v>1.3332999999999999</v>
      </c>
      <c r="D985" s="20">
        <v>1.2422</v>
      </c>
      <c r="E985" s="20">
        <v>1</v>
      </c>
      <c r="F985" s="20">
        <v>0.97872340400000002</v>
      </c>
      <c r="G985" s="20">
        <v>1</v>
      </c>
      <c r="H985" s="17">
        <v>8</v>
      </c>
      <c r="I985" s="18" t="s">
        <v>32</v>
      </c>
      <c r="J985" s="20">
        <v>0</v>
      </c>
      <c r="K985" t="str">
        <f>VLOOKUP(A985,MasterTutor!A:D,4,FALSE)</f>
        <v>Advanced</v>
      </c>
      <c r="L985" t="str">
        <f>VLOOKUP(A985,MasterTutor!A:D,3,FALSE)</f>
        <v>Adjunct</v>
      </c>
      <c r="M985" t="str">
        <f>VLOOKUP(A985,MasterTutor!A:D,2,FALSE)</f>
        <v>Kristin Haase-Alvey</v>
      </c>
    </row>
    <row r="986" spans="1:13" x14ac:dyDescent="0.2">
      <c r="A986" s="17" t="s">
        <v>242</v>
      </c>
      <c r="B986" s="17" t="s">
        <v>17</v>
      </c>
      <c r="C986" s="20">
        <v>1.72</v>
      </c>
      <c r="D986" s="20">
        <v>2.04</v>
      </c>
      <c r="E986" s="20">
        <v>1</v>
      </c>
      <c r="F986" s="20">
        <v>0.95</v>
      </c>
      <c r="G986" s="20">
        <v>0.86</v>
      </c>
      <c r="H986" s="17">
        <v>3</v>
      </c>
      <c r="I986" s="18">
        <v>1</v>
      </c>
      <c r="J986" s="20">
        <f>I986</f>
        <v>1</v>
      </c>
      <c r="K986" t="str">
        <f>VLOOKUP(A986,MasterTutor!A:D,4,FALSE)</f>
        <v>Advanced</v>
      </c>
      <c r="L986" t="str">
        <f>VLOOKUP(A986,MasterTutor!A:D,3,FALSE)</f>
        <v>Adjunct</v>
      </c>
      <c r="M986" t="str">
        <f>VLOOKUP(A986,MasterTutor!A:D,2,FALSE)</f>
        <v>Kristin Haase-Alvey</v>
      </c>
    </row>
    <row r="987" spans="1:13" x14ac:dyDescent="0.2">
      <c r="A987" s="17" t="s">
        <v>242</v>
      </c>
      <c r="B987" s="17" t="s">
        <v>18</v>
      </c>
      <c r="C987" s="20">
        <v>0.75</v>
      </c>
      <c r="D987" s="20">
        <v>1.77</v>
      </c>
      <c r="E987" s="20">
        <v>1</v>
      </c>
      <c r="F987" s="20">
        <v>0.93</v>
      </c>
      <c r="G987" s="20">
        <v>1</v>
      </c>
      <c r="H987" s="17" t="e">
        <v>#N/A</v>
      </c>
      <c r="I987" s="18">
        <v>0</v>
      </c>
      <c r="J987" s="20">
        <f>I987</f>
        <v>0</v>
      </c>
      <c r="K987" t="str">
        <f>VLOOKUP(A987,MasterTutor!A:D,4,FALSE)</f>
        <v>Advanced</v>
      </c>
      <c r="L987" t="str">
        <f>VLOOKUP(A987,MasterTutor!A:D,3,FALSE)</f>
        <v>Adjunct</v>
      </c>
      <c r="M987" t="str">
        <f>VLOOKUP(A987,MasterTutor!A:D,2,FALSE)</f>
        <v>Kristin Haase-Alvey</v>
      </c>
    </row>
    <row r="988" spans="1:13" x14ac:dyDescent="0.2">
      <c r="A988" s="17" t="s">
        <v>242</v>
      </c>
      <c r="B988" s="17" t="s">
        <v>20</v>
      </c>
      <c r="C988" s="20">
        <v>0.4</v>
      </c>
      <c r="D988" s="20">
        <v>1.51</v>
      </c>
      <c r="E988" s="20">
        <v>1</v>
      </c>
      <c r="F988" s="20">
        <v>0.93</v>
      </c>
      <c r="G988" s="20">
        <v>1</v>
      </c>
      <c r="H988" s="17">
        <v>2</v>
      </c>
      <c r="I988" s="18">
        <v>1</v>
      </c>
      <c r="J988" s="20">
        <f>I988</f>
        <v>1</v>
      </c>
      <c r="K988" t="str">
        <f>VLOOKUP(A988,MasterTutor!A:D,4,FALSE)</f>
        <v>Advanced</v>
      </c>
      <c r="L988" t="str">
        <f>VLOOKUP(A988,MasterTutor!A:D,3,FALSE)</f>
        <v>Adjunct</v>
      </c>
      <c r="M988" t="str">
        <f>VLOOKUP(A988,MasterTutor!A:D,2,FALSE)</f>
        <v>Kristin Haase-Alvey</v>
      </c>
    </row>
    <row r="989" spans="1:13" x14ac:dyDescent="0.2">
      <c r="A989" s="17" t="s">
        <v>242</v>
      </c>
      <c r="B989" s="17" t="s">
        <v>21</v>
      </c>
      <c r="C989" s="20">
        <v>0.92</v>
      </c>
      <c r="D989" s="20">
        <v>1.62</v>
      </c>
      <c r="E989" s="20">
        <v>1</v>
      </c>
      <c r="F989" s="20">
        <v>0.97</v>
      </c>
      <c r="G989" s="20">
        <v>0.63</v>
      </c>
      <c r="H989" s="17">
        <v>3</v>
      </c>
      <c r="I989" s="18" t="s">
        <v>15</v>
      </c>
      <c r="J989" s="20">
        <v>0.5</v>
      </c>
      <c r="K989" t="str">
        <f>VLOOKUP(A989,MasterTutor!A:D,4,FALSE)</f>
        <v>Advanced</v>
      </c>
      <c r="L989" t="str">
        <f>VLOOKUP(A989,MasterTutor!A:D,3,FALSE)</f>
        <v>Adjunct</v>
      </c>
      <c r="M989" t="str">
        <f>VLOOKUP(A989,MasterTutor!A:D,2,FALSE)</f>
        <v>Kristin Haase-Alvey</v>
      </c>
    </row>
    <row r="990" spans="1:13" x14ac:dyDescent="0.2">
      <c r="A990" s="17" t="s">
        <v>242</v>
      </c>
      <c r="B990" s="17" t="s">
        <v>22</v>
      </c>
      <c r="C990" s="20">
        <v>0.99</v>
      </c>
      <c r="D990" s="20">
        <v>1.21</v>
      </c>
      <c r="E990" s="20">
        <v>1</v>
      </c>
      <c r="F990" s="20">
        <v>0.88</v>
      </c>
      <c r="G990" s="20">
        <v>0.73</v>
      </c>
      <c r="H990" s="17">
        <v>10</v>
      </c>
      <c r="I990" s="18" t="s">
        <v>23</v>
      </c>
      <c r="J990" s="20">
        <v>1</v>
      </c>
      <c r="K990" t="str">
        <f>VLOOKUP(A990,MasterTutor!A:D,4,FALSE)</f>
        <v>Advanced</v>
      </c>
      <c r="L990" t="str">
        <f>VLOOKUP(A990,MasterTutor!A:D,3,FALSE)</f>
        <v>Adjunct</v>
      </c>
      <c r="M990" t="str">
        <f>VLOOKUP(A990,MasterTutor!A:D,2,FALSE)</f>
        <v>Kristin Haase-Alvey</v>
      </c>
    </row>
    <row r="991" spans="1:13" x14ac:dyDescent="0.2">
      <c r="A991" s="17" t="s">
        <v>243</v>
      </c>
      <c r="B991" s="17" t="s">
        <v>257</v>
      </c>
      <c r="C991" s="20">
        <v>0</v>
      </c>
      <c r="D991" s="20">
        <v>0</v>
      </c>
      <c r="E991" s="20">
        <v>0</v>
      </c>
      <c r="F991" s="20">
        <v>0</v>
      </c>
      <c r="G991" s="20">
        <v>0</v>
      </c>
      <c r="H991" s="17">
        <v>0</v>
      </c>
      <c r="I991" s="18"/>
      <c r="J991" s="20"/>
      <c r="K991" t="str">
        <f>VLOOKUP(A991,MasterTutor!A:D,4,FALSE)</f>
        <v>Advanced</v>
      </c>
      <c r="L991" t="str">
        <f>VLOOKUP(A991,MasterTutor!A:D,3,FALSE)</f>
        <v>Professional</v>
      </c>
      <c r="M991" t="str">
        <f>VLOOKUP(A991,MasterTutor!A:D,2,FALSE)</f>
        <v>Kristin Haase-Alvey</v>
      </c>
    </row>
    <row r="992" spans="1:13" x14ac:dyDescent="0.2">
      <c r="A992" s="17" t="s">
        <v>243</v>
      </c>
      <c r="B992" s="17" t="s">
        <v>29</v>
      </c>
      <c r="C992" s="20">
        <v>6.6699999999999995E-2</v>
      </c>
      <c r="D992" s="20">
        <v>0.80920000000000003</v>
      </c>
      <c r="E992" s="20">
        <v>1</v>
      </c>
      <c r="F992" s="20">
        <v>1</v>
      </c>
      <c r="G992" s="20">
        <v>0</v>
      </c>
      <c r="H992" s="17">
        <v>0</v>
      </c>
      <c r="I992" s="18">
        <v>0.75</v>
      </c>
      <c r="J992" s="20">
        <f>I992</f>
        <v>0.75</v>
      </c>
      <c r="K992" t="str">
        <f>VLOOKUP(A992,MasterTutor!A:D,4,FALSE)</f>
        <v>Advanced</v>
      </c>
      <c r="L992" t="str">
        <f>VLOOKUP(A992,MasterTutor!A:D,3,FALSE)</f>
        <v>Professional</v>
      </c>
      <c r="M992" t="str">
        <f>VLOOKUP(A992,MasterTutor!A:D,2,FALSE)</f>
        <v>Kristin Haase-Alvey</v>
      </c>
    </row>
    <row r="993" spans="1:13" x14ac:dyDescent="0.2">
      <c r="A993" s="17" t="s">
        <v>244</v>
      </c>
      <c r="B993" s="17" t="s">
        <v>14</v>
      </c>
      <c r="C993" s="20">
        <v>1.175</v>
      </c>
      <c r="D993" s="20">
        <v>1.46609999999999</v>
      </c>
      <c r="E993" s="20">
        <v>1</v>
      </c>
      <c r="F993" s="20">
        <v>1</v>
      </c>
      <c r="G993" s="20">
        <v>0.5</v>
      </c>
      <c r="H993" s="17">
        <v>8</v>
      </c>
      <c r="I993" s="18" t="s">
        <v>245</v>
      </c>
      <c r="J993" s="20">
        <v>0.78</v>
      </c>
      <c r="K993" t="str">
        <f>VLOOKUP(A993,MasterTutor!A:D,4,FALSE)</f>
        <v>Advanced</v>
      </c>
      <c r="L993" t="str">
        <f>VLOOKUP(A993,MasterTutor!A:D,3,FALSE)</f>
        <v>Adjunct- BUC</v>
      </c>
      <c r="M993" t="str">
        <f>VLOOKUP(A993,MasterTutor!A:D,2,FALSE)</f>
        <v>Geoff St. Marie</v>
      </c>
    </row>
    <row r="994" spans="1:13" x14ac:dyDescent="0.2">
      <c r="A994" s="17" t="s">
        <v>244</v>
      </c>
      <c r="B994" s="17" t="s">
        <v>14</v>
      </c>
      <c r="C994" s="20">
        <v>1.175</v>
      </c>
      <c r="D994" s="20">
        <v>1.46609999999999</v>
      </c>
      <c r="E994" s="20">
        <v>1</v>
      </c>
      <c r="F994" s="20">
        <v>1</v>
      </c>
      <c r="G994" s="20">
        <v>0.5</v>
      </c>
      <c r="H994" s="17">
        <v>8</v>
      </c>
      <c r="I994" s="18" t="s">
        <v>245</v>
      </c>
      <c r="J994" s="20">
        <f>_xlfn.TEXTBEFORE(I994, "/")/_xlfn.TEXTAFTER(I994,"/")</f>
        <v>0.77777777777777779</v>
      </c>
      <c r="K994" t="str">
        <f>VLOOKUP(A994,MasterTutor!A:D,4,FALSE)</f>
        <v>Advanced</v>
      </c>
      <c r="L994" t="str">
        <f>VLOOKUP(A994,MasterTutor!A:D,3,FALSE)</f>
        <v>Adjunct- BUC</v>
      </c>
      <c r="M994" t="str">
        <f>VLOOKUP(A994,MasterTutor!A:D,2,FALSE)</f>
        <v>Geoff St. Marie</v>
      </c>
    </row>
    <row r="995" spans="1:13" x14ac:dyDescent="0.2">
      <c r="A995" s="17" t="s">
        <v>244</v>
      </c>
      <c r="B995" s="17" t="s">
        <v>16</v>
      </c>
      <c r="C995" s="20">
        <v>1.26</v>
      </c>
      <c r="D995" s="20">
        <v>1.32</v>
      </c>
      <c r="E995" s="20">
        <v>0.99</v>
      </c>
      <c r="F995" s="20">
        <v>1</v>
      </c>
      <c r="G995" s="20">
        <v>0.53</v>
      </c>
      <c r="H995" s="17">
        <v>14</v>
      </c>
      <c r="I995" s="21">
        <v>45753</v>
      </c>
      <c r="J995" s="22">
        <v>0.67</v>
      </c>
      <c r="K995" t="str">
        <f>VLOOKUP(A995,MasterTutor!A:D,4,FALSE)</f>
        <v>Advanced</v>
      </c>
      <c r="L995" t="str">
        <f>VLOOKUP(A995,MasterTutor!A:D,3,FALSE)</f>
        <v>Adjunct- BUC</v>
      </c>
      <c r="M995" t="str">
        <f>VLOOKUP(A995,MasterTutor!A:D,2,FALSE)</f>
        <v>Geoff St. Marie</v>
      </c>
    </row>
    <row r="996" spans="1:13" x14ac:dyDescent="0.2">
      <c r="A996" s="17" t="s">
        <v>244</v>
      </c>
      <c r="B996" s="17" t="s">
        <v>257</v>
      </c>
      <c r="C996" s="20">
        <v>1.23</v>
      </c>
      <c r="D996" s="20">
        <v>1.32</v>
      </c>
      <c r="E996" s="20">
        <v>1</v>
      </c>
      <c r="F996" s="20">
        <v>0.94</v>
      </c>
      <c r="G996" s="20">
        <v>0.65</v>
      </c>
      <c r="H996" s="17">
        <v>10</v>
      </c>
      <c r="I996" s="18">
        <v>0.75</v>
      </c>
      <c r="J996" s="20">
        <v>0.75</v>
      </c>
      <c r="K996" t="str">
        <f>VLOOKUP(A996,MasterTutor!A:D,4,FALSE)</f>
        <v>Advanced</v>
      </c>
      <c r="L996" t="str">
        <f>VLOOKUP(A996,MasterTutor!A:D,3,FALSE)</f>
        <v>Adjunct- BUC</v>
      </c>
      <c r="M996" t="str">
        <f>VLOOKUP(A996,MasterTutor!A:D,2,FALSE)</f>
        <v>Geoff St. Marie</v>
      </c>
    </row>
    <row r="997" spans="1:13" x14ac:dyDescent="0.2">
      <c r="A997" s="17" t="s">
        <v>244</v>
      </c>
      <c r="B997" s="17" t="s">
        <v>29</v>
      </c>
      <c r="C997" s="20">
        <v>1.4750000000000001</v>
      </c>
      <c r="D997" s="20">
        <v>1.7292000000000001</v>
      </c>
      <c r="E997" s="20">
        <v>1</v>
      </c>
      <c r="F997" s="20">
        <v>0.98837209299999995</v>
      </c>
      <c r="G997" s="20">
        <v>0.47619047599999997</v>
      </c>
      <c r="H997" s="17">
        <v>15</v>
      </c>
      <c r="I997" s="18">
        <v>0.7</v>
      </c>
      <c r="J997" s="20">
        <f>I997</f>
        <v>0.7</v>
      </c>
      <c r="K997" t="str">
        <f>VLOOKUP(A997,MasterTutor!A:D,4,FALSE)</f>
        <v>Advanced</v>
      </c>
      <c r="L997" t="str">
        <f>VLOOKUP(A997,MasterTutor!A:D,3,FALSE)</f>
        <v>Adjunct- BUC</v>
      </c>
      <c r="M997" t="str">
        <f>VLOOKUP(A997,MasterTutor!A:D,2,FALSE)</f>
        <v>Geoff St. Marie</v>
      </c>
    </row>
    <row r="998" spans="1:13" x14ac:dyDescent="0.2">
      <c r="A998" s="17" t="s">
        <v>244</v>
      </c>
      <c r="B998" s="17" t="s">
        <v>22</v>
      </c>
      <c r="C998" s="20">
        <v>0.59</v>
      </c>
      <c r="D998" s="20">
        <v>1.31</v>
      </c>
      <c r="E998" s="20">
        <v>1</v>
      </c>
      <c r="F998" s="20">
        <v>1</v>
      </c>
      <c r="G998" s="20">
        <v>0</v>
      </c>
      <c r="H998" s="17">
        <v>2</v>
      </c>
      <c r="I998" s="18" t="s">
        <v>85</v>
      </c>
      <c r="J998" s="20">
        <v>0.86</v>
      </c>
      <c r="K998" t="str">
        <f>VLOOKUP(A998,MasterTutor!A:D,4,FALSE)</f>
        <v>Advanced</v>
      </c>
      <c r="L998" t="str">
        <f>VLOOKUP(A998,MasterTutor!A:D,3,FALSE)</f>
        <v>Adjunct- BUC</v>
      </c>
      <c r="M998" t="str">
        <f>VLOOKUP(A998,MasterTutor!A:D,2,FALSE)</f>
        <v>Geoff St. Marie</v>
      </c>
    </row>
    <row r="999" spans="1:13" x14ac:dyDescent="0.2">
      <c r="A999" s="17" t="s">
        <v>246</v>
      </c>
      <c r="B999" s="17" t="s">
        <v>14</v>
      </c>
      <c r="C999" s="20">
        <v>1.0542</v>
      </c>
      <c r="D999" s="20">
        <v>1.1578999999999999</v>
      </c>
      <c r="E999" s="20">
        <v>1</v>
      </c>
      <c r="F999" s="20">
        <v>0.84615384615384603</v>
      </c>
      <c r="G999" s="20">
        <v>0.16666666666666599</v>
      </c>
      <c r="H999" s="17">
        <v>9</v>
      </c>
      <c r="I999" s="18" t="s">
        <v>187</v>
      </c>
      <c r="J999" s="20">
        <v>0</v>
      </c>
      <c r="K999" t="str">
        <f>VLOOKUP(A999,MasterTutor!A:D,4,FALSE)</f>
        <v>Advanced</v>
      </c>
      <c r="L999" t="str">
        <f>VLOOKUP(A999,MasterTutor!A:D,3,FALSE)</f>
        <v>Professional</v>
      </c>
      <c r="M999" t="str">
        <f>VLOOKUP(A999,MasterTutor!A:D,2,FALSE)</f>
        <v>Ela Cross</v>
      </c>
    </row>
    <row r="1000" spans="1:13" x14ac:dyDescent="0.2">
      <c r="A1000" s="17" t="s">
        <v>246</v>
      </c>
      <c r="B1000" s="17" t="s">
        <v>16</v>
      </c>
      <c r="C1000" s="20">
        <v>0.68</v>
      </c>
      <c r="D1000" s="20">
        <v>0.89</v>
      </c>
      <c r="E1000" s="20">
        <v>0.97</v>
      </c>
      <c r="F1000" s="20">
        <v>0.82</v>
      </c>
      <c r="G1000" s="20">
        <v>0.7</v>
      </c>
      <c r="H1000" s="17">
        <v>4</v>
      </c>
      <c r="I1000" s="21" t="s">
        <v>40</v>
      </c>
      <c r="J1000" s="20">
        <v>0</v>
      </c>
      <c r="K1000" t="str">
        <f>VLOOKUP(A1000,MasterTutor!A:D,4,FALSE)</f>
        <v>Advanced</v>
      </c>
      <c r="L1000" t="str">
        <f>VLOOKUP(A1000,MasterTutor!A:D,3,FALSE)</f>
        <v>Professional</v>
      </c>
      <c r="M1000" t="str">
        <f>VLOOKUP(A1000,MasterTutor!A:D,2,FALSE)</f>
        <v>Ela Cross</v>
      </c>
    </row>
    <row r="1001" spans="1:13" x14ac:dyDescent="0.2">
      <c r="A1001" s="17" t="s">
        <v>246</v>
      </c>
      <c r="B1001" s="17" t="s">
        <v>257</v>
      </c>
      <c r="C1001" s="20">
        <v>0.79</v>
      </c>
      <c r="D1001" s="20">
        <v>0.96</v>
      </c>
      <c r="E1001" s="20">
        <v>1</v>
      </c>
      <c r="F1001" s="20">
        <v>1</v>
      </c>
      <c r="G1001" s="20">
        <v>0.67</v>
      </c>
      <c r="H1001" s="17">
        <v>16</v>
      </c>
      <c r="I1001" s="18">
        <v>0.8</v>
      </c>
      <c r="J1001" s="20">
        <v>0.8</v>
      </c>
      <c r="K1001" t="str">
        <f>VLOOKUP(A1001,MasterTutor!A:D,4,FALSE)</f>
        <v>Advanced</v>
      </c>
      <c r="L1001" t="str">
        <f>VLOOKUP(A1001,MasterTutor!A:D,3,FALSE)</f>
        <v>Professional</v>
      </c>
      <c r="M1001" t="str">
        <f>VLOOKUP(A1001,MasterTutor!A:D,2,FALSE)</f>
        <v>Ela Cross</v>
      </c>
    </row>
    <row r="1002" spans="1:13" x14ac:dyDescent="0.2">
      <c r="A1002" s="17" t="s">
        <v>246</v>
      </c>
      <c r="B1002" s="17" t="s">
        <v>29</v>
      </c>
      <c r="C1002" s="20">
        <v>1.0249999999999999</v>
      </c>
      <c r="D1002" s="20">
        <v>1.1069</v>
      </c>
      <c r="E1002" s="20">
        <v>1</v>
      </c>
      <c r="F1002" s="20">
        <v>0.98684210500000002</v>
      </c>
      <c r="G1002" s="20">
        <v>0.36</v>
      </c>
      <c r="H1002" s="17">
        <v>16</v>
      </c>
      <c r="I1002" s="18">
        <v>0.77777777777777779</v>
      </c>
      <c r="J1002" s="20">
        <f>I1002</f>
        <v>0.77777777777777779</v>
      </c>
      <c r="K1002" t="str">
        <f>VLOOKUP(A1002,MasterTutor!A:D,4,FALSE)</f>
        <v>Advanced</v>
      </c>
      <c r="L1002" t="str">
        <f>VLOOKUP(A1002,MasterTutor!A:D,3,FALSE)</f>
        <v>Professional</v>
      </c>
      <c r="M1002" t="str">
        <f>VLOOKUP(A1002,MasterTutor!A:D,2,FALSE)</f>
        <v>Ela Cross</v>
      </c>
    </row>
    <row r="1003" spans="1:13" x14ac:dyDescent="0.2">
      <c r="A1003" s="17" t="s">
        <v>246</v>
      </c>
      <c r="B1003" s="17" t="s">
        <v>22</v>
      </c>
      <c r="C1003" s="20">
        <v>0.89</v>
      </c>
      <c r="D1003" s="20">
        <v>1.1000000000000001</v>
      </c>
      <c r="E1003" s="20">
        <v>1</v>
      </c>
      <c r="F1003" s="20">
        <v>0.81</v>
      </c>
      <c r="G1003" s="20">
        <v>0</v>
      </c>
      <c r="H1003" s="17">
        <v>7</v>
      </c>
      <c r="I1003" s="18" t="s">
        <v>247</v>
      </c>
      <c r="J1003" s="20">
        <v>0</v>
      </c>
      <c r="K1003" t="str">
        <f>VLOOKUP(A1003,MasterTutor!A:D,4,FALSE)</f>
        <v>Advanced</v>
      </c>
      <c r="L1003" t="str">
        <f>VLOOKUP(A1003,MasterTutor!A:D,3,FALSE)</f>
        <v>Professional</v>
      </c>
      <c r="M1003" t="str">
        <f>VLOOKUP(A1003,MasterTutor!A:D,2,FALSE)</f>
        <v>Ela Cross</v>
      </c>
    </row>
    <row r="1004" spans="1:13" x14ac:dyDescent="0.2">
      <c r="A1004" s="17" t="s">
        <v>248</v>
      </c>
      <c r="B1004" s="17" t="s">
        <v>14</v>
      </c>
      <c r="C1004" s="20">
        <v>0.906299999999999</v>
      </c>
      <c r="D1004" s="20">
        <v>1.0657999999999901</v>
      </c>
      <c r="E1004" s="20">
        <v>1</v>
      </c>
      <c r="F1004" s="20">
        <v>1</v>
      </c>
      <c r="G1004" s="20">
        <v>0.86363636363636298</v>
      </c>
      <c r="H1004" s="17">
        <v>3</v>
      </c>
      <c r="I1004" s="18" t="s">
        <v>66</v>
      </c>
      <c r="J1004" s="20">
        <v>0.5</v>
      </c>
      <c r="K1004" t="str">
        <f>VLOOKUP(A1004,MasterTutor!A:D,4,FALSE)</f>
        <v>Premium</v>
      </c>
      <c r="L1004" t="str">
        <f>VLOOKUP(A1004,MasterTutor!A:D,3,FALSE)</f>
        <v>Professional</v>
      </c>
      <c r="M1004" t="str">
        <f>VLOOKUP(A1004,MasterTutor!A:D,2,FALSE)</f>
        <v>Ela Cross</v>
      </c>
    </row>
    <row r="1005" spans="1:13" x14ac:dyDescent="0.2">
      <c r="A1005" s="17" t="s">
        <v>248</v>
      </c>
      <c r="B1005" s="17" t="s">
        <v>16</v>
      </c>
      <c r="C1005" s="20">
        <v>0.82</v>
      </c>
      <c r="D1005" s="20">
        <v>0.99</v>
      </c>
      <c r="E1005" s="20">
        <v>1</v>
      </c>
      <c r="F1005" s="20">
        <v>1</v>
      </c>
      <c r="G1005" s="20">
        <v>1</v>
      </c>
      <c r="H1005" s="17">
        <v>5</v>
      </c>
      <c r="I1005" s="21">
        <v>45690</v>
      </c>
      <c r="J1005" s="20">
        <v>1</v>
      </c>
      <c r="K1005" t="str">
        <f>VLOOKUP(A1005,MasterTutor!A:D,4,FALSE)</f>
        <v>Premium</v>
      </c>
      <c r="L1005" t="str">
        <f>VLOOKUP(A1005,MasterTutor!A:D,3,FALSE)</f>
        <v>Professional</v>
      </c>
      <c r="M1005" t="str">
        <f>VLOOKUP(A1005,MasterTutor!A:D,2,FALSE)</f>
        <v>Ela Cross</v>
      </c>
    </row>
    <row r="1006" spans="1:13" x14ac:dyDescent="0.2">
      <c r="A1006" s="17" t="s">
        <v>248</v>
      </c>
      <c r="B1006" s="17" t="s">
        <v>257</v>
      </c>
      <c r="C1006" s="20">
        <v>0.8</v>
      </c>
      <c r="D1006" s="20">
        <v>0.93</v>
      </c>
      <c r="E1006" s="20">
        <v>1</v>
      </c>
      <c r="F1006" s="20">
        <v>1</v>
      </c>
      <c r="G1006" s="20">
        <v>0.96</v>
      </c>
      <c r="H1006" s="17">
        <v>5</v>
      </c>
      <c r="I1006" s="18">
        <v>1</v>
      </c>
      <c r="J1006" s="20">
        <v>1</v>
      </c>
      <c r="K1006" t="str">
        <f>VLOOKUP(A1006,MasterTutor!A:D,4,FALSE)</f>
        <v>Premium</v>
      </c>
      <c r="L1006" t="str">
        <f>VLOOKUP(A1006,MasterTutor!A:D,3,FALSE)</f>
        <v>Professional</v>
      </c>
      <c r="M1006" t="str">
        <f>VLOOKUP(A1006,MasterTutor!A:D,2,FALSE)</f>
        <v>Ela Cross</v>
      </c>
    </row>
    <row r="1007" spans="1:13" x14ac:dyDescent="0.2">
      <c r="A1007" s="17" t="s">
        <v>248</v>
      </c>
      <c r="B1007" s="17" t="s">
        <v>29</v>
      </c>
      <c r="C1007" s="20">
        <v>0.61250000000000004</v>
      </c>
      <c r="D1007" s="20">
        <v>1.0921000000000001</v>
      </c>
      <c r="E1007" s="20">
        <v>1</v>
      </c>
      <c r="F1007" s="20">
        <v>1</v>
      </c>
      <c r="G1007" s="20">
        <v>0.94117647100000001</v>
      </c>
      <c r="H1007" s="17">
        <v>3</v>
      </c>
      <c r="I1007" s="18">
        <v>0.66666666666666663</v>
      </c>
      <c r="J1007" s="20">
        <f>I1007</f>
        <v>0.66666666666666663</v>
      </c>
      <c r="K1007" t="str">
        <f>VLOOKUP(A1007,MasterTutor!A:D,4,FALSE)</f>
        <v>Premium</v>
      </c>
      <c r="L1007" t="str">
        <f>VLOOKUP(A1007,MasterTutor!A:D,3,FALSE)</f>
        <v>Professional</v>
      </c>
      <c r="M1007" t="str">
        <f>VLOOKUP(A1007,MasterTutor!A:D,2,FALSE)</f>
        <v>Ela Cross</v>
      </c>
    </row>
    <row r="1008" spans="1:13" x14ac:dyDescent="0.2">
      <c r="A1008" s="17" t="s">
        <v>248</v>
      </c>
      <c r="B1008" s="17" t="s">
        <v>17</v>
      </c>
      <c r="C1008" s="20">
        <v>0.88</v>
      </c>
      <c r="D1008" s="20">
        <v>1.04</v>
      </c>
      <c r="E1008" s="20">
        <v>1</v>
      </c>
      <c r="F1008" s="20">
        <v>1</v>
      </c>
      <c r="G1008" s="20">
        <v>0.72</v>
      </c>
      <c r="H1008" s="17">
        <v>8</v>
      </c>
      <c r="I1008" s="18">
        <v>1</v>
      </c>
      <c r="J1008" s="20">
        <f>I1008</f>
        <v>1</v>
      </c>
      <c r="K1008" t="str">
        <f>VLOOKUP(A1008,MasterTutor!A:D,4,FALSE)</f>
        <v>Premium</v>
      </c>
      <c r="L1008" t="str">
        <f>VLOOKUP(A1008,MasterTutor!A:D,3,FALSE)</f>
        <v>Professional</v>
      </c>
      <c r="M1008" t="str">
        <f>VLOOKUP(A1008,MasterTutor!A:D,2,FALSE)</f>
        <v>Ela Cross</v>
      </c>
    </row>
    <row r="1009" spans="1:13" x14ac:dyDescent="0.2">
      <c r="A1009" s="17" t="s">
        <v>248</v>
      </c>
      <c r="B1009" s="17" t="s">
        <v>18</v>
      </c>
      <c r="C1009" s="20">
        <v>0.36</v>
      </c>
      <c r="D1009" s="20">
        <v>0.74</v>
      </c>
      <c r="E1009" s="20">
        <v>1</v>
      </c>
      <c r="F1009" s="20">
        <v>1</v>
      </c>
      <c r="G1009" s="20">
        <v>0.77</v>
      </c>
      <c r="H1009" s="17">
        <v>5</v>
      </c>
      <c r="J1009" s="17"/>
      <c r="K1009" t="str">
        <f>VLOOKUP(A1009,MasterTutor!A:D,4,FALSE)</f>
        <v>Premium</v>
      </c>
      <c r="L1009" t="str">
        <f>VLOOKUP(A1009,MasterTutor!A:D,3,FALSE)</f>
        <v>Professional</v>
      </c>
      <c r="M1009" t="str">
        <f>VLOOKUP(A1009,MasterTutor!A:D,2,FALSE)</f>
        <v>Ela Cross</v>
      </c>
    </row>
    <row r="1010" spans="1:13" x14ac:dyDescent="0.2">
      <c r="A1010" s="17" t="s">
        <v>248</v>
      </c>
      <c r="B1010" s="17" t="s">
        <v>20</v>
      </c>
      <c r="C1010" s="20">
        <v>0.82</v>
      </c>
      <c r="D1010" s="20">
        <v>1.05</v>
      </c>
      <c r="E1010" s="20">
        <v>1</v>
      </c>
      <c r="F1010" s="20">
        <v>1</v>
      </c>
      <c r="G1010" s="20">
        <v>0.8</v>
      </c>
      <c r="H1010" s="17">
        <v>2</v>
      </c>
      <c r="I1010" s="18">
        <v>1</v>
      </c>
      <c r="J1010" s="20">
        <f>I1010</f>
        <v>1</v>
      </c>
      <c r="K1010" t="str">
        <f>VLOOKUP(A1010,MasterTutor!A:D,4,FALSE)</f>
        <v>Premium</v>
      </c>
      <c r="L1010" t="str">
        <f>VLOOKUP(A1010,MasterTutor!A:D,3,FALSE)</f>
        <v>Professional</v>
      </c>
      <c r="M1010" t="str">
        <f>VLOOKUP(A1010,MasterTutor!A:D,2,FALSE)</f>
        <v>Ela Cross</v>
      </c>
    </row>
    <row r="1011" spans="1:13" x14ac:dyDescent="0.2">
      <c r="A1011" s="17" t="s">
        <v>248</v>
      </c>
      <c r="B1011" s="17" t="s">
        <v>21</v>
      </c>
      <c r="C1011" s="20">
        <v>0.85</v>
      </c>
      <c r="D1011" s="20">
        <v>1.08</v>
      </c>
      <c r="E1011" s="20">
        <v>1</v>
      </c>
      <c r="F1011" s="20">
        <v>1</v>
      </c>
      <c r="G1011" s="20">
        <v>0.86</v>
      </c>
      <c r="H1011" s="17">
        <v>0</v>
      </c>
      <c r="I1011" s="18" t="s">
        <v>23</v>
      </c>
      <c r="J1011" s="20">
        <v>1</v>
      </c>
      <c r="K1011" t="str">
        <f>VLOOKUP(A1011,MasterTutor!A:D,4,FALSE)</f>
        <v>Premium</v>
      </c>
      <c r="L1011" t="str">
        <f>VLOOKUP(A1011,MasterTutor!A:D,3,FALSE)</f>
        <v>Professional</v>
      </c>
      <c r="M1011" t="str">
        <f>VLOOKUP(A1011,MasterTutor!A:D,2,FALSE)</f>
        <v>Ela Cross</v>
      </c>
    </row>
    <row r="1012" spans="1:13" x14ac:dyDescent="0.2">
      <c r="A1012" s="17" t="s">
        <v>248</v>
      </c>
      <c r="B1012" s="17" t="s">
        <v>22</v>
      </c>
      <c r="C1012" s="20">
        <v>0.86</v>
      </c>
      <c r="D1012" s="20">
        <v>1.07</v>
      </c>
      <c r="E1012" s="20">
        <v>1</v>
      </c>
      <c r="F1012" s="20">
        <v>1</v>
      </c>
      <c r="G1012" s="20">
        <v>1</v>
      </c>
      <c r="H1012" s="17">
        <v>5</v>
      </c>
      <c r="I1012" s="18" t="s">
        <v>34</v>
      </c>
      <c r="J1012" s="20">
        <v>1</v>
      </c>
      <c r="K1012" t="str">
        <f>VLOOKUP(A1012,MasterTutor!A:D,4,FALSE)</f>
        <v>Premium</v>
      </c>
      <c r="L1012" t="str">
        <f>VLOOKUP(A1012,MasterTutor!A:D,3,FALSE)</f>
        <v>Professional</v>
      </c>
      <c r="M1012" t="str">
        <f>VLOOKUP(A1012,MasterTutor!A:D,2,FALSE)</f>
        <v>Ela Cross</v>
      </c>
    </row>
    <row r="1013" spans="1:13" x14ac:dyDescent="0.2">
      <c r="A1013" s="17" t="s">
        <v>249</v>
      </c>
      <c r="B1013" s="17" t="s">
        <v>14</v>
      </c>
      <c r="C1013" s="20">
        <v>1.05</v>
      </c>
      <c r="D1013" s="20">
        <v>1.0246999999999999</v>
      </c>
      <c r="E1013" s="20">
        <v>1</v>
      </c>
      <c r="F1013" s="20">
        <v>0.85714285714285698</v>
      </c>
      <c r="G1013" s="20">
        <v>0.73913043478260798</v>
      </c>
      <c r="H1013" s="17">
        <v>8</v>
      </c>
      <c r="I1013" s="18" t="s">
        <v>250</v>
      </c>
      <c r="J1013" s="20">
        <v>0.67</v>
      </c>
      <c r="K1013" t="str">
        <f>VLOOKUP(A1013,MasterTutor!A:D,4,FALSE)</f>
        <v>Advanced</v>
      </c>
      <c r="L1013" t="str">
        <f>VLOOKUP(A1013,MasterTutor!A:D,3,FALSE)</f>
        <v>Professional</v>
      </c>
      <c r="M1013" t="str">
        <f>VLOOKUP(A1013,MasterTutor!A:D,2,FALSE)</f>
        <v>Kristin Haase-Alvey</v>
      </c>
    </row>
    <row r="1014" spans="1:13" x14ac:dyDescent="0.2">
      <c r="A1014" s="17" t="s">
        <v>249</v>
      </c>
      <c r="B1014" s="17" t="s">
        <v>14</v>
      </c>
      <c r="C1014" s="20">
        <v>1.05</v>
      </c>
      <c r="D1014" s="20">
        <v>1.0246999999999999</v>
      </c>
      <c r="E1014" s="20">
        <v>1</v>
      </c>
      <c r="F1014" s="20">
        <v>0.85714285714285698</v>
      </c>
      <c r="G1014" s="20">
        <v>0.73913043478260798</v>
      </c>
      <c r="H1014" s="17">
        <v>8</v>
      </c>
      <c r="I1014" s="18" t="s">
        <v>250</v>
      </c>
      <c r="J1014" s="20">
        <f>_xlfn.TEXTBEFORE(I1014, "/")/_xlfn.TEXTAFTER(I1014,"/")</f>
        <v>0.66666666666666663</v>
      </c>
      <c r="K1014" t="str">
        <f>VLOOKUP(A1014,MasterTutor!A:D,4,FALSE)</f>
        <v>Advanced</v>
      </c>
      <c r="L1014" t="str">
        <f>VLOOKUP(A1014,MasterTutor!A:D,3,FALSE)</f>
        <v>Professional</v>
      </c>
      <c r="M1014" t="str">
        <f>VLOOKUP(A1014,MasterTutor!A:D,2,FALSE)</f>
        <v>Kristin Haase-Alvey</v>
      </c>
    </row>
    <row r="1015" spans="1:13" x14ac:dyDescent="0.2">
      <c r="A1015" s="17" t="s">
        <v>249</v>
      </c>
      <c r="B1015" s="17" t="s">
        <v>16</v>
      </c>
      <c r="C1015" s="20">
        <v>1.01</v>
      </c>
      <c r="D1015" s="20">
        <v>0.99</v>
      </c>
      <c r="E1015" s="20">
        <v>1</v>
      </c>
      <c r="F1015" s="20">
        <v>0.81</v>
      </c>
      <c r="G1015" s="20">
        <v>0.95</v>
      </c>
      <c r="H1015" s="17">
        <v>8</v>
      </c>
      <c r="I1015" s="21">
        <v>45695</v>
      </c>
      <c r="J1015" s="22">
        <v>0.28999999999999998</v>
      </c>
      <c r="K1015" t="str">
        <f>VLOOKUP(A1015,MasterTutor!A:D,4,FALSE)</f>
        <v>Advanced</v>
      </c>
      <c r="L1015" t="str">
        <f>VLOOKUP(A1015,MasterTutor!A:D,3,FALSE)</f>
        <v>Professional</v>
      </c>
      <c r="M1015" t="str">
        <f>VLOOKUP(A1015,MasterTutor!A:D,2,FALSE)</f>
        <v>Kristin Haase-Alvey</v>
      </c>
    </row>
    <row r="1016" spans="1:13" x14ac:dyDescent="0.2">
      <c r="A1016" s="17" t="s">
        <v>249</v>
      </c>
      <c r="B1016" s="17" t="s">
        <v>257</v>
      </c>
      <c r="C1016" s="20">
        <v>0.83</v>
      </c>
      <c r="D1016" s="20">
        <v>1.1000000000000001</v>
      </c>
      <c r="E1016" s="20">
        <v>1</v>
      </c>
      <c r="F1016" s="20">
        <v>1</v>
      </c>
      <c r="G1016" s="20">
        <v>0.96</v>
      </c>
      <c r="H1016" s="17">
        <v>10</v>
      </c>
      <c r="I1016" s="18">
        <v>0.5</v>
      </c>
      <c r="J1016" s="20">
        <v>0.5</v>
      </c>
      <c r="K1016" t="str">
        <f>VLOOKUP(A1016,MasterTutor!A:D,4,FALSE)</f>
        <v>Advanced</v>
      </c>
      <c r="L1016" t="str">
        <f>VLOOKUP(A1016,MasterTutor!A:D,3,FALSE)</f>
        <v>Professional</v>
      </c>
      <c r="M1016" t="str">
        <f>VLOOKUP(A1016,MasterTutor!A:D,2,FALSE)</f>
        <v>Kristin Haase-Alvey</v>
      </c>
    </row>
    <row r="1017" spans="1:13" x14ac:dyDescent="0.2">
      <c r="A1017" s="17" t="s">
        <v>249</v>
      </c>
      <c r="B1017" s="17" t="s">
        <v>29</v>
      </c>
      <c r="C1017" s="20">
        <v>0.88329999999999997</v>
      </c>
      <c r="D1017" s="20">
        <v>0.98680000000000001</v>
      </c>
      <c r="E1017" s="20">
        <v>1</v>
      </c>
      <c r="F1017" s="20">
        <v>1</v>
      </c>
      <c r="G1017" s="20">
        <v>0.94444444400000005</v>
      </c>
      <c r="H1017" s="17">
        <v>11</v>
      </c>
      <c r="I1017" s="18">
        <v>0.3</v>
      </c>
      <c r="J1017" s="20">
        <f>I1017</f>
        <v>0.3</v>
      </c>
      <c r="K1017" t="str">
        <f>VLOOKUP(A1017,MasterTutor!A:D,4,FALSE)</f>
        <v>Advanced</v>
      </c>
      <c r="L1017" t="str">
        <f>VLOOKUP(A1017,MasterTutor!A:D,3,FALSE)</f>
        <v>Professional</v>
      </c>
      <c r="M1017" t="str">
        <f>VLOOKUP(A1017,MasterTutor!A:D,2,FALSE)</f>
        <v>Kristin Haase-Alvey</v>
      </c>
    </row>
    <row r="1018" spans="1:13" x14ac:dyDescent="0.2">
      <c r="A1018" s="17" t="s">
        <v>249</v>
      </c>
      <c r="B1018" s="17" t="s">
        <v>17</v>
      </c>
      <c r="C1018" s="20">
        <v>0.76</v>
      </c>
      <c r="D1018" s="20">
        <v>0.77</v>
      </c>
      <c r="E1018" s="20">
        <v>1</v>
      </c>
      <c r="F1018" s="20">
        <v>1</v>
      </c>
      <c r="G1018" s="20">
        <v>0.67</v>
      </c>
      <c r="H1018" s="17">
        <v>5</v>
      </c>
      <c r="I1018" s="18">
        <v>0</v>
      </c>
      <c r="J1018" s="20">
        <f>I1018</f>
        <v>0</v>
      </c>
      <c r="K1018" t="str">
        <f>VLOOKUP(A1018,MasterTutor!A:D,4,FALSE)</f>
        <v>Advanced</v>
      </c>
      <c r="L1018" t="str">
        <f>VLOOKUP(A1018,MasterTutor!A:D,3,FALSE)</f>
        <v>Professional</v>
      </c>
      <c r="M1018" t="str">
        <f>VLOOKUP(A1018,MasterTutor!A:D,2,FALSE)</f>
        <v>Kristin Haase-Alvey</v>
      </c>
    </row>
    <row r="1019" spans="1:13" x14ac:dyDescent="0.2">
      <c r="A1019" s="17" t="s">
        <v>249</v>
      </c>
      <c r="B1019" s="17" t="s">
        <v>18</v>
      </c>
      <c r="C1019" s="20">
        <v>0.53</v>
      </c>
      <c r="D1019" s="20">
        <v>0.62</v>
      </c>
      <c r="E1019" s="20">
        <v>0.99</v>
      </c>
      <c r="F1019" s="20">
        <v>1</v>
      </c>
      <c r="G1019" s="20">
        <v>0.73</v>
      </c>
      <c r="H1019" s="17">
        <v>2</v>
      </c>
      <c r="I1019" s="18" t="s">
        <v>132</v>
      </c>
      <c r="J1019" s="20">
        <f>1/3</f>
        <v>0.33333333333333331</v>
      </c>
      <c r="K1019" t="str">
        <f>VLOOKUP(A1019,MasterTutor!A:D,4,FALSE)</f>
        <v>Advanced</v>
      </c>
      <c r="L1019" t="str">
        <f>VLOOKUP(A1019,MasterTutor!A:D,3,FALSE)</f>
        <v>Professional</v>
      </c>
      <c r="M1019" t="str">
        <f>VLOOKUP(A1019,MasterTutor!A:D,2,FALSE)</f>
        <v>Kristin Haase-Alvey</v>
      </c>
    </row>
    <row r="1020" spans="1:13" x14ac:dyDescent="0.2">
      <c r="A1020" s="17" t="s">
        <v>249</v>
      </c>
      <c r="B1020" s="17" t="s">
        <v>20</v>
      </c>
      <c r="C1020" s="20">
        <v>1.05</v>
      </c>
      <c r="D1020" s="20">
        <v>1.0900000000000001</v>
      </c>
      <c r="E1020" s="20">
        <v>0.99</v>
      </c>
      <c r="F1020" s="20">
        <v>1</v>
      </c>
      <c r="G1020" s="20">
        <v>0.45</v>
      </c>
      <c r="H1020" s="17">
        <v>8</v>
      </c>
      <c r="I1020" s="18" t="s">
        <v>132</v>
      </c>
      <c r="J1020" s="20">
        <f>1/3</f>
        <v>0.33333333333333331</v>
      </c>
      <c r="K1020" t="str">
        <f>VLOOKUP(A1020,MasterTutor!A:D,4,FALSE)</f>
        <v>Advanced</v>
      </c>
      <c r="L1020" t="str">
        <f>VLOOKUP(A1020,MasterTutor!A:D,3,FALSE)</f>
        <v>Professional</v>
      </c>
      <c r="M1020" t="str">
        <f>VLOOKUP(A1020,MasterTutor!A:D,2,FALSE)</f>
        <v>Kristin Haase-Alvey</v>
      </c>
    </row>
    <row r="1021" spans="1:13" x14ac:dyDescent="0.2">
      <c r="A1021" s="17" t="s">
        <v>249</v>
      </c>
      <c r="B1021" s="17" t="s">
        <v>21</v>
      </c>
      <c r="C1021" s="20">
        <v>1.1599999999999999</v>
      </c>
      <c r="D1021" s="20">
        <v>1.1599999999999999</v>
      </c>
      <c r="E1021" s="20">
        <v>1</v>
      </c>
      <c r="F1021" s="20">
        <v>1</v>
      </c>
      <c r="G1021" s="20">
        <v>1</v>
      </c>
      <c r="H1021" s="17">
        <v>3</v>
      </c>
      <c r="I1021" s="18" t="s">
        <v>39</v>
      </c>
      <c r="J1021" s="20">
        <v>0.66</v>
      </c>
      <c r="K1021" t="str">
        <f>VLOOKUP(A1021,MasterTutor!A:D,4,FALSE)</f>
        <v>Advanced</v>
      </c>
      <c r="L1021" t="str">
        <f>VLOOKUP(A1021,MasterTutor!A:D,3,FALSE)</f>
        <v>Professional</v>
      </c>
      <c r="M1021" t="str">
        <f>VLOOKUP(A1021,MasterTutor!A:D,2,FALSE)</f>
        <v>Kristin Haase-Alvey</v>
      </c>
    </row>
    <row r="1022" spans="1:13" x14ac:dyDescent="0.2">
      <c r="A1022" s="17" t="s">
        <v>249</v>
      </c>
      <c r="B1022" s="17" t="s">
        <v>22</v>
      </c>
      <c r="C1022" s="20">
        <v>1</v>
      </c>
      <c r="D1022" s="20">
        <v>1.01</v>
      </c>
      <c r="E1022" s="20">
        <v>1</v>
      </c>
      <c r="F1022" s="20">
        <v>1</v>
      </c>
      <c r="G1022" s="20">
        <v>0.65</v>
      </c>
      <c r="H1022" s="17">
        <v>2</v>
      </c>
      <c r="I1022" s="18" t="s">
        <v>232</v>
      </c>
      <c r="J1022" s="20">
        <v>0.14000000000000001</v>
      </c>
      <c r="K1022" t="str">
        <f>VLOOKUP(A1022,MasterTutor!A:D,4,FALSE)</f>
        <v>Advanced</v>
      </c>
      <c r="L1022" t="str">
        <f>VLOOKUP(A1022,MasterTutor!A:D,3,FALSE)</f>
        <v>Professional</v>
      </c>
      <c r="M1022" t="str">
        <f>VLOOKUP(A1022,MasterTutor!A:D,2,FALSE)</f>
        <v>Kristin Haase-Alvey</v>
      </c>
    </row>
    <row r="1023" spans="1:13" x14ac:dyDescent="0.2">
      <c r="A1023" s="17" t="s">
        <v>251</v>
      </c>
      <c r="B1023" s="17" t="s">
        <v>17</v>
      </c>
      <c r="C1023" s="20">
        <v>1.2</v>
      </c>
      <c r="D1023" s="20">
        <v>1.74</v>
      </c>
      <c r="E1023" s="20">
        <v>0.99</v>
      </c>
      <c r="F1023" s="20">
        <v>0.96</v>
      </c>
      <c r="G1023" s="20">
        <v>0.53</v>
      </c>
      <c r="H1023" s="17">
        <v>3</v>
      </c>
      <c r="I1023" s="18" t="s">
        <v>252</v>
      </c>
      <c r="J1023" s="20">
        <v>0.28999999999999998</v>
      </c>
      <c r="K1023" t="e">
        <f>VLOOKUP(A1023,MasterTutor!A:D,4,FALSE)</f>
        <v>#N/A</v>
      </c>
      <c r="L1023" t="e">
        <f>VLOOKUP(A1023,MasterTutor!A:D,3,FALSE)</f>
        <v>#N/A</v>
      </c>
      <c r="M1023" t="e">
        <f>VLOOKUP(A1023,MasterTutor!A:D,2,FALSE)</f>
        <v>#N/A</v>
      </c>
    </row>
    <row r="1024" spans="1:13" x14ac:dyDescent="0.2">
      <c r="A1024" s="17" t="s">
        <v>251</v>
      </c>
      <c r="B1024" s="17" t="s">
        <v>18</v>
      </c>
      <c r="C1024" s="20">
        <v>0.91</v>
      </c>
      <c r="D1024" s="20">
        <v>1.93</v>
      </c>
      <c r="E1024" s="20">
        <v>0.99</v>
      </c>
      <c r="F1024" s="20">
        <v>0.98</v>
      </c>
      <c r="G1024" s="20">
        <v>0.56000000000000005</v>
      </c>
      <c r="H1024" s="17">
        <v>2</v>
      </c>
      <c r="I1024" s="18" t="s">
        <v>132</v>
      </c>
      <c r="J1024" s="20">
        <f>1/3</f>
        <v>0.33333333333333331</v>
      </c>
      <c r="K1024" t="e">
        <f>VLOOKUP(A1024,MasterTutor!A:D,4,FALSE)</f>
        <v>#N/A</v>
      </c>
      <c r="L1024" t="e">
        <f>VLOOKUP(A1024,MasterTutor!A:D,3,FALSE)</f>
        <v>#N/A</v>
      </c>
      <c r="M1024" t="e">
        <f>VLOOKUP(A1024,MasterTutor!A:D,2,FALSE)</f>
        <v>#N/A</v>
      </c>
    </row>
    <row r="1025" spans="1:13" x14ac:dyDescent="0.2">
      <c r="A1025" s="17" t="s">
        <v>251</v>
      </c>
      <c r="B1025" s="17" t="s">
        <v>20</v>
      </c>
      <c r="C1025" s="20">
        <v>0.95</v>
      </c>
      <c r="D1025" s="20">
        <v>1.68</v>
      </c>
      <c r="E1025" s="20">
        <v>0.99</v>
      </c>
      <c r="F1025" s="20">
        <v>0.3</v>
      </c>
      <c r="G1025" s="20">
        <v>0.46</v>
      </c>
      <c r="H1025" s="17">
        <v>5</v>
      </c>
      <c r="I1025" s="18">
        <v>0</v>
      </c>
      <c r="J1025" s="20">
        <f>I1025</f>
        <v>0</v>
      </c>
      <c r="K1025" t="e">
        <f>VLOOKUP(A1025,MasterTutor!A:D,4,FALSE)</f>
        <v>#N/A</v>
      </c>
      <c r="L1025" t="e">
        <f>VLOOKUP(A1025,MasterTutor!A:D,3,FALSE)</f>
        <v>#N/A</v>
      </c>
      <c r="M1025" t="e">
        <f>VLOOKUP(A1025,MasterTutor!A:D,2,FALSE)</f>
        <v>#N/A</v>
      </c>
    </row>
    <row r="1026" spans="1:13" x14ac:dyDescent="0.2">
      <c r="A1026" s="17" t="s">
        <v>253</v>
      </c>
      <c r="B1026" s="17" t="s">
        <v>257</v>
      </c>
      <c r="C1026" s="20">
        <v>0</v>
      </c>
      <c r="D1026" s="20">
        <v>0</v>
      </c>
      <c r="E1026" s="20">
        <v>0</v>
      </c>
      <c r="F1026" s="20">
        <v>0</v>
      </c>
      <c r="G1026" s="20">
        <v>0</v>
      </c>
      <c r="H1026" s="17">
        <v>0</v>
      </c>
      <c r="I1026" s="18"/>
      <c r="J1026" s="20"/>
      <c r="K1026" t="str">
        <f>VLOOKUP(A1026,MasterTutor!A:D,4,FALSE)</f>
        <v>Advanced</v>
      </c>
      <c r="L1026" t="str">
        <f>VLOOKUP(A1026,MasterTutor!A:D,3,FALSE)</f>
        <v>Professional</v>
      </c>
      <c r="M1026" t="str">
        <f>VLOOKUP(A1026,MasterTutor!A:D,2,FALSE)</f>
        <v>Annelies de Groot</v>
      </c>
    </row>
    <row r="1027" spans="1:13" x14ac:dyDescent="0.2">
      <c r="A1027" s="17" t="s">
        <v>253</v>
      </c>
      <c r="B1027" s="17" t="s">
        <v>29</v>
      </c>
      <c r="C1027" s="20">
        <v>0.3286</v>
      </c>
      <c r="D1027" s="20">
        <v>0.65549999999999997</v>
      </c>
      <c r="E1027" s="20">
        <v>1</v>
      </c>
      <c r="F1027" s="20">
        <v>0.96551724100000003</v>
      </c>
      <c r="G1027" s="20">
        <v>1</v>
      </c>
      <c r="H1027" s="17">
        <v>0</v>
      </c>
      <c r="I1027" s="18">
        <v>0.90909090909090906</v>
      </c>
      <c r="J1027" s="20">
        <f>I1027</f>
        <v>0.90909090909090906</v>
      </c>
      <c r="K1027" t="str">
        <f>VLOOKUP(A1027,MasterTutor!A:D,4,FALSE)</f>
        <v>Advanced</v>
      </c>
      <c r="L1027" t="str">
        <f>VLOOKUP(A1027,MasterTutor!A:D,3,FALSE)</f>
        <v>Professional</v>
      </c>
      <c r="M1027" t="str">
        <f>VLOOKUP(A1027,MasterTutor!A:D,2,FALSE)</f>
        <v>Annelies de Groot</v>
      </c>
    </row>
    <row r="1028" spans="1:13" x14ac:dyDescent="0.2">
      <c r="A1028" s="17" t="s">
        <v>254</v>
      </c>
      <c r="B1028" s="17" t="s">
        <v>14</v>
      </c>
      <c r="C1028" s="20">
        <v>0.68330000000000002</v>
      </c>
      <c r="D1028" s="20">
        <v>1.0099</v>
      </c>
      <c r="E1028" s="20">
        <v>1</v>
      </c>
      <c r="F1028" s="20">
        <v>0.96666666666666601</v>
      </c>
      <c r="G1028" s="20">
        <v>0.90909090909090895</v>
      </c>
      <c r="H1028" s="17">
        <v>0</v>
      </c>
      <c r="I1028" s="18" t="s">
        <v>36</v>
      </c>
      <c r="J1028" s="20">
        <v>0</v>
      </c>
      <c r="K1028" t="str">
        <f>VLOOKUP(A1028,MasterTutor!A:D,4,FALSE)</f>
        <v>Distinguished</v>
      </c>
      <c r="L1028" t="str">
        <f>VLOOKUP(A1028,MasterTutor!A:D,3,FALSE)</f>
        <v>Professional</v>
      </c>
      <c r="M1028" t="str">
        <f>VLOOKUP(A1028,MasterTutor!A:D,2,FALSE)</f>
        <v>Kristin Haase-Alvey</v>
      </c>
    </row>
    <row r="1029" spans="1:13" x14ac:dyDescent="0.2">
      <c r="A1029" s="17" t="s">
        <v>254</v>
      </c>
      <c r="B1029" s="17" t="s">
        <v>16</v>
      </c>
      <c r="C1029" s="20">
        <v>0.4</v>
      </c>
      <c r="D1029" s="20">
        <v>1.1399999999999999</v>
      </c>
      <c r="E1029" s="20">
        <v>1</v>
      </c>
      <c r="F1029" s="20">
        <v>0.92</v>
      </c>
      <c r="G1029" s="20">
        <v>1</v>
      </c>
      <c r="H1029" s="17">
        <v>1</v>
      </c>
      <c r="I1029" s="21">
        <v>45691</v>
      </c>
      <c r="J1029" s="22">
        <v>0.67</v>
      </c>
      <c r="K1029" t="str">
        <f>VLOOKUP(A1029,MasterTutor!A:D,4,FALSE)</f>
        <v>Distinguished</v>
      </c>
      <c r="L1029" t="str">
        <f>VLOOKUP(A1029,MasterTutor!A:D,3,FALSE)</f>
        <v>Professional</v>
      </c>
      <c r="M1029" t="str">
        <f>VLOOKUP(A1029,MasterTutor!A:D,2,FALSE)</f>
        <v>Kristin Haase-Alvey</v>
      </c>
    </row>
    <row r="1030" spans="1:13" x14ac:dyDescent="0.2">
      <c r="A1030" s="17" t="s">
        <v>254</v>
      </c>
      <c r="B1030" s="17" t="s">
        <v>257</v>
      </c>
      <c r="C1030" s="20">
        <v>0.37</v>
      </c>
      <c r="D1030" s="20">
        <v>0.9</v>
      </c>
      <c r="E1030" s="20">
        <v>1</v>
      </c>
      <c r="F1030" s="20">
        <v>0.74</v>
      </c>
      <c r="G1030" s="20">
        <v>0.89</v>
      </c>
      <c r="H1030" s="17">
        <v>2</v>
      </c>
      <c r="I1030" s="18">
        <v>1</v>
      </c>
      <c r="J1030" s="20">
        <v>1</v>
      </c>
      <c r="K1030" t="str">
        <f>VLOOKUP(A1030,MasterTutor!A:D,4,FALSE)</f>
        <v>Distinguished</v>
      </c>
      <c r="L1030" t="str">
        <f>VLOOKUP(A1030,MasterTutor!A:D,3,FALSE)</f>
        <v>Professional</v>
      </c>
      <c r="M1030" t="str">
        <f>VLOOKUP(A1030,MasterTutor!A:D,2,FALSE)</f>
        <v>Kristin Haase-Alvey</v>
      </c>
    </row>
    <row r="1031" spans="1:13" x14ac:dyDescent="0.2">
      <c r="A1031" s="17" t="s">
        <v>254</v>
      </c>
      <c r="B1031" s="17" t="s">
        <v>29</v>
      </c>
      <c r="C1031" s="20">
        <v>0.43330000000000002</v>
      </c>
      <c r="D1031" s="20">
        <v>0.86019999999999996</v>
      </c>
      <c r="E1031" s="20">
        <v>1</v>
      </c>
      <c r="F1031" s="20">
        <v>0.95348837200000003</v>
      </c>
      <c r="G1031" s="20">
        <v>0.75</v>
      </c>
      <c r="H1031" s="17">
        <v>1</v>
      </c>
      <c r="I1031" s="18">
        <v>0.16666666666666666</v>
      </c>
      <c r="J1031" s="20">
        <f>I1031</f>
        <v>0.16666666666666666</v>
      </c>
      <c r="K1031" t="str">
        <f>VLOOKUP(A1031,MasterTutor!A:D,4,FALSE)</f>
        <v>Distinguished</v>
      </c>
      <c r="L1031" t="str">
        <f>VLOOKUP(A1031,MasterTutor!A:D,3,FALSE)</f>
        <v>Professional</v>
      </c>
      <c r="M1031" t="str">
        <f>VLOOKUP(A1031,MasterTutor!A:D,2,FALSE)</f>
        <v>Kristin Haase-Alvey</v>
      </c>
    </row>
    <row r="1032" spans="1:13" x14ac:dyDescent="0.2">
      <c r="A1032" s="17" t="s">
        <v>254</v>
      </c>
      <c r="B1032" s="17" t="s">
        <v>17</v>
      </c>
      <c r="C1032" s="20">
        <v>0.7</v>
      </c>
      <c r="D1032" s="20">
        <v>0.93</v>
      </c>
      <c r="E1032" s="20">
        <v>1</v>
      </c>
      <c r="F1032" s="20">
        <v>0.93</v>
      </c>
      <c r="G1032" s="20">
        <v>0.94</v>
      </c>
      <c r="H1032" s="17">
        <v>6</v>
      </c>
      <c r="I1032" s="18">
        <v>1</v>
      </c>
      <c r="J1032" s="20">
        <f>I1032</f>
        <v>1</v>
      </c>
      <c r="K1032" t="str">
        <f>VLOOKUP(A1032,MasterTutor!A:D,4,FALSE)</f>
        <v>Distinguished</v>
      </c>
      <c r="L1032" t="str">
        <f>VLOOKUP(A1032,MasterTutor!A:D,3,FALSE)</f>
        <v>Professional</v>
      </c>
      <c r="M1032" t="str">
        <f>VLOOKUP(A1032,MasterTutor!A:D,2,FALSE)</f>
        <v>Kristin Haase-Alvey</v>
      </c>
    </row>
    <row r="1033" spans="1:13" x14ac:dyDescent="0.2">
      <c r="A1033" s="17" t="s">
        <v>254</v>
      </c>
      <c r="B1033" s="17" t="s">
        <v>18</v>
      </c>
      <c r="C1033" s="20">
        <v>0.48</v>
      </c>
      <c r="D1033" s="20">
        <v>0.75</v>
      </c>
      <c r="E1033" s="20">
        <v>1</v>
      </c>
      <c r="F1033" s="20">
        <v>0.95</v>
      </c>
      <c r="G1033" s="20">
        <v>1</v>
      </c>
      <c r="H1033" s="17">
        <v>8</v>
      </c>
      <c r="I1033" s="18">
        <v>1</v>
      </c>
      <c r="J1033" s="20">
        <f>I1033</f>
        <v>1</v>
      </c>
      <c r="K1033" t="str">
        <f>VLOOKUP(A1033,MasterTutor!A:D,4,FALSE)</f>
        <v>Distinguished</v>
      </c>
      <c r="L1033" t="str">
        <f>VLOOKUP(A1033,MasterTutor!A:D,3,FALSE)</f>
        <v>Professional</v>
      </c>
      <c r="M1033" t="str">
        <f>VLOOKUP(A1033,MasterTutor!A:D,2,FALSE)</f>
        <v>Kristin Haase-Alvey</v>
      </c>
    </row>
    <row r="1034" spans="1:13" x14ac:dyDescent="0.2">
      <c r="A1034" s="17" t="s">
        <v>254</v>
      </c>
      <c r="B1034" s="17" t="s">
        <v>20</v>
      </c>
      <c r="C1034" s="20">
        <v>0.71</v>
      </c>
      <c r="D1034" s="20">
        <v>1.05</v>
      </c>
      <c r="E1034" s="20">
        <v>1</v>
      </c>
      <c r="F1034" s="20">
        <v>0.69</v>
      </c>
      <c r="G1034" s="20">
        <v>0.8</v>
      </c>
      <c r="H1034" s="17">
        <v>8</v>
      </c>
      <c r="I1034" s="18">
        <v>1</v>
      </c>
      <c r="J1034" s="20">
        <f>I1034</f>
        <v>1</v>
      </c>
      <c r="K1034" t="str">
        <f>VLOOKUP(A1034,MasterTutor!A:D,4,FALSE)</f>
        <v>Distinguished</v>
      </c>
      <c r="L1034" t="str">
        <f>VLOOKUP(A1034,MasterTutor!A:D,3,FALSE)</f>
        <v>Professional</v>
      </c>
      <c r="M1034" t="str">
        <f>VLOOKUP(A1034,MasterTutor!A:D,2,FALSE)</f>
        <v>Kristin Haase-Alvey</v>
      </c>
    </row>
    <row r="1035" spans="1:13" x14ac:dyDescent="0.2">
      <c r="A1035" s="17" t="s">
        <v>254</v>
      </c>
      <c r="B1035" s="17" t="s">
        <v>21</v>
      </c>
      <c r="C1035" s="20">
        <v>0.74</v>
      </c>
      <c r="D1035" s="20">
        <v>1.0900000000000001</v>
      </c>
      <c r="E1035" s="20">
        <v>1</v>
      </c>
      <c r="F1035" s="20">
        <v>0.95</v>
      </c>
      <c r="G1035" s="20">
        <v>0.85</v>
      </c>
      <c r="H1035" s="17">
        <v>1</v>
      </c>
      <c r="I1035" s="18" t="s">
        <v>23</v>
      </c>
      <c r="J1035" s="20">
        <v>1</v>
      </c>
      <c r="K1035" t="str">
        <f>VLOOKUP(A1035,MasterTutor!A:D,4,FALSE)</f>
        <v>Distinguished</v>
      </c>
      <c r="L1035" t="str">
        <f>VLOOKUP(A1035,MasterTutor!A:D,3,FALSE)</f>
        <v>Professional</v>
      </c>
      <c r="M1035" t="str">
        <f>VLOOKUP(A1035,MasterTutor!A:D,2,FALSE)</f>
        <v>Kristin Haase-Alvey</v>
      </c>
    </row>
    <row r="1036" spans="1:13" x14ac:dyDescent="0.2">
      <c r="A1036" s="17" t="s">
        <v>254</v>
      </c>
      <c r="B1036" s="17" t="s">
        <v>22</v>
      </c>
      <c r="C1036" s="20">
        <v>0.8</v>
      </c>
      <c r="D1036" s="20">
        <v>0.98</v>
      </c>
      <c r="E1036" s="20">
        <v>1</v>
      </c>
      <c r="F1036" s="20">
        <v>0.92</v>
      </c>
      <c r="G1036" s="20">
        <v>0.86</v>
      </c>
      <c r="H1036" s="17">
        <v>0</v>
      </c>
      <c r="I1036" s="18" t="s">
        <v>27</v>
      </c>
      <c r="J1036" s="20">
        <v>0.33</v>
      </c>
      <c r="K1036" t="str">
        <f>VLOOKUP(A1036,MasterTutor!A:D,4,FALSE)</f>
        <v>Distinguished</v>
      </c>
      <c r="L1036" t="str">
        <f>VLOOKUP(A1036,MasterTutor!A:D,3,FALSE)</f>
        <v>Professional</v>
      </c>
      <c r="M1036" t="str">
        <f>VLOOKUP(A1036,MasterTutor!A:D,2,FALSE)</f>
        <v>Kristin Haase-Alvey</v>
      </c>
    </row>
    <row r="1037" spans="1:13" x14ac:dyDescent="0.2">
      <c r="A1037" s="17" t="s">
        <v>255</v>
      </c>
      <c r="B1037" s="17" t="s">
        <v>14</v>
      </c>
      <c r="C1037" s="20">
        <v>0.51790000000000003</v>
      </c>
      <c r="D1037" s="20">
        <v>1.0044</v>
      </c>
      <c r="E1037" s="20">
        <v>0.984375</v>
      </c>
      <c r="F1037" s="20">
        <v>0.93617021276595702</v>
      </c>
      <c r="G1037" s="20">
        <v>0.26086956521739102</v>
      </c>
      <c r="H1037" s="17">
        <v>1</v>
      </c>
      <c r="I1037" s="18" t="s">
        <v>54</v>
      </c>
      <c r="J1037" s="20">
        <v>0</v>
      </c>
      <c r="K1037" t="str">
        <f>VLOOKUP(A1037,MasterTutor!A:D,4,FALSE)</f>
        <v>Premium</v>
      </c>
      <c r="L1037" t="str">
        <f>VLOOKUP(A1037,MasterTutor!A:D,3,FALSE)</f>
        <v>Professional</v>
      </c>
      <c r="M1037" t="str">
        <f>VLOOKUP(A1037,MasterTutor!A:D,2,FALSE)</f>
        <v>Geoff St. Marie</v>
      </c>
    </row>
    <row r="1038" spans="1:13" x14ac:dyDescent="0.2">
      <c r="A1038" s="17" t="s">
        <v>255</v>
      </c>
      <c r="B1038" s="17" t="s">
        <v>16</v>
      </c>
      <c r="C1038" s="20">
        <v>0.78</v>
      </c>
      <c r="D1038" s="20">
        <v>1.3</v>
      </c>
      <c r="E1038" s="20">
        <v>1</v>
      </c>
      <c r="F1038" s="20">
        <v>0.92</v>
      </c>
      <c r="G1038" s="20">
        <v>0.32</v>
      </c>
      <c r="H1038" s="17">
        <v>2</v>
      </c>
      <c r="I1038" s="21">
        <v>45662</v>
      </c>
      <c r="J1038" s="22">
        <v>0.2</v>
      </c>
      <c r="K1038" t="str">
        <f>VLOOKUP(A1038,MasterTutor!A:D,4,FALSE)</f>
        <v>Premium</v>
      </c>
      <c r="L1038" t="str">
        <f>VLOOKUP(A1038,MasterTutor!A:D,3,FALSE)</f>
        <v>Professional</v>
      </c>
      <c r="M1038" t="str">
        <f>VLOOKUP(A1038,MasterTutor!A:D,2,FALSE)</f>
        <v>Geoff St. Marie</v>
      </c>
    </row>
    <row r="1039" spans="1:13" x14ac:dyDescent="0.2">
      <c r="A1039" s="17" t="s">
        <v>255</v>
      </c>
      <c r="B1039" s="17" t="s">
        <v>257</v>
      </c>
      <c r="C1039" s="20">
        <v>0.56999999999999995</v>
      </c>
      <c r="D1039" s="20">
        <v>1.32</v>
      </c>
      <c r="E1039" s="20">
        <v>1</v>
      </c>
      <c r="F1039" s="20">
        <v>0.96</v>
      </c>
      <c r="G1039" s="20">
        <v>0.5</v>
      </c>
      <c r="H1039" s="17">
        <v>1</v>
      </c>
      <c r="I1039" s="18" t="s">
        <v>45</v>
      </c>
      <c r="J1039" s="20">
        <v>0</v>
      </c>
      <c r="K1039" t="str">
        <f>VLOOKUP(A1039,MasterTutor!A:D,4,FALSE)</f>
        <v>Premium</v>
      </c>
      <c r="L1039" t="str">
        <f>VLOOKUP(A1039,MasterTutor!A:D,3,FALSE)</f>
        <v>Professional</v>
      </c>
      <c r="M1039" t="str">
        <f>VLOOKUP(A1039,MasterTutor!A:D,2,FALSE)</f>
        <v>Geoff St. Marie</v>
      </c>
    </row>
    <row r="1040" spans="1:13" x14ac:dyDescent="0.2">
      <c r="A1040" s="17" t="s">
        <v>255</v>
      </c>
      <c r="B1040" s="17" t="s">
        <v>29</v>
      </c>
      <c r="C1040" s="20">
        <v>0.55710000000000004</v>
      </c>
      <c r="D1040" s="20">
        <v>1.3895</v>
      </c>
      <c r="E1040" s="20">
        <v>1</v>
      </c>
      <c r="F1040" s="20">
        <v>0.96078431399999997</v>
      </c>
      <c r="G1040" s="20">
        <v>0.58823529399999996</v>
      </c>
      <c r="H1040" s="17">
        <v>2</v>
      </c>
      <c r="I1040" s="18" t="s">
        <v>40</v>
      </c>
      <c r="J1040" s="20">
        <v>0</v>
      </c>
      <c r="K1040" t="str">
        <f>VLOOKUP(A1040,MasterTutor!A:D,4,FALSE)</f>
        <v>Premium</v>
      </c>
      <c r="L1040" t="str">
        <f>VLOOKUP(A1040,MasterTutor!A:D,3,FALSE)</f>
        <v>Professional</v>
      </c>
      <c r="M1040" t="str">
        <f>VLOOKUP(A1040,MasterTutor!A:D,2,FALSE)</f>
        <v>Geoff St. Marie</v>
      </c>
    </row>
    <row r="1041" spans="1:13" x14ac:dyDescent="0.2">
      <c r="A1041" s="17" t="s">
        <v>255</v>
      </c>
      <c r="B1041" s="17" t="s">
        <v>17</v>
      </c>
      <c r="C1041" s="20">
        <v>0.75</v>
      </c>
      <c r="D1041" s="20">
        <v>1.3</v>
      </c>
      <c r="E1041" s="20">
        <v>1</v>
      </c>
      <c r="F1041" s="20">
        <v>0.93</v>
      </c>
      <c r="G1041" s="20">
        <v>0.56999999999999995</v>
      </c>
      <c r="H1041" s="17">
        <v>2</v>
      </c>
      <c r="I1041" s="18">
        <v>0</v>
      </c>
      <c r="J1041" s="20">
        <f>I1041</f>
        <v>0</v>
      </c>
      <c r="K1041" t="str">
        <f>VLOOKUP(A1041,MasterTutor!A:D,4,FALSE)</f>
        <v>Premium</v>
      </c>
      <c r="L1041" t="str">
        <f>VLOOKUP(A1041,MasterTutor!A:D,3,FALSE)</f>
        <v>Professional</v>
      </c>
      <c r="M1041" t="str">
        <f>VLOOKUP(A1041,MasterTutor!A:D,2,FALSE)</f>
        <v>Geoff St. Marie</v>
      </c>
    </row>
    <row r="1042" spans="1:13" x14ac:dyDescent="0.2">
      <c r="A1042" s="17" t="s">
        <v>255</v>
      </c>
      <c r="B1042" s="17" t="s">
        <v>18</v>
      </c>
      <c r="C1042" s="20">
        <v>0.71</v>
      </c>
      <c r="D1042" s="20">
        <v>1.43</v>
      </c>
      <c r="E1042" s="20">
        <v>1</v>
      </c>
      <c r="F1042" s="20">
        <v>0.92</v>
      </c>
      <c r="G1042" s="20">
        <v>0.42</v>
      </c>
      <c r="H1042" s="17">
        <v>1</v>
      </c>
      <c r="I1042" s="18" t="s">
        <v>214</v>
      </c>
      <c r="J1042" s="20">
        <v>0.13</v>
      </c>
      <c r="K1042" t="str">
        <f>VLOOKUP(A1042,MasterTutor!A:D,4,FALSE)</f>
        <v>Premium</v>
      </c>
      <c r="L1042" t="str">
        <f>VLOOKUP(A1042,MasterTutor!A:D,3,FALSE)</f>
        <v>Professional</v>
      </c>
      <c r="M1042" t="str">
        <f>VLOOKUP(A1042,MasterTutor!A:D,2,FALSE)</f>
        <v>Geoff St. Marie</v>
      </c>
    </row>
    <row r="1043" spans="1:13" x14ac:dyDescent="0.2">
      <c r="A1043" s="17" t="s">
        <v>255</v>
      </c>
      <c r="B1043" s="17" t="s">
        <v>20</v>
      </c>
      <c r="C1043" s="20">
        <v>0.94</v>
      </c>
      <c r="D1043" s="20">
        <v>1.21</v>
      </c>
      <c r="E1043" s="20">
        <v>1</v>
      </c>
      <c r="F1043" s="20">
        <v>0.91</v>
      </c>
      <c r="G1043" s="20">
        <v>0.33</v>
      </c>
      <c r="H1043" s="17">
        <v>4</v>
      </c>
      <c r="I1043" s="18">
        <v>0</v>
      </c>
      <c r="J1043" s="20">
        <f>I1043</f>
        <v>0</v>
      </c>
      <c r="K1043" t="str">
        <f>VLOOKUP(A1043,MasterTutor!A:D,4,FALSE)</f>
        <v>Premium</v>
      </c>
      <c r="L1043" t="str">
        <f>VLOOKUP(A1043,MasterTutor!A:D,3,FALSE)</f>
        <v>Professional</v>
      </c>
      <c r="M1043" t="str">
        <f>VLOOKUP(A1043,MasterTutor!A:D,2,FALSE)</f>
        <v>Geoff St. Marie</v>
      </c>
    </row>
    <row r="1044" spans="1:13" x14ac:dyDescent="0.2">
      <c r="A1044" s="17" t="s">
        <v>255</v>
      </c>
      <c r="B1044" s="17" t="s">
        <v>21</v>
      </c>
      <c r="C1044" s="20">
        <v>0.95</v>
      </c>
      <c r="D1044" s="20">
        <v>1.1200000000000001</v>
      </c>
      <c r="E1044" s="20">
        <v>1</v>
      </c>
      <c r="F1044" s="20">
        <v>0.88</v>
      </c>
      <c r="G1044" s="20">
        <v>0.26</v>
      </c>
      <c r="H1044" s="17">
        <v>8</v>
      </c>
      <c r="I1044" s="18" t="s">
        <v>36</v>
      </c>
      <c r="J1044" s="20">
        <v>0</v>
      </c>
      <c r="K1044" t="str">
        <f>VLOOKUP(A1044,MasterTutor!A:D,4,FALSE)</f>
        <v>Premium</v>
      </c>
      <c r="L1044" t="str">
        <f>VLOOKUP(A1044,MasterTutor!A:D,3,FALSE)</f>
        <v>Professional</v>
      </c>
      <c r="M1044" t="str">
        <f>VLOOKUP(A1044,MasterTutor!A:D,2,FALSE)</f>
        <v>Geoff St. Marie</v>
      </c>
    </row>
    <row r="1045" spans="1:13" x14ac:dyDescent="0.2">
      <c r="A1045" s="17" t="s">
        <v>255</v>
      </c>
      <c r="B1045" s="17" t="s">
        <v>22</v>
      </c>
      <c r="C1045" s="20">
        <v>0.81</v>
      </c>
      <c r="D1045" s="20">
        <v>1.32</v>
      </c>
      <c r="E1045" s="20">
        <v>1</v>
      </c>
      <c r="F1045" s="20">
        <v>0.89</v>
      </c>
      <c r="G1045" s="20">
        <v>0.33</v>
      </c>
      <c r="H1045" s="17">
        <v>0</v>
      </c>
      <c r="I1045" s="18" t="s">
        <v>66</v>
      </c>
      <c r="J1045" s="20">
        <v>0.5</v>
      </c>
      <c r="K1045" t="str">
        <f>VLOOKUP(A1045,MasterTutor!A:D,4,FALSE)</f>
        <v>Premium</v>
      </c>
      <c r="L1045" t="str">
        <f>VLOOKUP(A1045,MasterTutor!A:D,3,FALSE)</f>
        <v>Professional</v>
      </c>
      <c r="M1045" t="str">
        <f>VLOOKUP(A1045,MasterTutor!A:D,2,FALSE)</f>
        <v>Geoff St. Marie</v>
      </c>
    </row>
    <row r="1046" spans="1:13" x14ac:dyDescent="0.2">
      <c r="A1046" s="17" t="s">
        <v>256</v>
      </c>
      <c r="B1046" s="17" t="s">
        <v>14</v>
      </c>
      <c r="C1046" s="20">
        <v>0.38540000000000002</v>
      </c>
      <c r="D1046" s="20">
        <v>1.2812999999999899</v>
      </c>
      <c r="E1046" s="20">
        <v>1</v>
      </c>
      <c r="F1046" s="20">
        <v>1</v>
      </c>
      <c r="G1046" s="20">
        <v>0.54545454545454497</v>
      </c>
      <c r="H1046" s="17">
        <v>0</v>
      </c>
      <c r="I1046" s="18" t="s">
        <v>23</v>
      </c>
      <c r="J1046" s="20">
        <v>1</v>
      </c>
      <c r="K1046" t="str">
        <f>VLOOKUP(A1046,MasterTutor!A:D,4,FALSE)</f>
        <v>Distinguished</v>
      </c>
      <c r="L1046" t="str">
        <f>VLOOKUP(A1046,MasterTutor!A:D,3,FALSE)</f>
        <v>Adjunct</v>
      </c>
      <c r="M1046" t="str">
        <f>VLOOKUP(A1046,MasterTutor!A:D,2,FALSE)</f>
        <v>Annelies de Groot</v>
      </c>
    </row>
    <row r="1047" spans="1:13" x14ac:dyDescent="0.2">
      <c r="A1047" s="17" t="s">
        <v>256</v>
      </c>
      <c r="B1047" s="17" t="s">
        <v>16</v>
      </c>
      <c r="C1047" s="20">
        <v>0.25</v>
      </c>
      <c r="D1047" s="20">
        <v>0.86</v>
      </c>
      <c r="E1047" s="20">
        <v>1</v>
      </c>
      <c r="F1047" s="20">
        <v>1</v>
      </c>
      <c r="G1047" s="20">
        <v>0.5</v>
      </c>
      <c r="H1047" s="17">
        <v>0</v>
      </c>
      <c r="I1047" s="21">
        <v>45658</v>
      </c>
      <c r="J1047" s="20">
        <v>1</v>
      </c>
      <c r="K1047" t="str">
        <f>VLOOKUP(A1047,MasterTutor!A:D,4,FALSE)</f>
        <v>Distinguished</v>
      </c>
      <c r="L1047" t="str">
        <f>VLOOKUP(A1047,MasterTutor!A:D,3,FALSE)</f>
        <v>Adjunct</v>
      </c>
      <c r="M1047" t="str">
        <f>VLOOKUP(A1047,MasterTutor!A:D,2,FALSE)</f>
        <v>Annelies de Groot</v>
      </c>
    </row>
    <row r="1048" spans="1:13" x14ac:dyDescent="0.2">
      <c r="A1048" s="17" t="s">
        <v>256</v>
      </c>
      <c r="B1048" s="17" t="s">
        <v>257</v>
      </c>
      <c r="C1048" s="20">
        <v>0.1</v>
      </c>
      <c r="D1048" s="20">
        <v>1.26</v>
      </c>
      <c r="E1048" s="20">
        <v>1</v>
      </c>
      <c r="F1048" s="20">
        <v>1</v>
      </c>
      <c r="G1048" s="20">
        <v>0.5</v>
      </c>
      <c r="H1048" s="17">
        <v>2</v>
      </c>
      <c r="I1048" s="18">
        <v>1</v>
      </c>
      <c r="J1048" s="20">
        <v>1</v>
      </c>
      <c r="K1048" t="str">
        <f>VLOOKUP(A1048,MasterTutor!A:D,4,FALSE)</f>
        <v>Distinguished</v>
      </c>
      <c r="L1048" t="str">
        <f>VLOOKUP(A1048,MasterTutor!A:D,3,FALSE)</f>
        <v>Adjunct</v>
      </c>
      <c r="M1048" t="str">
        <f>VLOOKUP(A1048,MasterTutor!A:D,2,FALSE)</f>
        <v>Annelies de Groot</v>
      </c>
    </row>
    <row r="1049" spans="1:13" x14ac:dyDescent="0.2">
      <c r="A1049" s="17" t="s">
        <v>256</v>
      </c>
      <c r="B1049" s="17" t="s">
        <v>29</v>
      </c>
      <c r="C1049" s="20">
        <v>0.35420000000000001</v>
      </c>
      <c r="D1049" s="20">
        <v>1.2539</v>
      </c>
      <c r="E1049" s="20">
        <v>1</v>
      </c>
      <c r="F1049" s="20">
        <v>1</v>
      </c>
      <c r="G1049" s="20">
        <v>1</v>
      </c>
      <c r="H1049" s="17">
        <v>0</v>
      </c>
      <c r="I1049" s="18">
        <v>1</v>
      </c>
      <c r="J1049" s="20">
        <f>I1049</f>
        <v>1</v>
      </c>
      <c r="K1049" t="str">
        <f>VLOOKUP(A1049,MasterTutor!A:D,4,FALSE)</f>
        <v>Distinguished</v>
      </c>
      <c r="L1049" t="str">
        <f>VLOOKUP(A1049,MasterTutor!A:D,3,FALSE)</f>
        <v>Adjunct</v>
      </c>
      <c r="M1049" t="str">
        <f>VLOOKUP(A1049,MasterTutor!A:D,2,FALSE)</f>
        <v>Annelies de Groot</v>
      </c>
    </row>
    <row r="1050" spans="1:13" x14ac:dyDescent="0.2">
      <c r="A1050" s="17" t="s">
        <v>256</v>
      </c>
      <c r="B1050" s="17" t="s">
        <v>17</v>
      </c>
      <c r="C1050" s="20">
        <v>0.84</v>
      </c>
      <c r="D1050" s="20">
        <v>1.38</v>
      </c>
      <c r="E1050" s="20">
        <v>1</v>
      </c>
      <c r="F1050" s="20">
        <v>1</v>
      </c>
      <c r="G1050" s="20">
        <v>0.5</v>
      </c>
      <c r="H1050" s="17">
        <v>5</v>
      </c>
      <c r="I1050" s="18">
        <v>0</v>
      </c>
      <c r="J1050" s="20">
        <f>I1050</f>
        <v>0</v>
      </c>
      <c r="K1050" t="str">
        <f>VLOOKUP(A1050,MasterTutor!A:D,4,FALSE)</f>
        <v>Distinguished</v>
      </c>
      <c r="L1050" t="str">
        <f>VLOOKUP(A1050,MasterTutor!A:D,3,FALSE)</f>
        <v>Adjunct</v>
      </c>
      <c r="M1050" t="str">
        <f>VLOOKUP(A1050,MasterTutor!A:D,2,FALSE)</f>
        <v>Annelies de Groot</v>
      </c>
    </row>
    <row r="1051" spans="1:13" x14ac:dyDescent="0.2">
      <c r="A1051" s="17" t="s">
        <v>256</v>
      </c>
      <c r="B1051" s="17" t="s">
        <v>18</v>
      </c>
      <c r="C1051" s="20">
        <v>0.27</v>
      </c>
      <c r="D1051" s="20">
        <v>1.0900000000000001</v>
      </c>
      <c r="E1051" s="20">
        <v>1</v>
      </c>
      <c r="F1051" s="20">
        <v>1</v>
      </c>
      <c r="G1051" s="20">
        <v>0.67</v>
      </c>
      <c r="H1051" s="17">
        <v>3</v>
      </c>
      <c r="I1051" s="18">
        <v>1</v>
      </c>
      <c r="J1051" s="20">
        <f>I1051</f>
        <v>1</v>
      </c>
      <c r="K1051" t="str">
        <f>VLOOKUP(A1051,MasterTutor!A:D,4,FALSE)</f>
        <v>Distinguished</v>
      </c>
      <c r="L1051" t="str">
        <f>VLOOKUP(A1051,MasterTutor!A:D,3,FALSE)</f>
        <v>Adjunct</v>
      </c>
      <c r="M1051" t="str">
        <f>VLOOKUP(A1051,MasterTutor!A:D,2,FALSE)</f>
        <v>Annelies de Groot</v>
      </c>
    </row>
    <row r="1052" spans="1:13" x14ac:dyDescent="0.2">
      <c r="A1052" s="17" t="s">
        <v>256</v>
      </c>
      <c r="B1052" s="17" t="s">
        <v>20</v>
      </c>
      <c r="C1052" s="20">
        <v>0.56000000000000005</v>
      </c>
      <c r="D1052" s="20">
        <v>1.0900000000000001</v>
      </c>
      <c r="E1052" s="20">
        <v>1</v>
      </c>
      <c r="F1052" s="20">
        <v>1</v>
      </c>
      <c r="G1052" s="20">
        <v>0.33</v>
      </c>
      <c r="H1052" s="17">
        <v>6</v>
      </c>
      <c r="I1052" s="18">
        <v>1</v>
      </c>
      <c r="J1052" s="20">
        <f>I1052</f>
        <v>1</v>
      </c>
      <c r="K1052" t="str">
        <f>VLOOKUP(A1052,MasterTutor!A:D,4,FALSE)</f>
        <v>Distinguished</v>
      </c>
      <c r="L1052" t="str">
        <f>VLOOKUP(A1052,MasterTutor!A:D,3,FALSE)</f>
        <v>Adjunct</v>
      </c>
      <c r="M1052" t="str">
        <f>VLOOKUP(A1052,MasterTutor!A:D,2,FALSE)</f>
        <v>Annelies de Groot</v>
      </c>
    </row>
    <row r="1053" spans="1:13" x14ac:dyDescent="0.2">
      <c r="A1053" s="17" t="s">
        <v>256</v>
      </c>
      <c r="B1053" s="17" t="s">
        <v>21</v>
      </c>
      <c r="C1053" s="20">
        <v>1.02</v>
      </c>
      <c r="D1053" s="20">
        <v>1.34</v>
      </c>
      <c r="E1053" s="20">
        <v>0.98</v>
      </c>
      <c r="F1053" s="20">
        <v>1</v>
      </c>
      <c r="G1053" s="20">
        <v>0.22</v>
      </c>
      <c r="H1053" s="17">
        <v>9</v>
      </c>
      <c r="I1053" s="18" t="s">
        <v>48</v>
      </c>
      <c r="J1053" s="20">
        <v>1</v>
      </c>
      <c r="K1053" t="str">
        <f>VLOOKUP(A1053,MasterTutor!A:D,4,FALSE)</f>
        <v>Distinguished</v>
      </c>
      <c r="L1053" t="str">
        <f>VLOOKUP(A1053,MasterTutor!A:D,3,FALSE)</f>
        <v>Adjunct</v>
      </c>
      <c r="M1053" t="str">
        <f>VLOOKUP(A1053,MasterTutor!A:D,2,FALSE)</f>
        <v>Annelies de Groot</v>
      </c>
    </row>
    <row r="1054" spans="1:13" x14ac:dyDescent="0.2">
      <c r="A1054" s="17" t="s">
        <v>256</v>
      </c>
      <c r="B1054" s="17" t="s">
        <v>22</v>
      </c>
      <c r="C1054" s="20">
        <v>1.08</v>
      </c>
      <c r="D1054" s="20">
        <v>1.33</v>
      </c>
      <c r="E1054" s="20">
        <v>1</v>
      </c>
      <c r="F1054" s="20">
        <v>1</v>
      </c>
      <c r="G1054" s="20">
        <v>0.55000000000000004</v>
      </c>
      <c r="H1054" s="17">
        <v>4</v>
      </c>
      <c r="I1054" s="19"/>
      <c r="J1054" s="17"/>
      <c r="K1054" t="str">
        <f>VLOOKUP(A1054,MasterTutor!A:D,4,FALSE)</f>
        <v>Distinguished</v>
      </c>
      <c r="L1054" t="str">
        <f>VLOOKUP(A1054,MasterTutor!A:D,3,FALSE)</f>
        <v>Adjunct</v>
      </c>
      <c r="M1054" t="str">
        <f>VLOOKUP(A1054,MasterTutor!A:D,2,FALSE)</f>
        <v>Annelies de Groot</v>
      </c>
    </row>
    <row r="1055" spans="1:13" x14ac:dyDescent="0.2">
      <c r="A1055" s="17" t="s">
        <v>258</v>
      </c>
      <c r="B1055" s="17" t="s">
        <v>14</v>
      </c>
      <c r="C1055" s="20">
        <v>0.87919999999999998</v>
      </c>
      <c r="D1055" s="20">
        <v>1.1776</v>
      </c>
      <c r="E1055" s="20">
        <v>1</v>
      </c>
      <c r="F1055" s="20">
        <v>0.971830985915492</v>
      </c>
      <c r="G1055" s="20">
        <v>0.74074074074074003</v>
      </c>
      <c r="H1055" s="17">
        <v>4</v>
      </c>
      <c r="I1055" s="18" t="s">
        <v>48</v>
      </c>
      <c r="J1055" s="20">
        <v>1</v>
      </c>
      <c r="K1055" t="str">
        <f>VLOOKUP(A1055,MasterTutor!A:D,4,FALSE)</f>
        <v>Premium</v>
      </c>
      <c r="L1055" t="str">
        <f>VLOOKUP(A1055,MasterTutor!A:D,3,FALSE)</f>
        <v>Professional</v>
      </c>
      <c r="M1055" t="str">
        <f>VLOOKUP(A1055,MasterTutor!A:D,2,FALSE)</f>
        <v>Ela Cross</v>
      </c>
    </row>
    <row r="1056" spans="1:13" x14ac:dyDescent="0.2">
      <c r="A1056" s="17" t="s">
        <v>258</v>
      </c>
      <c r="B1056" s="17" t="s">
        <v>16</v>
      </c>
      <c r="C1056" s="20">
        <v>0.76</v>
      </c>
      <c r="D1056" s="20">
        <v>1.18</v>
      </c>
      <c r="E1056" s="20">
        <v>0.99</v>
      </c>
      <c r="F1056" s="20">
        <v>0.98</v>
      </c>
      <c r="G1056" s="20">
        <v>0.94</v>
      </c>
      <c r="H1056" s="17">
        <v>6</v>
      </c>
      <c r="I1056" s="21">
        <v>45658</v>
      </c>
      <c r="J1056" s="20">
        <v>1</v>
      </c>
      <c r="K1056" t="str">
        <f>VLOOKUP(A1056,MasterTutor!A:D,4,FALSE)</f>
        <v>Premium</v>
      </c>
      <c r="L1056" t="str">
        <f>VLOOKUP(A1056,MasterTutor!A:D,3,FALSE)</f>
        <v>Professional</v>
      </c>
      <c r="M1056" t="str">
        <f>VLOOKUP(A1056,MasterTutor!A:D,2,FALSE)</f>
        <v>Ela Cross</v>
      </c>
    </row>
    <row r="1057" spans="1:13" x14ac:dyDescent="0.2">
      <c r="A1057" s="17" t="s">
        <v>258</v>
      </c>
      <c r="B1057" s="17" t="s">
        <v>257</v>
      </c>
      <c r="C1057" s="20">
        <v>0.5</v>
      </c>
      <c r="D1057" s="20">
        <v>1.1599999999999999</v>
      </c>
      <c r="E1057" s="20">
        <v>0.96</v>
      </c>
      <c r="F1057" s="20">
        <v>1</v>
      </c>
      <c r="G1057" s="20">
        <v>0.94</v>
      </c>
      <c r="H1057" s="17">
        <v>5</v>
      </c>
      <c r="I1057" s="18">
        <v>1</v>
      </c>
      <c r="J1057" s="20">
        <v>1</v>
      </c>
      <c r="K1057" t="str">
        <f>VLOOKUP(A1057,MasterTutor!A:D,4,FALSE)</f>
        <v>Premium</v>
      </c>
      <c r="L1057" t="str">
        <f>VLOOKUP(A1057,MasterTutor!A:D,3,FALSE)</f>
        <v>Professional</v>
      </c>
      <c r="M1057" t="str">
        <f>VLOOKUP(A1057,MasterTutor!A:D,2,FALSE)</f>
        <v>Ela Cross</v>
      </c>
    </row>
    <row r="1058" spans="1:13" x14ac:dyDescent="0.2">
      <c r="A1058" s="17" t="s">
        <v>258</v>
      </c>
      <c r="B1058" s="17" t="s">
        <v>29</v>
      </c>
      <c r="C1058" s="20">
        <v>0.42499999999999999</v>
      </c>
      <c r="D1058" s="20">
        <v>1.1228</v>
      </c>
      <c r="E1058" s="20">
        <v>1</v>
      </c>
      <c r="F1058" s="20">
        <v>1</v>
      </c>
      <c r="G1058" s="20">
        <v>0.75</v>
      </c>
      <c r="H1058" s="17">
        <v>2</v>
      </c>
      <c r="I1058" s="18" t="s">
        <v>32</v>
      </c>
      <c r="J1058" s="20">
        <v>0</v>
      </c>
      <c r="K1058" t="str">
        <f>VLOOKUP(A1058,MasterTutor!A:D,4,FALSE)</f>
        <v>Premium</v>
      </c>
      <c r="L1058" t="str">
        <f>VLOOKUP(A1058,MasterTutor!A:D,3,FALSE)</f>
        <v>Professional</v>
      </c>
      <c r="M1058" t="str">
        <f>VLOOKUP(A1058,MasterTutor!A:D,2,FALSE)</f>
        <v>Ela Cross</v>
      </c>
    </row>
    <row r="1059" spans="1:13" x14ac:dyDescent="0.2">
      <c r="A1059" s="17" t="s">
        <v>258</v>
      </c>
      <c r="B1059" s="17" t="s">
        <v>17</v>
      </c>
      <c r="C1059" s="20">
        <v>1.03</v>
      </c>
      <c r="D1059" s="20">
        <v>2.08</v>
      </c>
      <c r="E1059" s="20">
        <v>0.96</v>
      </c>
      <c r="F1059" s="20">
        <v>1</v>
      </c>
      <c r="G1059" s="20">
        <v>0.75</v>
      </c>
      <c r="H1059" s="17">
        <v>1</v>
      </c>
      <c r="I1059" s="18">
        <v>1</v>
      </c>
      <c r="J1059" s="20">
        <f>I1059</f>
        <v>1</v>
      </c>
      <c r="K1059" t="str">
        <f>VLOOKUP(A1059,MasterTutor!A:D,4,FALSE)</f>
        <v>Premium</v>
      </c>
      <c r="L1059" t="str">
        <f>VLOOKUP(A1059,MasterTutor!A:D,3,FALSE)</f>
        <v>Professional</v>
      </c>
      <c r="M1059" t="str">
        <f>VLOOKUP(A1059,MasterTutor!A:D,2,FALSE)</f>
        <v>Ela Cross</v>
      </c>
    </row>
    <row r="1060" spans="1:13" x14ac:dyDescent="0.2">
      <c r="A1060" s="17" t="s">
        <v>258</v>
      </c>
      <c r="B1060" s="17" t="s">
        <v>18</v>
      </c>
      <c r="C1060" s="20">
        <v>0.61</v>
      </c>
      <c r="D1060" s="20">
        <v>1.24</v>
      </c>
      <c r="E1060" s="20">
        <v>1</v>
      </c>
      <c r="F1060" s="20">
        <v>1</v>
      </c>
      <c r="G1060" s="20">
        <v>0.59</v>
      </c>
      <c r="H1060" s="17">
        <v>2</v>
      </c>
      <c r="I1060" s="18">
        <v>1</v>
      </c>
      <c r="J1060" s="20">
        <f>I1060</f>
        <v>1</v>
      </c>
      <c r="K1060" t="str">
        <f>VLOOKUP(A1060,MasterTutor!A:D,4,FALSE)</f>
        <v>Premium</v>
      </c>
      <c r="L1060" t="str">
        <f>VLOOKUP(A1060,MasterTutor!A:D,3,FALSE)</f>
        <v>Professional</v>
      </c>
      <c r="M1060" t="str">
        <f>VLOOKUP(A1060,MasterTutor!A:D,2,FALSE)</f>
        <v>Ela Cross</v>
      </c>
    </row>
    <row r="1061" spans="1:13" x14ac:dyDescent="0.2">
      <c r="A1061" s="17" t="s">
        <v>258</v>
      </c>
      <c r="B1061" s="17" t="s">
        <v>20</v>
      </c>
      <c r="C1061" s="20">
        <v>1.05</v>
      </c>
      <c r="D1061" s="20">
        <v>1.31</v>
      </c>
      <c r="E1061" s="20">
        <v>1</v>
      </c>
      <c r="F1061" s="20">
        <v>1</v>
      </c>
      <c r="G1061" s="20">
        <v>0.44</v>
      </c>
      <c r="H1061" s="17">
        <v>6</v>
      </c>
      <c r="I1061" s="18">
        <v>1</v>
      </c>
      <c r="J1061" s="20">
        <f>I1061</f>
        <v>1</v>
      </c>
      <c r="K1061" t="str">
        <f>VLOOKUP(A1061,MasterTutor!A:D,4,FALSE)</f>
        <v>Premium</v>
      </c>
      <c r="L1061" t="str">
        <f>VLOOKUP(A1061,MasterTutor!A:D,3,FALSE)</f>
        <v>Professional</v>
      </c>
      <c r="M1061" t="str">
        <f>VLOOKUP(A1061,MasterTutor!A:D,2,FALSE)</f>
        <v>Ela Cross</v>
      </c>
    </row>
    <row r="1062" spans="1:13" x14ac:dyDescent="0.2">
      <c r="A1062" s="17" t="s">
        <v>258</v>
      </c>
      <c r="B1062" s="17" t="s">
        <v>21</v>
      </c>
      <c r="C1062" s="20">
        <v>1.07</v>
      </c>
      <c r="D1062" s="20">
        <v>1.1599999999999999</v>
      </c>
      <c r="E1062" s="20">
        <v>0.99</v>
      </c>
      <c r="F1062" s="20">
        <v>1</v>
      </c>
      <c r="G1062" s="20">
        <v>0.76</v>
      </c>
      <c r="H1062" s="17">
        <v>4</v>
      </c>
      <c r="I1062" s="18" t="s">
        <v>36</v>
      </c>
      <c r="J1062" s="20">
        <v>0</v>
      </c>
      <c r="K1062" t="str">
        <f>VLOOKUP(A1062,MasterTutor!A:D,4,FALSE)</f>
        <v>Premium</v>
      </c>
      <c r="L1062" t="str">
        <f>VLOOKUP(A1062,MasterTutor!A:D,3,FALSE)</f>
        <v>Professional</v>
      </c>
      <c r="M1062" t="str">
        <f>VLOOKUP(A1062,MasterTutor!A:D,2,FALSE)</f>
        <v>Ela Cross</v>
      </c>
    </row>
    <row r="1063" spans="1:13" x14ac:dyDescent="0.2">
      <c r="A1063" s="17" t="s">
        <v>258</v>
      </c>
      <c r="B1063" s="17" t="s">
        <v>22</v>
      </c>
      <c r="C1063" s="20">
        <v>1</v>
      </c>
      <c r="D1063" s="20">
        <v>1.18</v>
      </c>
      <c r="E1063" s="20">
        <v>0.99</v>
      </c>
      <c r="F1063" s="20">
        <v>0.99</v>
      </c>
      <c r="G1063" s="20">
        <v>0.67</v>
      </c>
      <c r="H1063" s="17">
        <v>3</v>
      </c>
      <c r="I1063" s="18" t="s">
        <v>23</v>
      </c>
      <c r="J1063" s="20">
        <v>1</v>
      </c>
      <c r="K1063" t="str">
        <f>VLOOKUP(A1063,MasterTutor!A:D,4,FALSE)</f>
        <v>Premium</v>
      </c>
      <c r="L1063" t="str">
        <f>VLOOKUP(A1063,MasterTutor!A:D,3,FALSE)</f>
        <v>Professional</v>
      </c>
      <c r="M1063" t="str">
        <f>VLOOKUP(A1063,MasterTutor!A:D,2,FALSE)</f>
        <v>Ela Cross</v>
      </c>
    </row>
    <row r="1064" spans="1:13" x14ac:dyDescent="0.2">
      <c r="A1064" s="17" t="s">
        <v>259</v>
      </c>
      <c r="B1064" s="17" t="s">
        <v>29</v>
      </c>
      <c r="C1064" s="20">
        <v>0.31940000000000002</v>
      </c>
      <c r="D1064" s="20">
        <v>0.85419999999999996</v>
      </c>
      <c r="E1064" s="20">
        <v>1</v>
      </c>
      <c r="F1064" s="20">
        <v>1</v>
      </c>
      <c r="G1064" s="20">
        <v>0</v>
      </c>
      <c r="H1064" s="17">
        <v>0</v>
      </c>
      <c r="I1064" s="18">
        <v>0.8</v>
      </c>
      <c r="J1064" s="20">
        <f>I1064</f>
        <v>0.8</v>
      </c>
      <c r="K1064" t="e">
        <f>VLOOKUP(A1064,MasterTutor!A:D,4,FALSE)</f>
        <v>#N/A</v>
      </c>
      <c r="L1064" t="e">
        <f>VLOOKUP(A1064,MasterTutor!A:D,3,FALSE)</f>
        <v>#N/A</v>
      </c>
      <c r="M1064" t="e">
        <f>VLOOKUP(A1064,MasterTutor!A:D,2,FALSE)</f>
        <v>#N/A</v>
      </c>
    </row>
    <row r="1065" spans="1:13" x14ac:dyDescent="0.2">
      <c r="A1065" s="17" t="s">
        <v>260</v>
      </c>
      <c r="B1065" s="17" t="s">
        <v>17</v>
      </c>
      <c r="C1065" s="20">
        <v>0.4</v>
      </c>
      <c r="D1065" s="20">
        <v>0.49</v>
      </c>
      <c r="E1065" s="20">
        <v>1</v>
      </c>
      <c r="F1065" s="20">
        <v>1</v>
      </c>
      <c r="G1065" s="20">
        <v>0.63</v>
      </c>
      <c r="H1065" s="17" t="e">
        <v>#N/A</v>
      </c>
      <c r="I1065" s="18">
        <v>1</v>
      </c>
      <c r="J1065" s="20">
        <f>I1065</f>
        <v>1</v>
      </c>
      <c r="K1065" t="e">
        <f>VLOOKUP(A1065,MasterTutor!A:D,4,FALSE)</f>
        <v>#N/A</v>
      </c>
      <c r="L1065" t="e">
        <f>VLOOKUP(A1065,MasterTutor!A:D,3,FALSE)</f>
        <v>#N/A</v>
      </c>
      <c r="M1065" t="e">
        <f>VLOOKUP(A1065,MasterTutor!A:D,2,FALSE)</f>
        <v>#N/A</v>
      </c>
    </row>
    <row r="1066" spans="1:13" x14ac:dyDescent="0.2">
      <c r="A1066" s="17" t="s">
        <v>261</v>
      </c>
      <c r="B1066" s="17" t="s">
        <v>29</v>
      </c>
      <c r="C1066" s="20">
        <v>0</v>
      </c>
      <c r="D1066" s="20">
        <v>0.58589999999999998</v>
      </c>
      <c r="E1066" s="20">
        <v>0</v>
      </c>
      <c r="F1066" s="20">
        <v>0</v>
      </c>
      <c r="G1066" s="20">
        <v>0</v>
      </c>
      <c r="H1066" s="17">
        <v>0</v>
      </c>
      <c r="I1066" s="18" t="s">
        <v>32</v>
      </c>
      <c r="J1066" s="20">
        <v>0</v>
      </c>
      <c r="K1066" t="str">
        <f>VLOOKUP(A1066,MasterTutor!A:D,4,FALSE)</f>
        <v>Advanced</v>
      </c>
      <c r="L1066" t="str">
        <f>VLOOKUP(A1066,MasterTutor!A:D,3,FALSE)</f>
        <v>Adjunct- BUC</v>
      </c>
      <c r="M1066" t="str">
        <f>VLOOKUP(A1066,MasterTutor!A:D,2,FALSE)</f>
        <v>Ian Plamondon</v>
      </c>
    </row>
    <row r="1067" spans="1:13" x14ac:dyDescent="0.2">
      <c r="A1067" s="17" t="s">
        <v>262</v>
      </c>
      <c r="B1067" s="17" t="s">
        <v>14</v>
      </c>
      <c r="C1067" s="20">
        <v>0.62919999999999998</v>
      </c>
      <c r="D1067" s="20">
        <v>0.67429999999999901</v>
      </c>
      <c r="E1067" s="20">
        <v>0.92307692307692302</v>
      </c>
      <c r="F1067" s="20">
        <v>0.90476190476190399</v>
      </c>
      <c r="G1067" s="20">
        <v>0.90909090909090895</v>
      </c>
      <c r="H1067" s="17">
        <v>8</v>
      </c>
      <c r="I1067" s="18" t="s">
        <v>263</v>
      </c>
      <c r="J1067" s="20">
        <v>0.5</v>
      </c>
      <c r="K1067" t="str">
        <f>VLOOKUP(A1067,MasterTutor!A:D,4,FALSE)</f>
        <v>Advanced</v>
      </c>
      <c r="L1067" t="str">
        <f>VLOOKUP(A1067,MasterTutor!A:D,3,FALSE)</f>
        <v>Professional</v>
      </c>
      <c r="M1067" t="str">
        <f>VLOOKUP(A1067,MasterTutor!A:D,2,FALSE)</f>
        <v>Kristin Haase-Alvey</v>
      </c>
    </row>
    <row r="1068" spans="1:13" x14ac:dyDescent="0.2">
      <c r="A1068" s="17" t="s">
        <v>262</v>
      </c>
      <c r="B1068" s="17" t="s">
        <v>16</v>
      </c>
      <c r="C1068" s="20">
        <v>0.87</v>
      </c>
      <c r="D1068" s="20">
        <v>0.97</v>
      </c>
      <c r="E1068" s="20">
        <v>0.85</v>
      </c>
      <c r="F1068" s="20">
        <v>0.93</v>
      </c>
      <c r="G1068" s="20">
        <v>0.9</v>
      </c>
      <c r="H1068" s="17">
        <v>16</v>
      </c>
      <c r="I1068" s="21">
        <v>45659</v>
      </c>
      <c r="J1068" s="20">
        <v>0.5</v>
      </c>
      <c r="K1068" t="str">
        <f>VLOOKUP(A1068,MasterTutor!A:D,4,FALSE)</f>
        <v>Advanced</v>
      </c>
      <c r="L1068" t="str">
        <f>VLOOKUP(A1068,MasterTutor!A:D,3,FALSE)</f>
        <v>Professional</v>
      </c>
      <c r="M1068" t="str">
        <f>VLOOKUP(A1068,MasterTutor!A:D,2,FALSE)</f>
        <v>Kristin Haase-Alvey</v>
      </c>
    </row>
    <row r="1069" spans="1:13" x14ac:dyDescent="0.2">
      <c r="A1069" s="17" t="s">
        <v>262</v>
      </c>
      <c r="B1069" s="17" t="s">
        <v>257</v>
      </c>
      <c r="C1069" s="20">
        <v>0.8</v>
      </c>
      <c r="D1069" s="20">
        <v>0.98</v>
      </c>
      <c r="E1069" s="20">
        <v>0.9</v>
      </c>
      <c r="F1069" s="20">
        <v>0.93</v>
      </c>
      <c r="G1069" s="20">
        <v>0.93</v>
      </c>
      <c r="H1069" s="17">
        <v>10</v>
      </c>
      <c r="I1069" s="18">
        <v>0.66666666666666663</v>
      </c>
      <c r="J1069" s="20">
        <v>0.66</v>
      </c>
      <c r="K1069" t="str">
        <f>VLOOKUP(A1069,MasterTutor!A:D,4,FALSE)</f>
        <v>Advanced</v>
      </c>
      <c r="L1069" t="str">
        <f>VLOOKUP(A1069,MasterTutor!A:D,3,FALSE)</f>
        <v>Professional</v>
      </c>
      <c r="M1069" t="str">
        <f>VLOOKUP(A1069,MasterTutor!A:D,2,FALSE)</f>
        <v>Kristin Haase-Alvey</v>
      </c>
    </row>
    <row r="1070" spans="1:13" x14ac:dyDescent="0.2">
      <c r="A1070" s="17" t="s">
        <v>262</v>
      </c>
      <c r="B1070" s="17" t="s">
        <v>29</v>
      </c>
      <c r="C1070" s="20">
        <v>0.82079999999999997</v>
      </c>
      <c r="D1070" s="20">
        <v>0.89139999999999997</v>
      </c>
      <c r="E1070" s="20">
        <v>0.9</v>
      </c>
      <c r="F1070" s="20">
        <v>0.89247311799999995</v>
      </c>
      <c r="G1070" s="20">
        <v>0.875</v>
      </c>
      <c r="H1070" s="17">
        <v>22</v>
      </c>
      <c r="I1070" s="18">
        <v>0.8</v>
      </c>
      <c r="J1070" s="20">
        <f>I1070</f>
        <v>0.8</v>
      </c>
      <c r="K1070" t="str">
        <f>VLOOKUP(A1070,MasterTutor!A:D,4,FALSE)</f>
        <v>Advanced</v>
      </c>
      <c r="L1070" t="str">
        <f>VLOOKUP(A1070,MasterTutor!A:D,3,FALSE)</f>
        <v>Professional</v>
      </c>
      <c r="M1070" t="str">
        <f>VLOOKUP(A1070,MasterTutor!A:D,2,FALSE)</f>
        <v>Kristin Haase-Alvey</v>
      </c>
    </row>
    <row r="1071" spans="1:13" x14ac:dyDescent="0.2">
      <c r="A1071" s="17" t="s">
        <v>262</v>
      </c>
      <c r="B1071" s="17" t="s">
        <v>17</v>
      </c>
      <c r="C1071" s="20">
        <v>0.8</v>
      </c>
      <c r="D1071" s="20">
        <v>1</v>
      </c>
      <c r="E1071" s="20">
        <v>0.92</v>
      </c>
      <c r="F1071" s="20">
        <v>0.97</v>
      </c>
      <c r="G1071" s="20">
        <v>0.7</v>
      </c>
      <c r="H1071" s="17">
        <v>6</v>
      </c>
      <c r="I1071" s="18" t="s">
        <v>132</v>
      </c>
      <c r="J1071" s="20">
        <f>1/3</f>
        <v>0.33333333333333331</v>
      </c>
      <c r="K1071" t="str">
        <f>VLOOKUP(A1071,MasterTutor!A:D,4,FALSE)</f>
        <v>Advanced</v>
      </c>
      <c r="L1071" t="str">
        <f>VLOOKUP(A1071,MasterTutor!A:D,3,FALSE)</f>
        <v>Professional</v>
      </c>
      <c r="M1071" t="str">
        <f>VLOOKUP(A1071,MasterTutor!A:D,2,FALSE)</f>
        <v>Kristin Haase-Alvey</v>
      </c>
    </row>
    <row r="1072" spans="1:13" x14ac:dyDescent="0.2">
      <c r="A1072" s="17" t="s">
        <v>262</v>
      </c>
      <c r="B1072" s="17" t="s">
        <v>18</v>
      </c>
      <c r="C1072" s="20">
        <v>0.66</v>
      </c>
      <c r="D1072" s="20">
        <v>0.75</v>
      </c>
      <c r="E1072" s="20">
        <v>0.92</v>
      </c>
      <c r="F1072" s="20">
        <v>0.94</v>
      </c>
      <c r="G1072" s="20">
        <v>0.67</v>
      </c>
      <c r="H1072" s="17">
        <v>13</v>
      </c>
      <c r="I1072" s="18" t="s">
        <v>26</v>
      </c>
      <c r="J1072" s="20">
        <v>0.5</v>
      </c>
      <c r="K1072" t="str">
        <f>VLOOKUP(A1072,MasterTutor!A:D,4,FALSE)</f>
        <v>Advanced</v>
      </c>
      <c r="L1072" t="str">
        <f>VLOOKUP(A1072,MasterTutor!A:D,3,FALSE)</f>
        <v>Professional</v>
      </c>
      <c r="M1072" t="str">
        <f>VLOOKUP(A1072,MasterTutor!A:D,2,FALSE)</f>
        <v>Kristin Haase-Alvey</v>
      </c>
    </row>
    <row r="1073" spans="1:13" x14ac:dyDescent="0.2">
      <c r="A1073" s="17" t="s">
        <v>262</v>
      </c>
      <c r="B1073" s="17" t="s">
        <v>20</v>
      </c>
      <c r="C1073" s="20">
        <v>0.96</v>
      </c>
      <c r="D1073" s="20">
        <v>1.06</v>
      </c>
      <c r="E1073" s="20">
        <v>0.87</v>
      </c>
      <c r="F1073" s="20">
        <v>0.95</v>
      </c>
      <c r="G1073" s="20">
        <v>0.96</v>
      </c>
      <c r="H1073" s="17">
        <v>10</v>
      </c>
      <c r="I1073" s="18">
        <v>1</v>
      </c>
      <c r="J1073" s="20">
        <f>I1073</f>
        <v>1</v>
      </c>
      <c r="K1073" t="str">
        <f>VLOOKUP(A1073,MasterTutor!A:D,4,FALSE)</f>
        <v>Advanced</v>
      </c>
      <c r="L1073" t="str">
        <f>VLOOKUP(A1073,MasterTutor!A:D,3,FALSE)</f>
        <v>Professional</v>
      </c>
      <c r="M1073" t="str">
        <f>VLOOKUP(A1073,MasterTutor!A:D,2,FALSE)</f>
        <v>Kristin Haase-Alvey</v>
      </c>
    </row>
    <row r="1074" spans="1:13" x14ac:dyDescent="0.2">
      <c r="A1074" s="17" t="s">
        <v>262</v>
      </c>
      <c r="B1074" s="17" t="s">
        <v>21</v>
      </c>
      <c r="C1074" s="20">
        <v>0.82</v>
      </c>
      <c r="D1074" s="20">
        <v>0.92</v>
      </c>
      <c r="E1074" s="20">
        <v>0.9</v>
      </c>
      <c r="F1074" s="20">
        <v>0.97</v>
      </c>
      <c r="G1074" s="20">
        <v>0.89</v>
      </c>
      <c r="H1074" s="17">
        <v>7</v>
      </c>
      <c r="I1074" s="18" t="s">
        <v>23</v>
      </c>
      <c r="J1074" s="20">
        <v>1</v>
      </c>
      <c r="K1074" t="str">
        <f>VLOOKUP(A1074,MasterTutor!A:D,4,FALSE)</f>
        <v>Advanced</v>
      </c>
      <c r="L1074" t="str">
        <f>VLOOKUP(A1074,MasterTutor!A:D,3,FALSE)</f>
        <v>Professional</v>
      </c>
      <c r="M1074" t="str">
        <f>VLOOKUP(A1074,MasterTutor!A:D,2,FALSE)</f>
        <v>Kristin Haase-Alvey</v>
      </c>
    </row>
    <row r="1075" spans="1:13" x14ac:dyDescent="0.2">
      <c r="A1075" s="17" t="s">
        <v>262</v>
      </c>
      <c r="B1075" s="17" t="s">
        <v>22</v>
      </c>
      <c r="C1075" s="20">
        <v>0.8</v>
      </c>
      <c r="D1075" s="20">
        <v>0.84</v>
      </c>
      <c r="E1075" s="20">
        <v>0.92</v>
      </c>
      <c r="F1075" s="20">
        <v>1</v>
      </c>
      <c r="G1075" s="20">
        <v>0.94</v>
      </c>
      <c r="H1075" s="17">
        <v>12</v>
      </c>
      <c r="I1075" s="18" t="s">
        <v>224</v>
      </c>
      <c r="J1075" s="20">
        <v>0.75</v>
      </c>
      <c r="K1075" t="str">
        <f>VLOOKUP(A1075,MasterTutor!A:D,4,FALSE)</f>
        <v>Advanced</v>
      </c>
      <c r="L1075" t="str">
        <f>VLOOKUP(A1075,MasterTutor!A:D,3,FALSE)</f>
        <v>Professional</v>
      </c>
      <c r="M1075" t="str">
        <f>VLOOKUP(A1075,MasterTutor!A:D,2,FALSE)</f>
        <v>Kristin Haase-Alvey</v>
      </c>
    </row>
    <row r="1076" spans="1:13" x14ac:dyDescent="0.2">
      <c r="A1076" s="17" t="s">
        <v>264</v>
      </c>
      <c r="B1076" s="17" t="s">
        <v>14</v>
      </c>
      <c r="C1076" s="20">
        <v>0.4</v>
      </c>
      <c r="D1076" s="20">
        <v>1.2170999999999901</v>
      </c>
      <c r="E1076" s="20">
        <v>0.97777777777777697</v>
      </c>
      <c r="F1076" s="20">
        <v>1</v>
      </c>
      <c r="G1076" s="20">
        <v>0.875</v>
      </c>
      <c r="H1076" s="17">
        <v>1</v>
      </c>
      <c r="I1076" s="18" t="s">
        <v>36</v>
      </c>
      <c r="J1076" s="20">
        <v>0</v>
      </c>
      <c r="K1076" t="str">
        <f>VLOOKUP(A1076,MasterTutor!A:D,4,FALSE)</f>
        <v>Distinguished</v>
      </c>
      <c r="L1076" t="str">
        <f>VLOOKUP(A1076,MasterTutor!A:D,3,FALSE)</f>
        <v>Professional</v>
      </c>
      <c r="M1076" t="str">
        <f>VLOOKUP(A1076,MasterTutor!A:D,2,FALSE)</f>
        <v>Ian Plamondon</v>
      </c>
    </row>
    <row r="1077" spans="1:13" x14ac:dyDescent="0.2">
      <c r="A1077" s="17" t="s">
        <v>264</v>
      </c>
      <c r="B1077" s="17" t="s">
        <v>16</v>
      </c>
      <c r="C1077" s="20">
        <v>0.45</v>
      </c>
      <c r="D1077" s="20">
        <v>1.02</v>
      </c>
      <c r="E1077" s="20">
        <v>1</v>
      </c>
      <c r="F1077" s="20">
        <v>0.84</v>
      </c>
      <c r="G1077" s="20">
        <v>0.5</v>
      </c>
      <c r="H1077" s="17">
        <v>1</v>
      </c>
      <c r="I1077" s="21">
        <v>45659</v>
      </c>
      <c r="J1077" s="20">
        <v>0.5</v>
      </c>
      <c r="K1077" t="str">
        <f>VLOOKUP(A1077,MasterTutor!A:D,4,FALSE)</f>
        <v>Distinguished</v>
      </c>
      <c r="L1077" t="str">
        <f>VLOOKUP(A1077,MasterTutor!A:D,3,FALSE)</f>
        <v>Professional</v>
      </c>
      <c r="M1077" t="str">
        <f>VLOOKUP(A1077,MasterTutor!A:D,2,FALSE)</f>
        <v>Ian Plamondon</v>
      </c>
    </row>
    <row r="1078" spans="1:13" x14ac:dyDescent="0.2">
      <c r="A1078" s="17" t="s">
        <v>264</v>
      </c>
      <c r="B1078" s="17" t="s">
        <v>257</v>
      </c>
      <c r="C1078" s="20">
        <v>0.37</v>
      </c>
      <c r="D1078" s="20">
        <v>0.95</v>
      </c>
      <c r="E1078" s="20">
        <v>0.92</v>
      </c>
      <c r="F1078" s="20">
        <v>1</v>
      </c>
      <c r="G1078" s="20">
        <v>1</v>
      </c>
      <c r="H1078" s="17">
        <v>6</v>
      </c>
      <c r="I1078" s="18">
        <v>1</v>
      </c>
      <c r="J1078" s="20">
        <v>1</v>
      </c>
      <c r="K1078" t="str">
        <f>VLOOKUP(A1078,MasterTutor!A:D,4,FALSE)</f>
        <v>Distinguished</v>
      </c>
      <c r="L1078" t="str">
        <f>VLOOKUP(A1078,MasterTutor!A:D,3,FALSE)</f>
        <v>Professional</v>
      </c>
      <c r="M1078" t="str">
        <f>VLOOKUP(A1078,MasterTutor!A:D,2,FALSE)</f>
        <v>Ian Plamondon</v>
      </c>
    </row>
    <row r="1079" spans="1:13" x14ac:dyDescent="0.2">
      <c r="A1079" s="17" t="s">
        <v>264</v>
      </c>
      <c r="B1079" s="17" t="s">
        <v>29</v>
      </c>
      <c r="C1079" s="20">
        <v>0.35830000000000001</v>
      </c>
      <c r="D1079" s="20">
        <v>1.0296000000000001</v>
      </c>
      <c r="E1079" s="20">
        <v>0.909090909</v>
      </c>
      <c r="F1079" s="20">
        <v>1</v>
      </c>
      <c r="G1079" s="20">
        <v>0.5</v>
      </c>
      <c r="H1079" s="17">
        <v>0</v>
      </c>
      <c r="I1079" s="18">
        <v>1</v>
      </c>
      <c r="J1079" s="20">
        <f>I1079</f>
        <v>1</v>
      </c>
      <c r="K1079" t="str">
        <f>VLOOKUP(A1079,MasterTutor!A:D,4,FALSE)</f>
        <v>Distinguished</v>
      </c>
      <c r="L1079" t="str">
        <f>VLOOKUP(A1079,MasterTutor!A:D,3,FALSE)</f>
        <v>Professional</v>
      </c>
      <c r="M1079" t="str">
        <f>VLOOKUP(A1079,MasterTutor!A:D,2,FALSE)</f>
        <v>Ian Plamondon</v>
      </c>
    </row>
    <row r="1080" spans="1:13" x14ac:dyDescent="0.2">
      <c r="A1080" s="17" t="s">
        <v>264</v>
      </c>
      <c r="B1080" s="17" t="s">
        <v>17</v>
      </c>
      <c r="C1080" s="20">
        <v>0.45</v>
      </c>
      <c r="D1080" s="20">
        <v>1.1000000000000001</v>
      </c>
      <c r="E1080" s="20">
        <v>1</v>
      </c>
      <c r="F1080" s="20">
        <v>1</v>
      </c>
      <c r="G1080" s="20">
        <v>0.86</v>
      </c>
      <c r="H1080" s="17">
        <v>1</v>
      </c>
      <c r="J1080" s="17"/>
      <c r="K1080" t="str">
        <f>VLOOKUP(A1080,MasterTutor!A:D,4,FALSE)</f>
        <v>Distinguished</v>
      </c>
      <c r="L1080" t="str">
        <f>VLOOKUP(A1080,MasterTutor!A:D,3,FALSE)</f>
        <v>Professional</v>
      </c>
      <c r="M1080" t="str">
        <f>VLOOKUP(A1080,MasterTutor!A:D,2,FALSE)</f>
        <v>Ian Plamondon</v>
      </c>
    </row>
    <row r="1081" spans="1:13" x14ac:dyDescent="0.2">
      <c r="A1081" s="17" t="s">
        <v>264</v>
      </c>
      <c r="B1081" s="17" t="s">
        <v>18</v>
      </c>
      <c r="C1081" s="20">
        <v>0.33</v>
      </c>
      <c r="D1081" s="20">
        <v>0.99</v>
      </c>
      <c r="E1081" s="20">
        <v>1</v>
      </c>
      <c r="F1081" s="20">
        <v>1</v>
      </c>
      <c r="G1081" s="20">
        <v>1</v>
      </c>
      <c r="H1081" s="17">
        <v>1</v>
      </c>
      <c r="J1081" s="17"/>
      <c r="K1081" t="str">
        <f>VLOOKUP(A1081,MasterTutor!A:D,4,FALSE)</f>
        <v>Distinguished</v>
      </c>
      <c r="L1081" t="str">
        <f>VLOOKUP(A1081,MasterTutor!A:D,3,FALSE)</f>
        <v>Professional</v>
      </c>
      <c r="M1081" t="str">
        <f>VLOOKUP(A1081,MasterTutor!A:D,2,FALSE)</f>
        <v>Ian Plamondon</v>
      </c>
    </row>
    <row r="1082" spans="1:13" x14ac:dyDescent="0.2">
      <c r="A1082" s="17" t="s">
        <v>264</v>
      </c>
      <c r="B1082" s="17" t="s">
        <v>20</v>
      </c>
      <c r="C1082" s="20">
        <v>0.33</v>
      </c>
      <c r="D1082" s="20">
        <v>1.07</v>
      </c>
      <c r="E1082" s="20">
        <v>1</v>
      </c>
      <c r="F1082" s="20">
        <v>1</v>
      </c>
      <c r="G1082" s="20">
        <v>0.75</v>
      </c>
      <c r="H1082" s="17">
        <v>1</v>
      </c>
      <c r="I1082" s="18">
        <v>1</v>
      </c>
      <c r="J1082" s="20">
        <f>I1082</f>
        <v>1</v>
      </c>
      <c r="K1082" t="str">
        <f>VLOOKUP(A1082,MasterTutor!A:D,4,FALSE)</f>
        <v>Distinguished</v>
      </c>
      <c r="L1082" t="str">
        <f>VLOOKUP(A1082,MasterTutor!A:D,3,FALSE)</f>
        <v>Professional</v>
      </c>
      <c r="M1082" t="str">
        <f>VLOOKUP(A1082,MasterTutor!A:D,2,FALSE)</f>
        <v>Ian Plamondon</v>
      </c>
    </row>
    <row r="1083" spans="1:13" x14ac:dyDescent="0.2">
      <c r="A1083" s="17" t="s">
        <v>264</v>
      </c>
      <c r="B1083" s="17" t="s">
        <v>21</v>
      </c>
      <c r="C1083" s="20">
        <v>0.35</v>
      </c>
      <c r="D1083" s="20">
        <v>1.1499999999999999</v>
      </c>
      <c r="E1083" s="20">
        <v>0.98</v>
      </c>
      <c r="F1083" s="20">
        <v>1</v>
      </c>
      <c r="G1083" s="20">
        <v>0.78</v>
      </c>
      <c r="H1083" s="17">
        <v>1</v>
      </c>
      <c r="I1083" s="19"/>
      <c r="J1083" s="17"/>
      <c r="K1083" t="str">
        <f>VLOOKUP(A1083,MasterTutor!A:D,4,FALSE)</f>
        <v>Distinguished</v>
      </c>
      <c r="L1083" t="str">
        <f>VLOOKUP(A1083,MasterTutor!A:D,3,FALSE)</f>
        <v>Professional</v>
      </c>
      <c r="M1083" t="str">
        <f>VLOOKUP(A1083,MasterTutor!A:D,2,FALSE)</f>
        <v>Ian Plamondon</v>
      </c>
    </row>
    <row r="1084" spans="1:13" x14ac:dyDescent="0.2">
      <c r="A1084" s="17" t="s">
        <v>264</v>
      </c>
      <c r="B1084" s="17" t="s">
        <v>22</v>
      </c>
      <c r="C1084" s="20">
        <v>0.28999999999999998</v>
      </c>
      <c r="D1084" s="20">
        <v>0.63</v>
      </c>
      <c r="E1084" s="20">
        <v>0.94</v>
      </c>
      <c r="F1084" s="20">
        <v>1</v>
      </c>
      <c r="G1084" s="20">
        <v>0.86</v>
      </c>
      <c r="H1084" s="17">
        <v>2</v>
      </c>
      <c r="I1084" s="19"/>
      <c r="J1084" s="17"/>
      <c r="K1084" t="str">
        <f>VLOOKUP(A1084,MasterTutor!A:D,4,FALSE)</f>
        <v>Distinguished</v>
      </c>
      <c r="L1084" t="str">
        <f>VLOOKUP(A1084,MasterTutor!A:D,3,FALSE)</f>
        <v>Professional</v>
      </c>
      <c r="M1084" t="str">
        <f>VLOOKUP(A1084,MasterTutor!A:D,2,FALSE)</f>
        <v>Ian Plamondon</v>
      </c>
    </row>
    <row r="1085" spans="1:13" x14ac:dyDescent="0.2">
      <c r="A1085" s="17" t="s">
        <v>265</v>
      </c>
      <c r="B1085" s="17" t="s">
        <v>14</v>
      </c>
      <c r="C1085" s="20">
        <v>0</v>
      </c>
      <c r="D1085" s="20">
        <v>0.73960000000000004</v>
      </c>
      <c r="E1085" s="20">
        <v>0</v>
      </c>
      <c r="F1085" s="20">
        <v>0</v>
      </c>
      <c r="G1085" s="20">
        <v>0</v>
      </c>
      <c r="H1085" s="17">
        <v>0</v>
      </c>
      <c r="I1085" s="18"/>
      <c r="J1085" s="20"/>
      <c r="K1085" t="str">
        <f>VLOOKUP(A1085,MasterTutor!A:D,4,FALSE)</f>
        <v>Advanced</v>
      </c>
      <c r="L1085" t="str">
        <f>VLOOKUP(A1085,MasterTutor!A:D,3,FALSE)</f>
        <v>Adjunct- BUC</v>
      </c>
      <c r="M1085" t="str">
        <f>VLOOKUP(A1085,MasterTutor!A:D,2,FALSE)</f>
        <v>Geoff St. Marie</v>
      </c>
    </row>
    <row r="1086" spans="1:13" x14ac:dyDescent="0.2">
      <c r="A1086" s="17" t="s">
        <v>265</v>
      </c>
      <c r="B1086" s="17" t="s">
        <v>14</v>
      </c>
      <c r="C1086" s="20">
        <v>0</v>
      </c>
      <c r="D1086" s="20">
        <v>0.73960000000000004</v>
      </c>
      <c r="E1086" s="20">
        <v>0</v>
      </c>
      <c r="F1086" s="20">
        <v>0</v>
      </c>
      <c r="G1086" s="20">
        <v>0</v>
      </c>
      <c r="H1086" s="17">
        <v>0</v>
      </c>
      <c r="J1086" s="17"/>
      <c r="K1086" t="str">
        <f>VLOOKUP(A1086,MasterTutor!A:D,4,FALSE)</f>
        <v>Advanced</v>
      </c>
      <c r="L1086" t="str">
        <f>VLOOKUP(A1086,MasterTutor!A:D,3,FALSE)</f>
        <v>Adjunct- BUC</v>
      </c>
      <c r="M1086" t="str">
        <f>VLOOKUP(A1086,MasterTutor!A:D,2,FALSE)</f>
        <v>Geoff St. Marie</v>
      </c>
    </row>
    <row r="1087" spans="1:13" x14ac:dyDescent="0.2">
      <c r="A1087" s="17" t="s">
        <v>265</v>
      </c>
      <c r="B1087" s="17" t="s">
        <v>16</v>
      </c>
      <c r="C1087" s="20">
        <v>0.42</v>
      </c>
      <c r="D1087" s="20">
        <v>0.79</v>
      </c>
      <c r="E1087" s="20">
        <v>1</v>
      </c>
      <c r="F1087" s="20">
        <v>0.96</v>
      </c>
      <c r="G1087" s="20">
        <v>0</v>
      </c>
      <c r="H1087" s="17">
        <v>2</v>
      </c>
      <c r="I1087" s="21">
        <v>45974</v>
      </c>
      <c r="J1087" s="22">
        <v>0.85</v>
      </c>
      <c r="K1087" t="str">
        <f>VLOOKUP(A1087,MasterTutor!A:D,4,FALSE)</f>
        <v>Advanced</v>
      </c>
      <c r="L1087" t="str">
        <f>VLOOKUP(A1087,MasterTutor!A:D,3,FALSE)</f>
        <v>Adjunct- BUC</v>
      </c>
      <c r="M1087" t="str">
        <f>VLOOKUP(A1087,MasterTutor!A:D,2,FALSE)</f>
        <v>Geoff St. Marie</v>
      </c>
    </row>
    <row r="1088" spans="1:13" x14ac:dyDescent="0.2">
      <c r="A1088" s="17" t="s">
        <v>265</v>
      </c>
      <c r="B1088" s="17" t="s">
        <v>257</v>
      </c>
      <c r="C1088" s="20">
        <v>0.72</v>
      </c>
      <c r="D1088" s="20">
        <v>0.72</v>
      </c>
      <c r="E1088" s="20">
        <v>0.84</v>
      </c>
      <c r="F1088" s="20">
        <v>0.95</v>
      </c>
      <c r="G1088" s="20">
        <v>0</v>
      </c>
      <c r="H1088" s="17">
        <v>16</v>
      </c>
      <c r="I1088" s="18">
        <v>0.4</v>
      </c>
      <c r="J1088" s="20">
        <v>0.4</v>
      </c>
      <c r="K1088" t="str">
        <f>VLOOKUP(A1088,MasterTutor!A:D,4,FALSE)</f>
        <v>Advanced</v>
      </c>
      <c r="L1088" t="str">
        <f>VLOOKUP(A1088,MasterTutor!A:D,3,FALSE)</f>
        <v>Adjunct- BUC</v>
      </c>
      <c r="M1088" t="str">
        <f>VLOOKUP(A1088,MasterTutor!A:D,2,FALSE)</f>
        <v>Geoff St. Marie</v>
      </c>
    </row>
    <row r="1089" spans="1:13" x14ac:dyDescent="0.2">
      <c r="A1089" s="17" t="s">
        <v>265</v>
      </c>
      <c r="B1089" s="17" t="s">
        <v>29</v>
      </c>
      <c r="C1089" s="20">
        <v>1.0125</v>
      </c>
      <c r="D1089" s="20">
        <v>1.0729</v>
      </c>
      <c r="E1089" s="20">
        <v>0.93103448300000002</v>
      </c>
      <c r="F1089" s="20">
        <v>0.96296296299999995</v>
      </c>
      <c r="G1089" s="20">
        <v>0.71428571399999996</v>
      </c>
      <c r="H1089" s="17">
        <v>9</v>
      </c>
      <c r="I1089" s="18">
        <v>0.5714285714285714</v>
      </c>
      <c r="J1089" s="20">
        <f>I1089</f>
        <v>0.5714285714285714</v>
      </c>
      <c r="K1089" t="str">
        <f>VLOOKUP(A1089,MasterTutor!A:D,4,FALSE)</f>
        <v>Advanced</v>
      </c>
      <c r="L1089" t="str">
        <f>VLOOKUP(A1089,MasterTutor!A:D,3,FALSE)</f>
        <v>Adjunct- BUC</v>
      </c>
      <c r="M1089" t="str">
        <f>VLOOKUP(A1089,MasterTutor!A:D,2,FALSE)</f>
        <v>Geoff St. Marie</v>
      </c>
    </row>
    <row r="1090" spans="1:13" x14ac:dyDescent="0.2">
      <c r="A1090" s="17" t="s">
        <v>266</v>
      </c>
      <c r="B1090" s="17" t="s">
        <v>17</v>
      </c>
      <c r="C1090" s="20">
        <v>0.37</v>
      </c>
      <c r="D1090" s="20">
        <v>0.87</v>
      </c>
      <c r="E1090" s="20">
        <v>1</v>
      </c>
      <c r="F1090" s="20">
        <v>0.88</v>
      </c>
      <c r="G1090" s="20">
        <v>0.89</v>
      </c>
      <c r="H1090" s="17">
        <v>2</v>
      </c>
      <c r="I1090" s="18">
        <v>0</v>
      </c>
      <c r="J1090" s="20">
        <f>I1090</f>
        <v>0</v>
      </c>
      <c r="K1090" t="e">
        <f>VLOOKUP(A1090,MasterTutor!A:D,4,FALSE)</f>
        <v>#N/A</v>
      </c>
      <c r="L1090" t="e">
        <f>VLOOKUP(A1090,MasterTutor!A:D,3,FALSE)</f>
        <v>#N/A</v>
      </c>
      <c r="M1090" t="e">
        <f>VLOOKUP(A1090,MasterTutor!A:D,2,FALSE)</f>
        <v>#N/A</v>
      </c>
    </row>
    <row r="1091" spans="1:13" x14ac:dyDescent="0.2">
      <c r="A1091" s="17" t="s">
        <v>266</v>
      </c>
      <c r="B1091" s="17" t="s">
        <v>18</v>
      </c>
      <c r="C1091" s="20">
        <v>0.8</v>
      </c>
      <c r="D1091" s="20">
        <v>1.05</v>
      </c>
      <c r="E1091" s="20">
        <v>0.95</v>
      </c>
      <c r="F1091" s="20">
        <v>0.79</v>
      </c>
      <c r="G1091" s="20">
        <v>0.56000000000000005</v>
      </c>
      <c r="H1091" s="17">
        <v>5</v>
      </c>
      <c r="I1091" s="18">
        <v>0</v>
      </c>
      <c r="J1091" s="20">
        <f>I1091</f>
        <v>0</v>
      </c>
      <c r="K1091" t="e">
        <f>VLOOKUP(A1091,MasterTutor!A:D,4,FALSE)</f>
        <v>#N/A</v>
      </c>
      <c r="L1091" t="e">
        <f>VLOOKUP(A1091,MasterTutor!A:D,3,FALSE)</f>
        <v>#N/A</v>
      </c>
      <c r="M1091" t="e">
        <f>VLOOKUP(A1091,MasterTutor!A:D,2,FALSE)</f>
        <v>#N/A</v>
      </c>
    </row>
    <row r="1092" spans="1:13" x14ac:dyDescent="0.2">
      <c r="A1092" s="17" t="s">
        <v>266</v>
      </c>
      <c r="B1092" s="17" t="s">
        <v>20</v>
      </c>
      <c r="C1092" s="20">
        <v>0.97</v>
      </c>
      <c r="D1092" s="20">
        <v>1.0900000000000001</v>
      </c>
      <c r="E1092" s="20">
        <v>0.98</v>
      </c>
      <c r="F1092" s="20">
        <v>1</v>
      </c>
      <c r="G1092" s="20">
        <v>0.67</v>
      </c>
      <c r="H1092" s="17">
        <v>3</v>
      </c>
      <c r="I1092" s="18" t="s">
        <v>267</v>
      </c>
      <c r="J1092" s="20">
        <v>0.63</v>
      </c>
      <c r="K1092" t="e">
        <f>VLOOKUP(A1092,MasterTutor!A:D,4,FALSE)</f>
        <v>#N/A</v>
      </c>
      <c r="L1092" t="e">
        <f>VLOOKUP(A1092,MasterTutor!A:D,3,FALSE)</f>
        <v>#N/A</v>
      </c>
      <c r="M1092" t="e">
        <f>VLOOKUP(A1092,MasterTutor!A:D,2,FALSE)</f>
        <v>#N/A</v>
      </c>
    </row>
    <row r="1093" spans="1:13" x14ac:dyDescent="0.2">
      <c r="A1093" s="17" t="s">
        <v>266</v>
      </c>
      <c r="B1093" s="17" t="s">
        <v>21</v>
      </c>
      <c r="C1093" s="20">
        <v>0.89</v>
      </c>
      <c r="D1093" s="20">
        <v>0.97</v>
      </c>
      <c r="E1093" s="20">
        <v>0.97</v>
      </c>
      <c r="F1093" s="20">
        <v>0.9</v>
      </c>
      <c r="G1093" s="20">
        <v>0.77</v>
      </c>
      <c r="H1093" s="17">
        <v>6</v>
      </c>
      <c r="I1093" s="18" t="s">
        <v>57</v>
      </c>
      <c r="J1093" s="20">
        <v>1</v>
      </c>
      <c r="K1093" t="e">
        <f>VLOOKUP(A1093,MasterTutor!A:D,4,FALSE)</f>
        <v>#N/A</v>
      </c>
      <c r="L1093" t="e">
        <f>VLOOKUP(A1093,MasterTutor!A:D,3,FALSE)</f>
        <v>#N/A</v>
      </c>
      <c r="M1093" t="e">
        <f>VLOOKUP(A1093,MasterTutor!A:D,2,FALSE)</f>
        <v>#N/A</v>
      </c>
    </row>
    <row r="1094" spans="1:13" x14ac:dyDescent="0.2">
      <c r="A1094" s="17" t="s">
        <v>268</v>
      </c>
      <c r="B1094" s="17" t="s">
        <v>16</v>
      </c>
      <c r="C1094" s="20">
        <v>0</v>
      </c>
      <c r="D1094" s="20">
        <v>0.68</v>
      </c>
      <c r="E1094" s="20">
        <v>0</v>
      </c>
      <c r="F1094" s="20">
        <v>0</v>
      </c>
      <c r="G1094" s="20">
        <v>0</v>
      </c>
      <c r="H1094" s="17">
        <v>0</v>
      </c>
      <c r="I1094" s="21"/>
      <c r="J1094" s="17"/>
      <c r="K1094" t="e">
        <f>VLOOKUP(A1094,MasterTutor!A:D,4,FALSE)</f>
        <v>#N/A</v>
      </c>
      <c r="L1094" t="e">
        <f>VLOOKUP(A1094,MasterTutor!A:D,3,FALSE)</f>
        <v>#N/A</v>
      </c>
      <c r="M1094" t="e">
        <f>VLOOKUP(A1094,MasterTutor!A:D,2,FALSE)</f>
        <v>#N/A</v>
      </c>
    </row>
    <row r="1095" spans="1:13" x14ac:dyDescent="0.2">
      <c r="A1095" s="17" t="s">
        <v>269</v>
      </c>
      <c r="B1095" s="17" t="s">
        <v>14</v>
      </c>
      <c r="C1095" s="20">
        <v>0.5917</v>
      </c>
      <c r="D1095" s="20">
        <v>0.77959999999999996</v>
      </c>
      <c r="E1095" s="20">
        <v>0.97014925373134298</v>
      </c>
      <c r="F1095" s="20">
        <v>1</v>
      </c>
      <c r="G1095" s="20">
        <v>0.31578947368421001</v>
      </c>
      <c r="H1095" s="17">
        <v>1</v>
      </c>
      <c r="I1095" s="18" t="s">
        <v>59</v>
      </c>
      <c r="J1095" s="20">
        <v>0.75</v>
      </c>
      <c r="K1095" t="str">
        <f>VLOOKUP(A1095,MasterTutor!A:D,4,FALSE)</f>
        <v>Premium</v>
      </c>
      <c r="L1095" t="str">
        <f>VLOOKUP(A1095,MasterTutor!A:D,3,FALSE)</f>
        <v>Professional</v>
      </c>
      <c r="M1095" t="str">
        <f>VLOOKUP(A1095,MasterTutor!A:D,2,FALSE)</f>
        <v>Geoff St. Marie</v>
      </c>
    </row>
    <row r="1096" spans="1:13" x14ac:dyDescent="0.2">
      <c r="A1096" s="17" t="s">
        <v>269</v>
      </c>
      <c r="B1096" s="17" t="s">
        <v>16</v>
      </c>
      <c r="C1096" s="20">
        <v>0.51</v>
      </c>
      <c r="D1096" s="20">
        <v>0.76</v>
      </c>
      <c r="E1096" s="20">
        <v>0.98</v>
      </c>
      <c r="F1096" s="20">
        <v>0.85</v>
      </c>
      <c r="G1096" s="20">
        <v>1</v>
      </c>
      <c r="H1096" s="17">
        <v>1</v>
      </c>
      <c r="I1096" s="21">
        <v>45658</v>
      </c>
      <c r="J1096" s="20">
        <v>1</v>
      </c>
      <c r="K1096" t="str">
        <f>VLOOKUP(A1096,MasterTutor!A:D,4,FALSE)</f>
        <v>Premium</v>
      </c>
      <c r="L1096" t="str">
        <f>VLOOKUP(A1096,MasterTutor!A:D,3,FALSE)</f>
        <v>Professional</v>
      </c>
      <c r="M1096" t="str">
        <f>VLOOKUP(A1096,MasterTutor!A:D,2,FALSE)</f>
        <v>Geoff St. Marie</v>
      </c>
    </row>
    <row r="1097" spans="1:13" x14ac:dyDescent="0.2">
      <c r="A1097" s="17" t="s">
        <v>269</v>
      </c>
      <c r="B1097" s="17" t="s">
        <v>257</v>
      </c>
      <c r="C1097" s="20">
        <v>0.33</v>
      </c>
      <c r="D1097" s="20">
        <v>0.75</v>
      </c>
      <c r="E1097" s="20">
        <v>1</v>
      </c>
      <c r="F1097" s="20">
        <v>0.87</v>
      </c>
      <c r="G1097" s="20">
        <v>1</v>
      </c>
      <c r="H1097" s="17">
        <v>1</v>
      </c>
      <c r="I1097" s="18">
        <v>1</v>
      </c>
      <c r="J1097" s="20">
        <v>1</v>
      </c>
      <c r="K1097" t="str">
        <f>VLOOKUP(A1097,MasterTutor!A:D,4,FALSE)</f>
        <v>Premium</v>
      </c>
      <c r="L1097" t="str">
        <f>VLOOKUP(A1097,MasterTutor!A:D,3,FALSE)</f>
        <v>Professional</v>
      </c>
      <c r="M1097" t="str">
        <f>VLOOKUP(A1097,MasterTutor!A:D,2,FALSE)</f>
        <v>Geoff St. Marie</v>
      </c>
    </row>
    <row r="1098" spans="1:13" x14ac:dyDescent="0.2">
      <c r="A1098" s="17" t="s">
        <v>269</v>
      </c>
      <c r="B1098" s="17" t="s">
        <v>29</v>
      </c>
      <c r="C1098" s="20">
        <v>0.35830000000000001</v>
      </c>
      <c r="D1098" s="20">
        <v>0.78510000000000002</v>
      </c>
      <c r="E1098" s="20">
        <v>0.97619047599999997</v>
      </c>
      <c r="F1098" s="20">
        <v>1</v>
      </c>
      <c r="G1098" s="20">
        <v>0.63636363600000001</v>
      </c>
      <c r="H1098" s="17">
        <v>0</v>
      </c>
      <c r="I1098" s="18" t="s">
        <v>36</v>
      </c>
      <c r="J1098" s="20">
        <v>0</v>
      </c>
      <c r="K1098" t="str">
        <f>VLOOKUP(A1098,MasterTutor!A:D,4,FALSE)</f>
        <v>Premium</v>
      </c>
      <c r="L1098" t="str">
        <f>VLOOKUP(A1098,MasterTutor!A:D,3,FALSE)</f>
        <v>Professional</v>
      </c>
      <c r="M1098" t="str">
        <f>VLOOKUP(A1098,MasterTutor!A:D,2,FALSE)</f>
        <v>Geoff St. Marie</v>
      </c>
    </row>
    <row r="1099" spans="1:13" x14ac:dyDescent="0.2">
      <c r="A1099" s="17" t="s">
        <v>269</v>
      </c>
      <c r="B1099" s="17" t="s">
        <v>17</v>
      </c>
      <c r="C1099" s="20">
        <v>0.56000000000000005</v>
      </c>
      <c r="D1099" s="20">
        <v>1.08</v>
      </c>
      <c r="E1099" s="20">
        <v>0.91</v>
      </c>
      <c r="F1099" s="20">
        <v>0.97</v>
      </c>
      <c r="G1099" s="20">
        <v>0.73</v>
      </c>
      <c r="H1099" s="17">
        <v>3</v>
      </c>
      <c r="I1099" s="18" t="s">
        <v>35</v>
      </c>
      <c r="J1099" s="20">
        <v>0.75</v>
      </c>
      <c r="K1099" t="str">
        <f>VLOOKUP(A1099,MasterTutor!A:D,4,FALSE)</f>
        <v>Premium</v>
      </c>
      <c r="L1099" t="str">
        <f>VLOOKUP(A1099,MasterTutor!A:D,3,FALSE)</f>
        <v>Professional</v>
      </c>
      <c r="M1099" t="str">
        <f>VLOOKUP(A1099,MasterTutor!A:D,2,FALSE)</f>
        <v>Geoff St. Marie</v>
      </c>
    </row>
    <row r="1100" spans="1:13" x14ac:dyDescent="0.2">
      <c r="A1100" s="17" t="s">
        <v>269</v>
      </c>
      <c r="B1100" s="17" t="s">
        <v>18</v>
      </c>
      <c r="C1100" s="20">
        <v>0.44</v>
      </c>
      <c r="D1100" s="20">
        <v>0.97</v>
      </c>
      <c r="E1100" s="20">
        <v>0.95</v>
      </c>
      <c r="F1100" s="20">
        <v>0.97</v>
      </c>
      <c r="G1100" s="20">
        <v>0.8</v>
      </c>
      <c r="H1100" s="17">
        <v>1</v>
      </c>
      <c r="I1100" s="18">
        <v>1</v>
      </c>
      <c r="J1100" s="20">
        <f>I1100</f>
        <v>1</v>
      </c>
      <c r="K1100" t="str">
        <f>VLOOKUP(A1100,MasterTutor!A:D,4,FALSE)</f>
        <v>Premium</v>
      </c>
      <c r="L1100" t="str">
        <f>VLOOKUP(A1100,MasterTutor!A:D,3,FALSE)</f>
        <v>Professional</v>
      </c>
      <c r="M1100" t="str">
        <f>VLOOKUP(A1100,MasterTutor!A:D,2,FALSE)</f>
        <v>Geoff St. Marie</v>
      </c>
    </row>
    <row r="1101" spans="1:13" x14ac:dyDescent="0.2">
      <c r="A1101" s="17" t="s">
        <v>269</v>
      </c>
      <c r="B1101" s="17" t="s">
        <v>20</v>
      </c>
      <c r="C1101" s="20">
        <v>0.69</v>
      </c>
      <c r="D1101" s="20">
        <v>1.1299999999999999</v>
      </c>
      <c r="E1101" s="20">
        <v>1</v>
      </c>
      <c r="F1101" s="20">
        <v>0.98</v>
      </c>
      <c r="G1101" s="20">
        <v>0.94</v>
      </c>
      <c r="H1101" s="17">
        <v>1</v>
      </c>
      <c r="I1101" s="18">
        <v>1</v>
      </c>
      <c r="J1101" s="20">
        <f>I1101</f>
        <v>1</v>
      </c>
      <c r="K1101" t="str">
        <f>VLOOKUP(A1101,MasterTutor!A:D,4,FALSE)</f>
        <v>Premium</v>
      </c>
      <c r="L1101" t="str">
        <f>VLOOKUP(A1101,MasterTutor!A:D,3,FALSE)</f>
        <v>Professional</v>
      </c>
      <c r="M1101" t="str">
        <f>VLOOKUP(A1101,MasterTutor!A:D,2,FALSE)</f>
        <v>Geoff St. Marie</v>
      </c>
    </row>
    <row r="1102" spans="1:13" x14ac:dyDescent="0.2">
      <c r="A1102" s="17" t="s">
        <v>269</v>
      </c>
      <c r="B1102" s="17" t="s">
        <v>21</v>
      </c>
      <c r="C1102" s="20">
        <v>0.74</v>
      </c>
      <c r="D1102" s="20">
        <v>0.99</v>
      </c>
      <c r="E1102" s="20">
        <v>0.94</v>
      </c>
      <c r="F1102" s="20">
        <v>0.98</v>
      </c>
      <c r="G1102" s="20">
        <v>0.63</v>
      </c>
      <c r="H1102" s="17">
        <v>1</v>
      </c>
      <c r="I1102" s="19"/>
      <c r="J1102" s="17"/>
      <c r="K1102" t="str">
        <f>VLOOKUP(A1102,MasterTutor!A:D,4,FALSE)</f>
        <v>Premium</v>
      </c>
      <c r="L1102" t="str">
        <f>VLOOKUP(A1102,MasterTutor!A:D,3,FALSE)</f>
        <v>Professional</v>
      </c>
      <c r="M1102" t="str">
        <f>VLOOKUP(A1102,MasterTutor!A:D,2,FALSE)</f>
        <v>Geoff St. Marie</v>
      </c>
    </row>
    <row r="1103" spans="1:13" x14ac:dyDescent="0.2">
      <c r="A1103" s="17" t="s">
        <v>269</v>
      </c>
      <c r="B1103" s="17" t="s">
        <v>22</v>
      </c>
      <c r="C1103" s="20">
        <v>0.5</v>
      </c>
      <c r="D1103" s="20">
        <v>0.82</v>
      </c>
      <c r="E1103" s="20">
        <v>0.94</v>
      </c>
      <c r="F1103" s="20">
        <v>1</v>
      </c>
      <c r="G1103" s="20">
        <v>0.18</v>
      </c>
      <c r="H1103" s="17">
        <v>2</v>
      </c>
      <c r="I1103" s="18" t="s">
        <v>59</v>
      </c>
      <c r="J1103" s="20">
        <v>0.75</v>
      </c>
      <c r="K1103" t="str">
        <f>VLOOKUP(A1103,MasterTutor!A:D,4,FALSE)</f>
        <v>Premium</v>
      </c>
      <c r="L1103" t="str">
        <f>VLOOKUP(A1103,MasterTutor!A:D,3,FALSE)</f>
        <v>Professional</v>
      </c>
      <c r="M1103" t="str">
        <f>VLOOKUP(A1103,MasterTutor!A:D,2,FALSE)</f>
        <v>Geoff St. Marie</v>
      </c>
    </row>
    <row r="1104" spans="1:13" x14ac:dyDescent="0.2">
      <c r="A1104" s="17" t="s">
        <v>270</v>
      </c>
      <c r="B1104" s="17" t="s">
        <v>14</v>
      </c>
      <c r="C1104" s="20">
        <v>0.87919999999999998</v>
      </c>
      <c r="D1104" s="20">
        <v>1.7845</v>
      </c>
      <c r="E1104" s="20">
        <v>0.97058823529411697</v>
      </c>
      <c r="F1104" s="20">
        <v>1</v>
      </c>
      <c r="G1104" s="20">
        <v>1</v>
      </c>
      <c r="H1104" s="17">
        <v>2</v>
      </c>
      <c r="I1104" s="18" t="s">
        <v>154</v>
      </c>
      <c r="J1104" s="20">
        <v>1</v>
      </c>
      <c r="K1104" t="e">
        <f>VLOOKUP(A1104,MasterTutor!A:D,4,FALSE)</f>
        <v>#N/A</v>
      </c>
      <c r="L1104" t="e">
        <f>VLOOKUP(A1104,MasterTutor!A:D,3,FALSE)</f>
        <v>#N/A</v>
      </c>
      <c r="M1104" t="e">
        <f>VLOOKUP(A1104,MasterTutor!A:D,2,FALSE)</f>
        <v>#N/A</v>
      </c>
    </row>
    <row r="1105" spans="1:13" x14ac:dyDescent="0.2">
      <c r="A1105" s="17" t="s">
        <v>270</v>
      </c>
      <c r="B1105" s="17" t="s">
        <v>16</v>
      </c>
      <c r="C1105" s="20">
        <v>0.9</v>
      </c>
      <c r="D1105" s="20">
        <v>1.7</v>
      </c>
      <c r="E1105" s="20">
        <v>0.93</v>
      </c>
      <c r="F1105" s="20">
        <v>0.98</v>
      </c>
      <c r="G1105" s="20">
        <v>0.95</v>
      </c>
      <c r="H1105" s="17">
        <v>5</v>
      </c>
      <c r="I1105" s="21">
        <v>45720</v>
      </c>
      <c r="J1105" s="22">
        <v>0.75</v>
      </c>
      <c r="K1105" t="e">
        <f>VLOOKUP(A1105,MasterTutor!A:D,4,FALSE)</f>
        <v>#N/A</v>
      </c>
      <c r="L1105" t="e">
        <f>VLOOKUP(A1105,MasterTutor!A:D,3,FALSE)</f>
        <v>#N/A</v>
      </c>
      <c r="M1105" t="e">
        <f>VLOOKUP(A1105,MasterTutor!A:D,2,FALSE)</f>
        <v>#N/A</v>
      </c>
    </row>
    <row r="1106" spans="1:13" x14ac:dyDescent="0.2">
      <c r="A1106" s="17" t="s">
        <v>270</v>
      </c>
      <c r="B1106" s="17" t="s">
        <v>257</v>
      </c>
      <c r="C1106" s="20">
        <v>0.67</v>
      </c>
      <c r="D1106" s="20">
        <v>1.55</v>
      </c>
      <c r="E1106" s="20">
        <v>0.94</v>
      </c>
      <c r="F1106" s="20">
        <v>0.98</v>
      </c>
      <c r="G1106" s="20">
        <v>0.95</v>
      </c>
      <c r="H1106" s="17">
        <v>1</v>
      </c>
      <c r="I1106" s="18">
        <v>1</v>
      </c>
      <c r="J1106" s="20">
        <v>1</v>
      </c>
      <c r="K1106" t="e">
        <f>VLOOKUP(A1106,MasterTutor!A:D,4,FALSE)</f>
        <v>#N/A</v>
      </c>
      <c r="L1106" t="e">
        <f>VLOOKUP(A1106,MasterTutor!A:D,3,FALSE)</f>
        <v>#N/A</v>
      </c>
      <c r="M1106" t="e">
        <f>VLOOKUP(A1106,MasterTutor!A:D,2,FALSE)</f>
        <v>#N/A</v>
      </c>
    </row>
    <row r="1107" spans="1:13" x14ac:dyDescent="0.2">
      <c r="A1107" s="17" t="s">
        <v>270</v>
      </c>
      <c r="B1107" s="17" t="s">
        <v>29</v>
      </c>
      <c r="C1107" s="20">
        <v>0.57920000000000005</v>
      </c>
      <c r="D1107" s="20">
        <v>1.5641</v>
      </c>
      <c r="E1107" s="20">
        <v>0.92753623200000002</v>
      </c>
      <c r="F1107" s="20">
        <v>0.97959183699999997</v>
      </c>
      <c r="G1107" s="20">
        <v>1</v>
      </c>
      <c r="H1107" s="17">
        <v>2</v>
      </c>
      <c r="I1107" s="18">
        <v>0.83333333333333337</v>
      </c>
      <c r="J1107" s="20">
        <f>I1107</f>
        <v>0.83333333333333337</v>
      </c>
      <c r="K1107" t="e">
        <f>VLOOKUP(A1107,MasterTutor!A:D,4,FALSE)</f>
        <v>#N/A</v>
      </c>
      <c r="L1107" t="e">
        <f>VLOOKUP(A1107,MasterTutor!A:D,3,FALSE)</f>
        <v>#N/A</v>
      </c>
      <c r="M1107" t="e">
        <f>VLOOKUP(A1107,MasterTutor!A:D,2,FALSE)</f>
        <v>#N/A</v>
      </c>
    </row>
    <row r="1108" spans="1:13" x14ac:dyDescent="0.2">
      <c r="A1108" s="17" t="s">
        <v>270</v>
      </c>
      <c r="B1108" s="17" t="s">
        <v>17</v>
      </c>
      <c r="C1108" s="20">
        <v>0.91</v>
      </c>
      <c r="D1108" s="20">
        <v>1.41</v>
      </c>
      <c r="E1108" s="20">
        <v>1</v>
      </c>
      <c r="F1108" s="20">
        <v>0.96</v>
      </c>
      <c r="G1108" s="20">
        <v>1</v>
      </c>
      <c r="H1108" s="17" t="e">
        <v>#N/A</v>
      </c>
      <c r="I1108" s="18">
        <v>1</v>
      </c>
      <c r="J1108" s="20">
        <f>I1108</f>
        <v>1</v>
      </c>
      <c r="K1108" t="e">
        <f>VLOOKUP(A1108,MasterTutor!A:D,4,FALSE)</f>
        <v>#N/A</v>
      </c>
      <c r="L1108" t="e">
        <f>VLOOKUP(A1108,MasterTutor!A:D,3,FALSE)</f>
        <v>#N/A</v>
      </c>
      <c r="M1108" t="e">
        <f>VLOOKUP(A1108,MasterTutor!A:D,2,FALSE)</f>
        <v>#N/A</v>
      </c>
    </row>
    <row r="1109" spans="1:13" x14ac:dyDescent="0.2">
      <c r="A1109" s="17" t="s">
        <v>270</v>
      </c>
      <c r="B1109" s="17" t="s">
        <v>18</v>
      </c>
      <c r="C1109" s="20">
        <v>0.4</v>
      </c>
      <c r="D1109" s="20">
        <v>1.34</v>
      </c>
      <c r="E1109" s="20">
        <v>1</v>
      </c>
      <c r="F1109" s="20">
        <v>1</v>
      </c>
      <c r="G1109" s="20">
        <v>1</v>
      </c>
      <c r="H1109" s="17">
        <v>1</v>
      </c>
      <c r="I1109" s="18">
        <v>1</v>
      </c>
      <c r="J1109" s="20">
        <f>I1109</f>
        <v>1</v>
      </c>
      <c r="K1109" t="e">
        <f>VLOOKUP(A1109,MasterTutor!A:D,4,FALSE)</f>
        <v>#N/A</v>
      </c>
      <c r="L1109" t="e">
        <f>VLOOKUP(A1109,MasterTutor!A:D,3,FALSE)</f>
        <v>#N/A</v>
      </c>
      <c r="M1109" t="e">
        <f>VLOOKUP(A1109,MasterTutor!A:D,2,FALSE)</f>
        <v>#N/A</v>
      </c>
    </row>
    <row r="1110" spans="1:13" x14ac:dyDescent="0.2">
      <c r="A1110" s="17" t="s">
        <v>270</v>
      </c>
      <c r="B1110" s="17" t="s">
        <v>20</v>
      </c>
      <c r="C1110" s="20">
        <v>0.72</v>
      </c>
      <c r="D1110" s="20">
        <v>1.35</v>
      </c>
      <c r="E1110" s="20">
        <v>0.99</v>
      </c>
      <c r="F1110" s="20">
        <v>0.98</v>
      </c>
      <c r="G1110" s="20">
        <v>1</v>
      </c>
      <c r="H1110" s="17" t="e">
        <v>#N/A</v>
      </c>
      <c r="I1110" s="18">
        <v>1</v>
      </c>
      <c r="J1110" s="20">
        <f>I1110</f>
        <v>1</v>
      </c>
      <c r="K1110" t="e">
        <f>VLOOKUP(A1110,MasterTutor!A:D,4,FALSE)</f>
        <v>#N/A</v>
      </c>
      <c r="L1110" t="e">
        <f>VLOOKUP(A1110,MasterTutor!A:D,3,FALSE)</f>
        <v>#N/A</v>
      </c>
      <c r="M1110" t="e">
        <f>VLOOKUP(A1110,MasterTutor!A:D,2,FALSE)</f>
        <v>#N/A</v>
      </c>
    </row>
    <row r="1111" spans="1:13" x14ac:dyDescent="0.2">
      <c r="A1111" s="17" t="s">
        <v>270</v>
      </c>
      <c r="B1111" s="17" t="s">
        <v>21</v>
      </c>
      <c r="C1111" s="20">
        <v>1.01</v>
      </c>
      <c r="D1111" s="20">
        <v>1.67</v>
      </c>
      <c r="E1111" s="20">
        <v>0.99</v>
      </c>
      <c r="F1111" s="20">
        <v>1</v>
      </c>
      <c r="G1111" s="20">
        <v>1</v>
      </c>
      <c r="H1111" s="17">
        <v>3</v>
      </c>
      <c r="I1111" s="18" t="s">
        <v>34</v>
      </c>
      <c r="J1111" s="20">
        <v>1</v>
      </c>
      <c r="K1111" t="e">
        <f>VLOOKUP(A1111,MasterTutor!A:D,4,FALSE)</f>
        <v>#N/A</v>
      </c>
      <c r="L1111" t="e">
        <f>VLOOKUP(A1111,MasterTutor!A:D,3,FALSE)</f>
        <v>#N/A</v>
      </c>
      <c r="M1111" t="e">
        <f>VLOOKUP(A1111,MasterTutor!A:D,2,FALSE)</f>
        <v>#N/A</v>
      </c>
    </row>
    <row r="1112" spans="1:13" x14ac:dyDescent="0.2">
      <c r="A1112" s="17" t="s">
        <v>270</v>
      </c>
      <c r="B1112" s="17" t="s">
        <v>22</v>
      </c>
      <c r="C1112" s="20">
        <v>1</v>
      </c>
      <c r="D1112" s="20">
        <v>1.75</v>
      </c>
      <c r="E1112" s="20">
        <v>1</v>
      </c>
      <c r="F1112" s="20">
        <v>1</v>
      </c>
      <c r="G1112" s="20">
        <v>1</v>
      </c>
      <c r="H1112" s="17">
        <v>0</v>
      </c>
      <c r="I1112" s="18" t="s">
        <v>154</v>
      </c>
      <c r="J1112" s="20">
        <v>1</v>
      </c>
      <c r="K1112" t="e">
        <f>VLOOKUP(A1112,MasterTutor!A:D,4,FALSE)</f>
        <v>#N/A</v>
      </c>
      <c r="L1112" t="e">
        <f>VLOOKUP(A1112,MasterTutor!A:D,3,FALSE)</f>
        <v>#N/A</v>
      </c>
      <c r="M1112" t="e">
        <f>VLOOKUP(A1112,MasterTutor!A:D,2,FALSE)</f>
        <v>#N/A</v>
      </c>
    </row>
    <row r="1113" spans="1:13" x14ac:dyDescent="0.2">
      <c r="A1113" s="17" t="s">
        <v>271</v>
      </c>
      <c r="B1113" s="17" t="s">
        <v>14</v>
      </c>
      <c r="C1113" s="20">
        <v>0.92710000000000004</v>
      </c>
      <c r="D1113" s="20">
        <v>1.2226999999999999</v>
      </c>
      <c r="E1113" s="20">
        <v>0.9375</v>
      </c>
      <c r="F1113" s="20">
        <v>0.88888888888888795</v>
      </c>
      <c r="G1113" s="20">
        <v>0.91666666666666596</v>
      </c>
      <c r="H1113" s="17">
        <v>3</v>
      </c>
      <c r="I1113" s="18" t="s">
        <v>45</v>
      </c>
      <c r="J1113" s="20">
        <v>0</v>
      </c>
      <c r="K1113" t="str">
        <f>VLOOKUP(A1113,MasterTutor!A:D,4,FALSE)</f>
        <v>Premium</v>
      </c>
      <c r="L1113" t="str">
        <f>VLOOKUP(A1113,MasterTutor!A:D,3,FALSE)</f>
        <v>Adjunct</v>
      </c>
      <c r="M1113" t="str">
        <f>VLOOKUP(A1113,MasterTutor!A:D,2,FALSE)</f>
        <v>Annelies de Groot</v>
      </c>
    </row>
    <row r="1114" spans="1:13" x14ac:dyDescent="0.2">
      <c r="A1114" s="17" t="s">
        <v>271</v>
      </c>
      <c r="B1114" s="17" t="s">
        <v>16</v>
      </c>
      <c r="C1114" s="20">
        <v>0.72</v>
      </c>
      <c r="D1114" s="20">
        <v>1.25</v>
      </c>
      <c r="E1114" s="20">
        <v>1</v>
      </c>
      <c r="F1114" s="20">
        <v>1</v>
      </c>
      <c r="G1114" s="20">
        <v>0.86</v>
      </c>
      <c r="H1114" s="17">
        <v>2</v>
      </c>
      <c r="I1114" s="21" t="s">
        <v>148</v>
      </c>
      <c r="J1114" s="20">
        <v>0</v>
      </c>
      <c r="K1114" t="str">
        <f>VLOOKUP(A1114,MasterTutor!A:D,4,FALSE)</f>
        <v>Premium</v>
      </c>
      <c r="L1114" t="str">
        <f>VLOOKUP(A1114,MasterTutor!A:D,3,FALSE)</f>
        <v>Adjunct</v>
      </c>
      <c r="M1114" t="str">
        <f>VLOOKUP(A1114,MasterTutor!A:D,2,FALSE)</f>
        <v>Annelies de Groot</v>
      </c>
    </row>
    <row r="1115" spans="1:13" x14ac:dyDescent="0.2">
      <c r="A1115" s="17" t="s">
        <v>271</v>
      </c>
      <c r="B1115" s="17" t="s">
        <v>257</v>
      </c>
      <c r="C1115" s="20">
        <v>0.98</v>
      </c>
      <c r="D1115" s="20">
        <v>1.38</v>
      </c>
      <c r="E1115" s="20">
        <v>0.9</v>
      </c>
      <c r="F1115" s="20">
        <v>0.93</v>
      </c>
      <c r="G1115" s="20">
        <v>0.82</v>
      </c>
      <c r="H1115" s="17">
        <v>0</v>
      </c>
      <c r="I1115" s="18" t="s">
        <v>36</v>
      </c>
      <c r="J1115" s="20">
        <v>0</v>
      </c>
      <c r="K1115" t="str">
        <f>VLOOKUP(A1115,MasterTutor!A:D,4,FALSE)</f>
        <v>Premium</v>
      </c>
      <c r="L1115" t="str">
        <f>VLOOKUP(A1115,MasterTutor!A:D,3,FALSE)</f>
        <v>Adjunct</v>
      </c>
      <c r="M1115" t="str">
        <f>VLOOKUP(A1115,MasterTutor!A:D,2,FALSE)</f>
        <v>Annelies de Groot</v>
      </c>
    </row>
    <row r="1116" spans="1:13" x14ac:dyDescent="0.2">
      <c r="A1116" s="17" t="s">
        <v>271</v>
      </c>
      <c r="B1116" s="17" t="s">
        <v>29</v>
      </c>
      <c r="C1116" s="20">
        <v>1.125</v>
      </c>
      <c r="D1116" s="20">
        <v>1.3672</v>
      </c>
      <c r="E1116" s="20">
        <v>0.91111111099999997</v>
      </c>
      <c r="F1116" s="20">
        <v>0.86111111100000004</v>
      </c>
      <c r="G1116" s="20">
        <v>0.8</v>
      </c>
      <c r="H1116" s="17">
        <v>0</v>
      </c>
      <c r="I1116" s="18" t="s">
        <v>45</v>
      </c>
      <c r="J1116" s="20">
        <v>0</v>
      </c>
      <c r="K1116" t="str">
        <f>VLOOKUP(A1116,MasterTutor!A:D,4,FALSE)</f>
        <v>Premium</v>
      </c>
      <c r="L1116" t="str">
        <f>VLOOKUP(A1116,MasterTutor!A:D,3,FALSE)</f>
        <v>Adjunct</v>
      </c>
      <c r="M1116" t="str">
        <f>VLOOKUP(A1116,MasterTutor!A:D,2,FALSE)</f>
        <v>Annelies de Groot</v>
      </c>
    </row>
    <row r="1117" spans="1:13" x14ac:dyDescent="0.2">
      <c r="A1117" s="17" t="s">
        <v>271</v>
      </c>
      <c r="B1117" s="17" t="s">
        <v>17</v>
      </c>
      <c r="C1117" s="20">
        <v>1.1499999999999999</v>
      </c>
      <c r="D1117" s="20">
        <v>1.23</v>
      </c>
      <c r="E1117" s="20">
        <v>0.96</v>
      </c>
      <c r="F1117" s="20">
        <v>0.76</v>
      </c>
      <c r="G1117" s="20">
        <v>0.5</v>
      </c>
      <c r="H1117" s="17">
        <v>1</v>
      </c>
      <c r="I1117" s="18">
        <v>0</v>
      </c>
      <c r="J1117" s="20">
        <f>I1117</f>
        <v>0</v>
      </c>
      <c r="K1117" t="str">
        <f>VLOOKUP(A1117,MasterTutor!A:D,4,FALSE)</f>
        <v>Premium</v>
      </c>
      <c r="L1117" t="str">
        <f>VLOOKUP(A1117,MasterTutor!A:D,3,FALSE)</f>
        <v>Adjunct</v>
      </c>
      <c r="M1117" t="str">
        <f>VLOOKUP(A1117,MasterTutor!A:D,2,FALSE)</f>
        <v>Annelies de Groot</v>
      </c>
    </row>
    <row r="1118" spans="1:13" x14ac:dyDescent="0.2">
      <c r="A1118" s="17" t="s">
        <v>271</v>
      </c>
      <c r="B1118" s="17" t="s">
        <v>18</v>
      </c>
      <c r="C1118" s="20">
        <v>1.1100000000000001</v>
      </c>
      <c r="D1118" s="20">
        <v>1.47</v>
      </c>
      <c r="E1118" s="20">
        <v>1</v>
      </c>
      <c r="F1118" s="20">
        <v>1</v>
      </c>
      <c r="G1118" s="20">
        <v>0.86</v>
      </c>
      <c r="H1118" s="17">
        <v>2</v>
      </c>
      <c r="I1118" s="18">
        <v>0</v>
      </c>
      <c r="J1118" s="20">
        <f>I1118</f>
        <v>0</v>
      </c>
      <c r="K1118" t="str">
        <f>VLOOKUP(A1118,MasterTutor!A:D,4,FALSE)</f>
        <v>Premium</v>
      </c>
      <c r="L1118" t="str">
        <f>VLOOKUP(A1118,MasterTutor!A:D,3,FALSE)</f>
        <v>Adjunct</v>
      </c>
      <c r="M1118" t="str">
        <f>VLOOKUP(A1118,MasterTutor!A:D,2,FALSE)</f>
        <v>Annelies de Groot</v>
      </c>
    </row>
    <row r="1119" spans="1:13" x14ac:dyDescent="0.2">
      <c r="A1119" s="17" t="s">
        <v>271</v>
      </c>
      <c r="B1119" s="17" t="s">
        <v>20</v>
      </c>
      <c r="C1119" s="20">
        <v>0.9</v>
      </c>
      <c r="D1119" s="20">
        <v>1.44</v>
      </c>
      <c r="E1119" s="20">
        <v>0.97</v>
      </c>
      <c r="F1119" s="20">
        <v>1</v>
      </c>
      <c r="G1119" s="20">
        <v>0.75</v>
      </c>
      <c r="H1119" s="17">
        <v>1</v>
      </c>
      <c r="I1119" s="18">
        <v>0</v>
      </c>
      <c r="J1119" s="20">
        <f>I1119</f>
        <v>0</v>
      </c>
      <c r="K1119" t="str">
        <f>VLOOKUP(A1119,MasterTutor!A:D,4,FALSE)</f>
        <v>Premium</v>
      </c>
      <c r="L1119" t="str">
        <f>VLOOKUP(A1119,MasterTutor!A:D,3,FALSE)</f>
        <v>Adjunct</v>
      </c>
      <c r="M1119" t="str">
        <f>VLOOKUP(A1119,MasterTutor!A:D,2,FALSE)</f>
        <v>Annelies de Groot</v>
      </c>
    </row>
    <row r="1120" spans="1:13" x14ac:dyDescent="0.2">
      <c r="A1120" s="17" t="s">
        <v>271</v>
      </c>
      <c r="B1120" s="17" t="s">
        <v>21</v>
      </c>
      <c r="C1120" s="20">
        <v>1.06</v>
      </c>
      <c r="D1120" s="20">
        <v>1.2</v>
      </c>
      <c r="E1120" s="20">
        <v>0.96</v>
      </c>
      <c r="F1120" s="20">
        <v>1</v>
      </c>
      <c r="G1120" s="20">
        <v>0.25</v>
      </c>
      <c r="H1120" s="17">
        <v>3</v>
      </c>
      <c r="I1120" s="18" t="s">
        <v>36</v>
      </c>
      <c r="J1120" s="20">
        <v>0</v>
      </c>
      <c r="K1120" t="str">
        <f>VLOOKUP(A1120,MasterTutor!A:D,4,FALSE)</f>
        <v>Premium</v>
      </c>
      <c r="L1120" t="str">
        <f>VLOOKUP(A1120,MasterTutor!A:D,3,FALSE)</f>
        <v>Adjunct</v>
      </c>
      <c r="M1120" t="str">
        <f>VLOOKUP(A1120,MasterTutor!A:D,2,FALSE)</f>
        <v>Annelies de Groot</v>
      </c>
    </row>
    <row r="1121" spans="1:13" x14ac:dyDescent="0.2">
      <c r="A1121" s="17" t="s">
        <v>271</v>
      </c>
      <c r="B1121" s="17" t="s">
        <v>22</v>
      </c>
      <c r="C1121" s="20">
        <v>1.1499999999999999</v>
      </c>
      <c r="D1121" s="20">
        <v>1.32</v>
      </c>
      <c r="E1121" s="20">
        <v>0.96</v>
      </c>
      <c r="F1121" s="20">
        <v>0.96</v>
      </c>
      <c r="G1121" s="20">
        <v>0.64</v>
      </c>
      <c r="H1121" s="17">
        <v>3</v>
      </c>
      <c r="I1121" s="18" t="s">
        <v>36</v>
      </c>
      <c r="J1121" s="20">
        <v>0</v>
      </c>
      <c r="K1121" t="str">
        <f>VLOOKUP(A1121,MasterTutor!A:D,4,FALSE)</f>
        <v>Premium</v>
      </c>
      <c r="L1121" t="str">
        <f>VLOOKUP(A1121,MasterTutor!A:D,3,FALSE)</f>
        <v>Adjunct</v>
      </c>
      <c r="M1121" t="str">
        <f>VLOOKUP(A1121,MasterTutor!A:D,2,FALSE)</f>
        <v>Annelies de Groot</v>
      </c>
    </row>
    <row r="1122" spans="1:13" x14ac:dyDescent="0.2">
      <c r="A1122" s="17" t="s">
        <v>272</v>
      </c>
      <c r="B1122" s="17" t="s">
        <v>14</v>
      </c>
      <c r="C1122" s="20">
        <v>0.7</v>
      </c>
      <c r="D1122" s="20">
        <v>1.3072999999999999</v>
      </c>
      <c r="E1122" s="20">
        <v>1</v>
      </c>
      <c r="F1122" s="20">
        <v>1</v>
      </c>
      <c r="G1122" s="20">
        <v>1</v>
      </c>
      <c r="H1122" s="17">
        <v>2</v>
      </c>
      <c r="I1122" s="18" t="s">
        <v>48</v>
      </c>
      <c r="J1122" s="20">
        <v>1</v>
      </c>
      <c r="K1122" t="e">
        <f>VLOOKUP(A1122,MasterTutor!A:D,4,FALSE)</f>
        <v>#N/A</v>
      </c>
      <c r="L1122" t="e">
        <f>VLOOKUP(A1122,MasterTutor!A:D,3,FALSE)</f>
        <v>#N/A</v>
      </c>
      <c r="M1122" t="e">
        <f>VLOOKUP(A1122,MasterTutor!A:D,2,FALSE)</f>
        <v>#N/A</v>
      </c>
    </row>
    <row r="1123" spans="1:13" x14ac:dyDescent="0.2">
      <c r="A1123" s="17" t="s">
        <v>272</v>
      </c>
      <c r="B1123" s="17" t="s">
        <v>16</v>
      </c>
      <c r="C1123" s="20">
        <v>0.53</v>
      </c>
      <c r="D1123" s="20">
        <v>1.07</v>
      </c>
      <c r="E1123" s="20">
        <v>1</v>
      </c>
      <c r="F1123" s="20">
        <v>1</v>
      </c>
      <c r="G1123" s="20">
        <v>0.8</v>
      </c>
      <c r="H1123" s="17">
        <v>1</v>
      </c>
      <c r="I1123" s="21">
        <v>45658</v>
      </c>
      <c r="J1123" s="20">
        <v>1</v>
      </c>
      <c r="K1123" t="e">
        <f>VLOOKUP(A1123,MasterTutor!A:D,4,FALSE)</f>
        <v>#N/A</v>
      </c>
      <c r="L1123" t="e">
        <f>VLOOKUP(A1123,MasterTutor!A:D,3,FALSE)</f>
        <v>#N/A</v>
      </c>
      <c r="M1123" t="e">
        <f>VLOOKUP(A1123,MasterTutor!A:D,2,FALSE)</f>
        <v>#N/A</v>
      </c>
    </row>
    <row r="1124" spans="1:13" x14ac:dyDescent="0.2">
      <c r="A1124" s="17" t="s">
        <v>272</v>
      </c>
      <c r="B1124" s="17" t="s">
        <v>257</v>
      </c>
      <c r="C1124" s="20">
        <v>0.32</v>
      </c>
      <c r="D1124" s="20">
        <v>1.1100000000000001</v>
      </c>
      <c r="E1124" s="20">
        <v>0.95</v>
      </c>
      <c r="F1124" s="20">
        <v>0.89</v>
      </c>
      <c r="G1124" s="20">
        <v>0.83</v>
      </c>
      <c r="H1124" s="17">
        <v>0</v>
      </c>
      <c r="I1124" s="18"/>
      <c r="J1124" s="20"/>
      <c r="K1124" t="e">
        <f>VLOOKUP(A1124,MasterTutor!A:D,4,FALSE)</f>
        <v>#N/A</v>
      </c>
      <c r="L1124" t="e">
        <f>VLOOKUP(A1124,MasterTutor!A:D,3,FALSE)</f>
        <v>#N/A</v>
      </c>
      <c r="M1124" t="e">
        <f>VLOOKUP(A1124,MasterTutor!A:D,2,FALSE)</f>
        <v>#N/A</v>
      </c>
    </row>
    <row r="1125" spans="1:13" x14ac:dyDescent="0.2">
      <c r="A1125" s="17" t="s">
        <v>272</v>
      </c>
      <c r="B1125" s="17" t="s">
        <v>17</v>
      </c>
      <c r="C1125" s="20">
        <v>0.71</v>
      </c>
      <c r="D1125" s="20">
        <v>1.4</v>
      </c>
      <c r="E1125" s="20">
        <v>0.94</v>
      </c>
      <c r="F1125" s="20">
        <v>1</v>
      </c>
      <c r="G1125" s="20">
        <v>0.88</v>
      </c>
      <c r="H1125" s="17">
        <v>1</v>
      </c>
      <c r="I1125" s="18">
        <v>1</v>
      </c>
      <c r="J1125" s="20">
        <f>I1125</f>
        <v>1</v>
      </c>
      <c r="K1125" t="e">
        <f>VLOOKUP(A1125,MasterTutor!A:D,4,FALSE)</f>
        <v>#N/A</v>
      </c>
      <c r="L1125" t="e">
        <f>VLOOKUP(A1125,MasterTutor!A:D,3,FALSE)</f>
        <v>#N/A</v>
      </c>
      <c r="M1125" t="e">
        <f>VLOOKUP(A1125,MasterTutor!A:D,2,FALSE)</f>
        <v>#N/A</v>
      </c>
    </row>
    <row r="1126" spans="1:13" x14ac:dyDescent="0.2">
      <c r="A1126" s="17" t="s">
        <v>272</v>
      </c>
      <c r="B1126" s="17" t="s">
        <v>18</v>
      </c>
      <c r="C1126" s="20">
        <v>0.59</v>
      </c>
      <c r="D1126" s="20">
        <v>1.28</v>
      </c>
      <c r="E1126" s="20">
        <v>0.98</v>
      </c>
      <c r="F1126" s="20">
        <v>1</v>
      </c>
      <c r="G1126" s="20">
        <v>1</v>
      </c>
      <c r="H1126" s="17">
        <v>3</v>
      </c>
      <c r="J1126" s="17"/>
      <c r="K1126" t="e">
        <f>VLOOKUP(A1126,MasterTutor!A:D,4,FALSE)</f>
        <v>#N/A</v>
      </c>
      <c r="L1126" t="e">
        <f>VLOOKUP(A1126,MasterTutor!A:D,3,FALSE)</f>
        <v>#N/A</v>
      </c>
      <c r="M1126" t="e">
        <f>VLOOKUP(A1126,MasterTutor!A:D,2,FALSE)</f>
        <v>#N/A</v>
      </c>
    </row>
    <row r="1127" spans="1:13" x14ac:dyDescent="0.2">
      <c r="A1127" s="17" t="s">
        <v>272</v>
      </c>
      <c r="B1127" s="17" t="s">
        <v>20</v>
      </c>
      <c r="C1127" s="20">
        <v>0.56000000000000005</v>
      </c>
      <c r="D1127" s="20">
        <v>1.4</v>
      </c>
      <c r="E1127" s="20">
        <v>0.95</v>
      </c>
      <c r="F1127" s="20">
        <v>0.74</v>
      </c>
      <c r="G1127" s="20">
        <v>1</v>
      </c>
      <c r="H1127" s="17">
        <v>2</v>
      </c>
      <c r="I1127" s="18">
        <v>1</v>
      </c>
      <c r="J1127" s="20">
        <f>I1127</f>
        <v>1</v>
      </c>
      <c r="K1127" t="e">
        <f>VLOOKUP(A1127,MasterTutor!A:D,4,FALSE)</f>
        <v>#N/A</v>
      </c>
      <c r="L1127" t="e">
        <f>VLOOKUP(A1127,MasterTutor!A:D,3,FALSE)</f>
        <v>#N/A</v>
      </c>
      <c r="M1127" t="e">
        <f>VLOOKUP(A1127,MasterTutor!A:D,2,FALSE)</f>
        <v>#N/A</v>
      </c>
    </row>
    <row r="1128" spans="1:13" x14ac:dyDescent="0.2">
      <c r="A1128" s="17" t="s">
        <v>272</v>
      </c>
      <c r="B1128" s="17" t="s">
        <v>21</v>
      </c>
      <c r="C1128" s="20">
        <v>0.98</v>
      </c>
      <c r="D1128" s="20">
        <v>1.42</v>
      </c>
      <c r="E1128" s="20">
        <v>1</v>
      </c>
      <c r="F1128" s="20">
        <v>1</v>
      </c>
      <c r="G1128" s="20">
        <v>1</v>
      </c>
      <c r="H1128" s="17">
        <v>1</v>
      </c>
      <c r="I1128" s="18" t="s">
        <v>23</v>
      </c>
      <c r="J1128" s="20">
        <v>1</v>
      </c>
      <c r="K1128" t="e">
        <f>VLOOKUP(A1128,MasterTutor!A:D,4,FALSE)</f>
        <v>#N/A</v>
      </c>
      <c r="L1128" t="e">
        <f>VLOOKUP(A1128,MasterTutor!A:D,3,FALSE)</f>
        <v>#N/A</v>
      </c>
      <c r="M1128" t="e">
        <f>VLOOKUP(A1128,MasterTutor!A:D,2,FALSE)</f>
        <v>#N/A</v>
      </c>
    </row>
    <row r="1129" spans="1:13" x14ac:dyDescent="0.2">
      <c r="A1129" s="17" t="s">
        <v>272</v>
      </c>
      <c r="B1129" s="17" t="s">
        <v>22</v>
      </c>
      <c r="C1129" s="20">
        <v>0.74</v>
      </c>
      <c r="D1129" s="20">
        <v>1.29</v>
      </c>
      <c r="E1129" s="20">
        <v>1</v>
      </c>
      <c r="F1129" s="20">
        <v>1</v>
      </c>
      <c r="G1129" s="20">
        <v>1</v>
      </c>
      <c r="H1129" s="17">
        <v>1</v>
      </c>
      <c r="I1129" s="18" t="s">
        <v>23</v>
      </c>
      <c r="J1129" s="20">
        <v>1</v>
      </c>
      <c r="K1129" t="e">
        <f>VLOOKUP(A1129,MasterTutor!A:D,4,FALSE)</f>
        <v>#N/A</v>
      </c>
      <c r="L1129" t="e">
        <f>VLOOKUP(A1129,MasterTutor!A:D,3,FALSE)</f>
        <v>#N/A</v>
      </c>
      <c r="M1129" t="e">
        <f>VLOOKUP(A1129,MasterTutor!A:D,2,FALSE)</f>
        <v>#N/A</v>
      </c>
    </row>
    <row r="1130" spans="1:13" x14ac:dyDescent="0.2">
      <c r="A1130" s="17" t="s">
        <v>273</v>
      </c>
      <c r="B1130" s="17" t="s">
        <v>14</v>
      </c>
      <c r="C1130" s="20">
        <v>0.82499999999999996</v>
      </c>
      <c r="D1130" s="20">
        <v>1.2039</v>
      </c>
      <c r="E1130" s="20">
        <v>0.93333333333333302</v>
      </c>
      <c r="F1130" s="20">
        <v>0.98305084745762705</v>
      </c>
      <c r="G1130" s="20">
        <v>0.76470588235294101</v>
      </c>
      <c r="H1130" s="17">
        <v>5</v>
      </c>
      <c r="I1130" s="18" t="s">
        <v>66</v>
      </c>
      <c r="J1130" s="20">
        <v>0.5</v>
      </c>
      <c r="K1130" t="str">
        <f>VLOOKUP(A1130,MasterTutor!A:D,4,FALSE)</f>
        <v>Advanced</v>
      </c>
      <c r="L1130" t="str">
        <f>VLOOKUP(A1130,MasterTutor!A:D,3,FALSE)</f>
        <v>Professional</v>
      </c>
      <c r="M1130" t="str">
        <f>VLOOKUP(A1130,MasterTutor!A:D,2,FALSE)</f>
        <v>Ian Plamondon</v>
      </c>
    </row>
    <row r="1131" spans="1:13" x14ac:dyDescent="0.2">
      <c r="A1131" s="17" t="s">
        <v>273</v>
      </c>
      <c r="B1131" s="17" t="s">
        <v>16</v>
      </c>
      <c r="C1131" s="20">
        <v>0.96</v>
      </c>
      <c r="D1131" s="20">
        <v>1.1299999999999999</v>
      </c>
      <c r="E1131" s="20">
        <v>0.98</v>
      </c>
      <c r="F1131" s="20">
        <v>0.99</v>
      </c>
      <c r="G1131" s="20">
        <v>0.25</v>
      </c>
      <c r="H1131" s="17">
        <v>7</v>
      </c>
      <c r="I1131" s="21">
        <v>45783</v>
      </c>
      <c r="J1131" s="22">
        <v>0.83</v>
      </c>
      <c r="K1131" t="str">
        <f>VLOOKUP(A1131,MasterTutor!A:D,4,FALSE)</f>
        <v>Advanced</v>
      </c>
      <c r="L1131" t="str">
        <f>VLOOKUP(A1131,MasterTutor!A:D,3,FALSE)</f>
        <v>Professional</v>
      </c>
      <c r="M1131" t="str">
        <f>VLOOKUP(A1131,MasterTutor!A:D,2,FALSE)</f>
        <v>Ian Plamondon</v>
      </c>
    </row>
    <row r="1132" spans="1:13" x14ac:dyDescent="0.2">
      <c r="A1132" s="17" t="s">
        <v>273</v>
      </c>
      <c r="B1132" s="17" t="s">
        <v>257</v>
      </c>
      <c r="C1132" s="20">
        <v>0.7</v>
      </c>
      <c r="D1132" s="20">
        <v>1.05</v>
      </c>
      <c r="E1132" s="20">
        <v>1</v>
      </c>
      <c r="F1132" s="20">
        <v>1</v>
      </c>
      <c r="G1132" s="20">
        <v>0.89</v>
      </c>
      <c r="H1132" s="17">
        <v>4</v>
      </c>
      <c r="I1132" s="18">
        <v>0.33333333333333331</v>
      </c>
      <c r="J1132" s="20">
        <v>0.33</v>
      </c>
      <c r="K1132" t="str">
        <f>VLOOKUP(A1132,MasterTutor!A:D,4,FALSE)</f>
        <v>Advanced</v>
      </c>
      <c r="L1132" t="str">
        <f>VLOOKUP(A1132,MasterTutor!A:D,3,FALSE)</f>
        <v>Professional</v>
      </c>
      <c r="M1132" t="str">
        <f>VLOOKUP(A1132,MasterTutor!A:D,2,FALSE)</f>
        <v>Ian Plamondon</v>
      </c>
    </row>
    <row r="1133" spans="1:13" x14ac:dyDescent="0.2">
      <c r="A1133" s="17" t="s">
        <v>273</v>
      </c>
      <c r="B1133" s="17" t="s">
        <v>29</v>
      </c>
      <c r="C1133" s="20">
        <v>0.68330000000000002</v>
      </c>
      <c r="D1133" s="20">
        <v>1.1711</v>
      </c>
      <c r="E1133" s="20">
        <v>1</v>
      </c>
      <c r="F1133" s="20">
        <v>0.68421052599999999</v>
      </c>
      <c r="G1133" s="20">
        <v>0.928571429</v>
      </c>
      <c r="H1133" s="17">
        <v>9</v>
      </c>
      <c r="I1133" s="18">
        <v>0.83333333333333337</v>
      </c>
      <c r="J1133" s="20">
        <f>I1133</f>
        <v>0.83333333333333337</v>
      </c>
      <c r="K1133" t="str">
        <f>VLOOKUP(A1133,MasterTutor!A:D,4,FALSE)</f>
        <v>Advanced</v>
      </c>
      <c r="L1133" t="str">
        <f>VLOOKUP(A1133,MasterTutor!A:D,3,FALSE)</f>
        <v>Professional</v>
      </c>
      <c r="M1133" t="str">
        <f>VLOOKUP(A1133,MasterTutor!A:D,2,FALSE)</f>
        <v>Ian Plamondon</v>
      </c>
    </row>
    <row r="1134" spans="1:13" x14ac:dyDescent="0.2">
      <c r="A1134" s="17" t="s">
        <v>273</v>
      </c>
      <c r="B1134" s="17" t="s">
        <v>17</v>
      </c>
      <c r="C1134" s="20">
        <v>0.82</v>
      </c>
      <c r="D1134" s="20">
        <v>1.18</v>
      </c>
      <c r="E1134" s="20">
        <v>1</v>
      </c>
      <c r="F1134" s="20">
        <v>0.98</v>
      </c>
      <c r="G1134" s="20">
        <v>0.5</v>
      </c>
      <c r="H1134" s="17">
        <v>3</v>
      </c>
      <c r="I1134" s="18">
        <v>1</v>
      </c>
      <c r="J1134" s="20">
        <f>I1134</f>
        <v>1</v>
      </c>
      <c r="K1134" t="str">
        <f>VLOOKUP(A1134,MasterTutor!A:D,4,FALSE)</f>
        <v>Advanced</v>
      </c>
      <c r="L1134" t="str">
        <f>VLOOKUP(A1134,MasterTutor!A:D,3,FALSE)</f>
        <v>Professional</v>
      </c>
      <c r="M1134" t="str">
        <f>VLOOKUP(A1134,MasterTutor!A:D,2,FALSE)</f>
        <v>Ian Plamondon</v>
      </c>
    </row>
    <row r="1135" spans="1:13" x14ac:dyDescent="0.2">
      <c r="A1135" s="17" t="s">
        <v>273</v>
      </c>
      <c r="B1135" s="17" t="s">
        <v>18</v>
      </c>
      <c r="C1135" s="20">
        <v>0.44</v>
      </c>
      <c r="D1135" s="20">
        <v>1</v>
      </c>
      <c r="E1135" s="20">
        <v>1</v>
      </c>
      <c r="F1135" s="20">
        <v>1</v>
      </c>
      <c r="G1135" s="20">
        <v>0.78</v>
      </c>
      <c r="H1135" s="17">
        <v>5</v>
      </c>
      <c r="I1135" s="18">
        <v>1</v>
      </c>
      <c r="J1135" s="20">
        <f>I1135</f>
        <v>1</v>
      </c>
      <c r="K1135" t="str">
        <f>VLOOKUP(A1135,MasterTutor!A:D,4,FALSE)</f>
        <v>Advanced</v>
      </c>
      <c r="L1135" t="str">
        <f>VLOOKUP(A1135,MasterTutor!A:D,3,FALSE)</f>
        <v>Professional</v>
      </c>
      <c r="M1135" t="str">
        <f>VLOOKUP(A1135,MasterTutor!A:D,2,FALSE)</f>
        <v>Ian Plamondon</v>
      </c>
    </row>
    <row r="1136" spans="1:13" x14ac:dyDescent="0.2">
      <c r="A1136" s="17" t="s">
        <v>273</v>
      </c>
      <c r="B1136" s="17" t="s">
        <v>20</v>
      </c>
      <c r="C1136" s="20">
        <v>0.61</v>
      </c>
      <c r="D1136" s="20">
        <v>0.99</v>
      </c>
      <c r="E1136" s="20">
        <v>0.97</v>
      </c>
      <c r="F1136" s="20">
        <v>0.98</v>
      </c>
      <c r="G1136" s="20">
        <v>0.72</v>
      </c>
      <c r="H1136" s="17">
        <v>1</v>
      </c>
      <c r="I1136" s="18">
        <v>1</v>
      </c>
      <c r="J1136" s="20">
        <f>I1136</f>
        <v>1</v>
      </c>
      <c r="K1136" t="str">
        <f>VLOOKUP(A1136,MasterTutor!A:D,4,FALSE)</f>
        <v>Advanced</v>
      </c>
      <c r="L1136" t="str">
        <f>VLOOKUP(A1136,MasterTutor!A:D,3,FALSE)</f>
        <v>Professional</v>
      </c>
      <c r="M1136" t="str">
        <f>VLOOKUP(A1136,MasterTutor!A:D,2,FALSE)</f>
        <v>Ian Plamondon</v>
      </c>
    </row>
    <row r="1137" spans="1:13" x14ac:dyDescent="0.2">
      <c r="A1137" s="17" t="s">
        <v>273</v>
      </c>
      <c r="B1137" s="17" t="s">
        <v>21</v>
      </c>
      <c r="C1137" s="20">
        <v>0.92</v>
      </c>
      <c r="D1137" s="20">
        <v>1.19</v>
      </c>
      <c r="E1137" s="20">
        <v>1</v>
      </c>
      <c r="F1137" s="20">
        <v>1</v>
      </c>
      <c r="G1137" s="20">
        <v>0.13</v>
      </c>
      <c r="H1137" s="17">
        <v>9</v>
      </c>
      <c r="I1137" s="18" t="s">
        <v>126</v>
      </c>
      <c r="J1137" s="20">
        <v>0.8</v>
      </c>
      <c r="K1137" t="str">
        <f>VLOOKUP(A1137,MasterTutor!A:D,4,FALSE)</f>
        <v>Advanced</v>
      </c>
      <c r="L1137" t="str">
        <f>VLOOKUP(A1137,MasterTutor!A:D,3,FALSE)</f>
        <v>Professional</v>
      </c>
      <c r="M1137" t="str">
        <f>VLOOKUP(A1137,MasterTutor!A:D,2,FALSE)</f>
        <v>Ian Plamondon</v>
      </c>
    </row>
    <row r="1138" spans="1:13" x14ac:dyDescent="0.2">
      <c r="A1138" s="17" t="s">
        <v>273</v>
      </c>
      <c r="B1138" s="17" t="s">
        <v>22</v>
      </c>
      <c r="C1138" s="20">
        <v>0.83</v>
      </c>
      <c r="D1138" s="20">
        <v>1.21</v>
      </c>
      <c r="E1138" s="20">
        <v>0.99</v>
      </c>
      <c r="F1138" s="20">
        <v>0.97</v>
      </c>
      <c r="G1138" s="20">
        <v>0.69</v>
      </c>
      <c r="H1138" s="17">
        <v>1</v>
      </c>
      <c r="I1138" s="18" t="s">
        <v>148</v>
      </c>
      <c r="J1138" s="20">
        <v>0</v>
      </c>
      <c r="K1138" t="str">
        <f>VLOOKUP(A1138,MasterTutor!A:D,4,FALSE)</f>
        <v>Advanced</v>
      </c>
      <c r="L1138" t="str">
        <f>VLOOKUP(A1138,MasterTutor!A:D,3,FALSE)</f>
        <v>Professional</v>
      </c>
      <c r="M1138" t="str">
        <f>VLOOKUP(A1138,MasterTutor!A:D,2,FALSE)</f>
        <v>Ian Plamondon</v>
      </c>
    </row>
    <row r="1139" spans="1:13" x14ac:dyDescent="0.2">
      <c r="A1139" s="17" t="s">
        <v>274</v>
      </c>
      <c r="B1139" s="17" t="s">
        <v>14</v>
      </c>
      <c r="C1139" s="20">
        <v>0.81069999999999998</v>
      </c>
      <c r="D1139" s="20">
        <v>1.3503000000000001</v>
      </c>
      <c r="E1139" s="20">
        <v>1</v>
      </c>
      <c r="F1139" s="20">
        <v>0.75409836065573699</v>
      </c>
      <c r="G1139" s="20">
        <v>1</v>
      </c>
      <c r="H1139" s="17">
        <v>4</v>
      </c>
      <c r="I1139" s="18" t="s">
        <v>37</v>
      </c>
      <c r="J1139" s="20">
        <v>1</v>
      </c>
      <c r="K1139" t="str">
        <f>VLOOKUP(A1139,MasterTutor!A:D,4,FALSE)</f>
        <v>Distinguished</v>
      </c>
      <c r="L1139" t="str">
        <f>VLOOKUP(A1139,MasterTutor!A:D,3,FALSE)</f>
        <v>Professional</v>
      </c>
      <c r="M1139" t="str">
        <f>VLOOKUP(A1139,MasterTutor!A:D,2,FALSE)</f>
        <v>Kristin Haase-Alvey</v>
      </c>
    </row>
    <row r="1140" spans="1:13" x14ac:dyDescent="0.2">
      <c r="A1140" s="17" t="s">
        <v>274</v>
      </c>
      <c r="B1140" s="17" t="s">
        <v>16</v>
      </c>
      <c r="C1140" s="20">
        <v>0.91</v>
      </c>
      <c r="D1140" s="20">
        <v>1.24</v>
      </c>
      <c r="E1140" s="20">
        <v>1</v>
      </c>
      <c r="F1140" s="20">
        <v>1</v>
      </c>
      <c r="G1140" s="20">
        <v>1</v>
      </c>
      <c r="H1140" s="17">
        <v>5</v>
      </c>
      <c r="I1140" s="21">
        <v>45719</v>
      </c>
      <c r="J1140" s="20">
        <v>1</v>
      </c>
      <c r="K1140" t="str">
        <f>VLOOKUP(A1140,MasterTutor!A:D,4,FALSE)</f>
        <v>Distinguished</v>
      </c>
      <c r="L1140" t="str">
        <f>VLOOKUP(A1140,MasterTutor!A:D,3,FALSE)</f>
        <v>Professional</v>
      </c>
      <c r="M1140" t="str">
        <f>VLOOKUP(A1140,MasterTutor!A:D,2,FALSE)</f>
        <v>Kristin Haase-Alvey</v>
      </c>
    </row>
    <row r="1141" spans="1:13" x14ac:dyDescent="0.2">
      <c r="A1141" s="17" t="s">
        <v>274</v>
      </c>
      <c r="B1141" s="17" t="s">
        <v>257</v>
      </c>
      <c r="C1141" s="20">
        <v>0.79</v>
      </c>
      <c r="D1141" s="20">
        <v>1.1599999999999999</v>
      </c>
      <c r="E1141" s="20">
        <v>1</v>
      </c>
      <c r="F1141" s="20">
        <v>0.92</v>
      </c>
      <c r="G1141" s="20">
        <v>1</v>
      </c>
      <c r="H1141" s="17">
        <v>4</v>
      </c>
      <c r="I1141" s="18" t="s">
        <v>36</v>
      </c>
      <c r="J1141" s="20">
        <v>0</v>
      </c>
      <c r="K1141" t="str">
        <f>VLOOKUP(A1141,MasterTutor!A:D,4,FALSE)</f>
        <v>Distinguished</v>
      </c>
      <c r="L1141" t="str">
        <f>VLOOKUP(A1141,MasterTutor!A:D,3,FALSE)</f>
        <v>Professional</v>
      </c>
      <c r="M1141" t="str">
        <f>VLOOKUP(A1141,MasterTutor!A:D,2,FALSE)</f>
        <v>Kristin Haase-Alvey</v>
      </c>
    </row>
    <row r="1142" spans="1:13" x14ac:dyDescent="0.2">
      <c r="A1142" s="17" t="s">
        <v>274</v>
      </c>
      <c r="B1142" s="17" t="s">
        <v>29</v>
      </c>
      <c r="C1142" s="20">
        <v>0.60829999999999995</v>
      </c>
      <c r="D1142" s="20">
        <v>1.1003000000000001</v>
      </c>
      <c r="E1142" s="20">
        <v>1</v>
      </c>
      <c r="F1142" s="20">
        <v>0.91666666699999999</v>
      </c>
      <c r="G1142" s="20">
        <v>0.91666666699999999</v>
      </c>
      <c r="H1142" s="17">
        <v>4</v>
      </c>
      <c r="I1142" s="18">
        <v>0.8571428571428571</v>
      </c>
      <c r="J1142" s="20">
        <f>I1142</f>
        <v>0.8571428571428571</v>
      </c>
      <c r="K1142" t="str">
        <f>VLOOKUP(A1142,MasterTutor!A:D,4,FALSE)</f>
        <v>Distinguished</v>
      </c>
      <c r="L1142" t="str">
        <f>VLOOKUP(A1142,MasterTutor!A:D,3,FALSE)</f>
        <v>Professional</v>
      </c>
      <c r="M1142" t="str">
        <f>VLOOKUP(A1142,MasterTutor!A:D,2,FALSE)</f>
        <v>Kristin Haase-Alvey</v>
      </c>
    </row>
    <row r="1143" spans="1:13" x14ac:dyDescent="0.2">
      <c r="A1143" s="17" t="s">
        <v>274</v>
      </c>
      <c r="B1143" s="17" t="s">
        <v>17</v>
      </c>
      <c r="C1143" s="20">
        <v>0.92</v>
      </c>
      <c r="D1143" s="20">
        <v>1.37</v>
      </c>
      <c r="E1143" s="20">
        <v>1</v>
      </c>
      <c r="F1143" s="20">
        <v>0.89</v>
      </c>
      <c r="G1143" s="20">
        <v>1</v>
      </c>
      <c r="H1143" s="17">
        <v>4</v>
      </c>
      <c r="I1143" s="18" t="s">
        <v>275</v>
      </c>
      <c r="J1143" s="20">
        <v>0.89</v>
      </c>
      <c r="K1143" t="str">
        <f>VLOOKUP(A1143,MasterTutor!A:D,4,FALSE)</f>
        <v>Distinguished</v>
      </c>
      <c r="L1143" t="str">
        <f>VLOOKUP(A1143,MasterTutor!A:D,3,FALSE)</f>
        <v>Professional</v>
      </c>
      <c r="M1143" t="str">
        <f>VLOOKUP(A1143,MasterTutor!A:D,2,FALSE)</f>
        <v>Kristin Haase-Alvey</v>
      </c>
    </row>
    <row r="1144" spans="1:13" x14ac:dyDescent="0.2">
      <c r="A1144" s="17" t="s">
        <v>274</v>
      </c>
      <c r="B1144" s="17" t="s">
        <v>18</v>
      </c>
      <c r="C1144" s="20">
        <v>0.4</v>
      </c>
      <c r="D1144" s="20">
        <v>0.81</v>
      </c>
      <c r="E1144" s="20">
        <v>1</v>
      </c>
      <c r="F1144" s="20">
        <v>0.85</v>
      </c>
      <c r="G1144" s="20">
        <v>0.88</v>
      </c>
      <c r="H1144" s="17" t="e">
        <v>#N/A</v>
      </c>
      <c r="I1144" s="18">
        <v>1</v>
      </c>
      <c r="J1144" s="20">
        <f>I1144</f>
        <v>1</v>
      </c>
      <c r="K1144" t="str">
        <f>VLOOKUP(A1144,MasterTutor!A:D,4,FALSE)</f>
        <v>Distinguished</v>
      </c>
      <c r="L1144" t="str">
        <f>VLOOKUP(A1144,MasterTutor!A:D,3,FALSE)</f>
        <v>Professional</v>
      </c>
      <c r="M1144" t="str">
        <f>VLOOKUP(A1144,MasterTutor!A:D,2,FALSE)</f>
        <v>Kristin Haase-Alvey</v>
      </c>
    </row>
    <row r="1145" spans="1:13" x14ac:dyDescent="0.2">
      <c r="A1145" s="17" t="s">
        <v>274</v>
      </c>
      <c r="B1145" s="17" t="s">
        <v>20</v>
      </c>
      <c r="C1145" s="20">
        <v>0.76</v>
      </c>
      <c r="D1145" s="20">
        <v>1.1000000000000001</v>
      </c>
      <c r="E1145" s="20">
        <v>1</v>
      </c>
      <c r="F1145" s="20">
        <v>0.98</v>
      </c>
      <c r="G1145" s="20">
        <v>0.88</v>
      </c>
      <c r="H1145" s="17">
        <v>2</v>
      </c>
      <c r="I1145" s="18">
        <v>1</v>
      </c>
      <c r="J1145" s="20">
        <f>I1145</f>
        <v>1</v>
      </c>
      <c r="K1145" t="str">
        <f>VLOOKUP(A1145,MasterTutor!A:D,4,FALSE)</f>
        <v>Distinguished</v>
      </c>
      <c r="L1145" t="str">
        <f>VLOOKUP(A1145,MasterTutor!A:D,3,FALSE)</f>
        <v>Professional</v>
      </c>
      <c r="M1145" t="str">
        <f>VLOOKUP(A1145,MasterTutor!A:D,2,FALSE)</f>
        <v>Kristin Haase-Alvey</v>
      </c>
    </row>
    <row r="1146" spans="1:13" x14ac:dyDescent="0.2">
      <c r="A1146" s="17" t="s">
        <v>274</v>
      </c>
      <c r="B1146" s="17" t="s">
        <v>21</v>
      </c>
      <c r="C1146" s="20">
        <v>1.06</v>
      </c>
      <c r="D1146" s="20">
        <v>0.93</v>
      </c>
      <c r="E1146" s="20">
        <v>1</v>
      </c>
      <c r="F1146" s="20">
        <v>0.97</v>
      </c>
      <c r="G1146" s="20">
        <v>0.83</v>
      </c>
      <c r="H1146" s="17">
        <v>4</v>
      </c>
      <c r="I1146" s="18" t="s">
        <v>48</v>
      </c>
      <c r="J1146" s="20">
        <v>1</v>
      </c>
      <c r="K1146" t="str">
        <f>VLOOKUP(A1146,MasterTutor!A:D,4,FALSE)</f>
        <v>Distinguished</v>
      </c>
      <c r="L1146" t="str">
        <f>VLOOKUP(A1146,MasterTutor!A:D,3,FALSE)</f>
        <v>Professional</v>
      </c>
      <c r="M1146" t="str">
        <f>VLOOKUP(A1146,MasterTutor!A:D,2,FALSE)</f>
        <v>Kristin Haase-Alvey</v>
      </c>
    </row>
    <row r="1147" spans="1:13" x14ac:dyDescent="0.2">
      <c r="A1147" s="17" t="s">
        <v>274</v>
      </c>
      <c r="B1147" s="17" t="s">
        <v>22</v>
      </c>
      <c r="C1147" s="20">
        <v>1.1000000000000001</v>
      </c>
      <c r="D1147" s="20">
        <v>0.93</v>
      </c>
      <c r="E1147" s="20">
        <v>1</v>
      </c>
      <c r="F1147" s="20">
        <v>0.96</v>
      </c>
      <c r="G1147" s="20">
        <v>1</v>
      </c>
      <c r="H1147" s="17">
        <v>3</v>
      </c>
      <c r="I1147" s="18" t="s">
        <v>36</v>
      </c>
      <c r="J1147" s="20">
        <v>0</v>
      </c>
      <c r="K1147" t="str">
        <f>VLOOKUP(A1147,MasterTutor!A:D,4,FALSE)</f>
        <v>Distinguished</v>
      </c>
      <c r="L1147" t="str">
        <f>VLOOKUP(A1147,MasterTutor!A:D,3,FALSE)</f>
        <v>Professional</v>
      </c>
      <c r="M1147" t="str">
        <f>VLOOKUP(A1147,MasterTutor!A:D,2,FALSE)</f>
        <v>Kristin Haase-Alvey</v>
      </c>
    </row>
    <row r="1148" spans="1:13" x14ac:dyDescent="0.2">
      <c r="A1148" s="17" t="s">
        <v>276</v>
      </c>
      <c r="B1148" s="17" t="s">
        <v>14</v>
      </c>
      <c r="C1148" s="20">
        <v>0.8125</v>
      </c>
      <c r="D1148" s="20">
        <v>0.89059999999999995</v>
      </c>
      <c r="E1148" s="20">
        <v>0.78571428571428503</v>
      </c>
      <c r="F1148" s="20">
        <v>0.36842105263157798</v>
      </c>
      <c r="G1148" s="20">
        <v>0.33333333333333298</v>
      </c>
      <c r="H1148" s="17">
        <v>1</v>
      </c>
      <c r="I1148" s="18" t="s">
        <v>36</v>
      </c>
      <c r="J1148" s="20">
        <v>0</v>
      </c>
      <c r="K1148" t="e">
        <f>VLOOKUP(A1148,MasterTutor!A:D,4,FALSE)</f>
        <v>#N/A</v>
      </c>
      <c r="L1148" t="e">
        <f>VLOOKUP(A1148,MasterTutor!A:D,3,FALSE)</f>
        <v>#N/A</v>
      </c>
      <c r="M1148" t="e">
        <f>VLOOKUP(A1148,MasterTutor!A:D,2,FALSE)</f>
        <v>#N/A</v>
      </c>
    </row>
    <row r="1149" spans="1:13" x14ac:dyDescent="0.2">
      <c r="A1149" s="17" t="s">
        <v>276</v>
      </c>
      <c r="B1149" s="17" t="s">
        <v>17</v>
      </c>
      <c r="C1149" s="20">
        <v>0.54</v>
      </c>
      <c r="D1149" s="20">
        <v>1.41</v>
      </c>
      <c r="E1149" s="20">
        <v>1</v>
      </c>
      <c r="F1149" s="20">
        <v>1</v>
      </c>
      <c r="G1149" s="20">
        <v>0.5</v>
      </c>
      <c r="H1149" s="17" t="e">
        <v>#N/A</v>
      </c>
      <c r="J1149" s="17"/>
      <c r="K1149" t="e">
        <f>VLOOKUP(A1149,MasterTutor!A:D,4,FALSE)</f>
        <v>#N/A</v>
      </c>
      <c r="L1149" t="e">
        <f>VLOOKUP(A1149,MasterTutor!A:D,3,FALSE)</f>
        <v>#N/A</v>
      </c>
      <c r="M1149" t="e">
        <f>VLOOKUP(A1149,MasterTutor!A:D,2,FALSE)</f>
        <v>#N/A</v>
      </c>
    </row>
    <row r="1150" spans="1:13" x14ac:dyDescent="0.2">
      <c r="A1150" s="17" t="s">
        <v>276</v>
      </c>
      <c r="B1150" s="17" t="s">
        <v>18</v>
      </c>
      <c r="C1150" s="20">
        <v>0.25</v>
      </c>
      <c r="D1150" s="20">
        <v>1.38</v>
      </c>
      <c r="E1150" s="20">
        <v>1</v>
      </c>
      <c r="F1150" s="20">
        <v>0.6</v>
      </c>
      <c r="G1150" s="20">
        <v>0.67</v>
      </c>
      <c r="H1150" s="17" t="e">
        <v>#N/A</v>
      </c>
      <c r="I1150" s="18">
        <v>1</v>
      </c>
      <c r="J1150" s="20">
        <f>I1150</f>
        <v>1</v>
      </c>
      <c r="K1150" t="e">
        <f>VLOOKUP(A1150,MasterTutor!A:D,4,FALSE)</f>
        <v>#N/A</v>
      </c>
      <c r="L1150" t="e">
        <f>VLOOKUP(A1150,MasterTutor!A:D,3,FALSE)</f>
        <v>#N/A</v>
      </c>
      <c r="M1150" t="e">
        <f>VLOOKUP(A1150,MasterTutor!A:D,2,FALSE)</f>
        <v>#N/A</v>
      </c>
    </row>
    <row r="1151" spans="1:13" x14ac:dyDescent="0.2">
      <c r="A1151" s="17" t="s">
        <v>276</v>
      </c>
      <c r="B1151" s="17" t="s">
        <v>20</v>
      </c>
      <c r="C1151" s="20">
        <v>0.64</v>
      </c>
      <c r="D1151" s="20">
        <v>1.75</v>
      </c>
      <c r="E1151" s="20">
        <v>0.92</v>
      </c>
      <c r="F1151" s="20">
        <v>0.91</v>
      </c>
      <c r="G1151" s="20">
        <v>1</v>
      </c>
      <c r="H1151" s="17">
        <v>1</v>
      </c>
      <c r="I1151" s="18" t="s">
        <v>19</v>
      </c>
      <c r="J1151" s="20">
        <v>0.67</v>
      </c>
      <c r="K1151" t="e">
        <f>VLOOKUP(A1151,MasterTutor!A:D,4,FALSE)</f>
        <v>#N/A</v>
      </c>
      <c r="L1151" t="e">
        <f>VLOOKUP(A1151,MasterTutor!A:D,3,FALSE)</f>
        <v>#N/A</v>
      </c>
      <c r="M1151" t="e">
        <f>VLOOKUP(A1151,MasterTutor!A:D,2,FALSE)</f>
        <v>#N/A</v>
      </c>
    </row>
    <row r="1152" spans="1:13" x14ac:dyDescent="0.2">
      <c r="A1152" s="17" t="s">
        <v>276</v>
      </c>
      <c r="B1152" s="17" t="s">
        <v>21</v>
      </c>
      <c r="C1152" s="20">
        <v>0.46</v>
      </c>
      <c r="D1152" s="20">
        <v>1.3</v>
      </c>
      <c r="E1152" s="20">
        <v>0.86</v>
      </c>
      <c r="F1152" s="20">
        <v>0.69</v>
      </c>
      <c r="G1152" s="20">
        <v>0.67</v>
      </c>
      <c r="H1152" s="17">
        <v>2</v>
      </c>
      <c r="I1152" s="18" t="s">
        <v>23</v>
      </c>
      <c r="J1152" s="20">
        <v>1</v>
      </c>
      <c r="K1152" t="e">
        <f>VLOOKUP(A1152,MasterTutor!A:D,4,FALSE)</f>
        <v>#N/A</v>
      </c>
      <c r="L1152" t="e">
        <f>VLOOKUP(A1152,MasterTutor!A:D,3,FALSE)</f>
        <v>#N/A</v>
      </c>
      <c r="M1152" t="e">
        <f>VLOOKUP(A1152,MasterTutor!A:D,2,FALSE)</f>
        <v>#N/A</v>
      </c>
    </row>
    <row r="1153" spans="1:13" x14ac:dyDescent="0.2">
      <c r="A1153" s="17" t="s">
        <v>276</v>
      </c>
      <c r="B1153" s="17" t="s">
        <v>22</v>
      </c>
      <c r="C1153" s="20">
        <v>0.81</v>
      </c>
      <c r="D1153" s="20">
        <v>1.04</v>
      </c>
      <c r="E1153" s="20">
        <v>0.89</v>
      </c>
      <c r="F1153" s="20">
        <v>0.89</v>
      </c>
      <c r="G1153" s="20">
        <v>0.4</v>
      </c>
      <c r="H1153" s="17">
        <v>0</v>
      </c>
      <c r="I1153" s="18" t="s">
        <v>23</v>
      </c>
      <c r="J1153" s="20">
        <v>1</v>
      </c>
      <c r="K1153" t="e">
        <f>VLOOKUP(A1153,MasterTutor!A:D,4,FALSE)</f>
        <v>#N/A</v>
      </c>
      <c r="L1153" t="e">
        <f>VLOOKUP(A1153,MasterTutor!A:D,3,FALSE)</f>
        <v>#N/A</v>
      </c>
      <c r="M1153" t="e">
        <f>VLOOKUP(A1153,MasterTutor!A:D,2,FALSE)</f>
        <v>#N/A</v>
      </c>
    </row>
    <row r="1154" spans="1:13" x14ac:dyDescent="0.2">
      <c r="A1154" s="17" t="s">
        <v>277</v>
      </c>
      <c r="B1154" s="17" t="s">
        <v>14</v>
      </c>
      <c r="C1154" s="20">
        <v>0.87919999999999998</v>
      </c>
      <c r="D1154" s="20">
        <v>1.0806</v>
      </c>
      <c r="E1154" s="20">
        <v>0.98947368421052595</v>
      </c>
      <c r="F1154" s="20">
        <v>0.93442622950819598</v>
      </c>
      <c r="G1154" s="20">
        <v>0</v>
      </c>
      <c r="H1154" s="17">
        <v>5</v>
      </c>
      <c r="I1154" s="18" t="s">
        <v>278</v>
      </c>
      <c r="J1154" s="20">
        <v>0.65</v>
      </c>
      <c r="K1154" t="e">
        <f>VLOOKUP(A1154,MasterTutor!A:D,4,FALSE)</f>
        <v>#N/A</v>
      </c>
      <c r="L1154" t="e">
        <f>VLOOKUP(A1154,MasterTutor!A:D,3,FALSE)</f>
        <v>#N/A</v>
      </c>
      <c r="M1154" t="e">
        <f>VLOOKUP(A1154,MasterTutor!A:D,2,FALSE)</f>
        <v>#N/A</v>
      </c>
    </row>
    <row r="1155" spans="1:13" x14ac:dyDescent="0.2">
      <c r="A1155" s="17" t="s">
        <v>277</v>
      </c>
      <c r="B1155" s="17" t="s">
        <v>14</v>
      </c>
      <c r="C1155" s="20">
        <v>0.87919999999999998</v>
      </c>
      <c r="D1155" s="20">
        <v>1.0806</v>
      </c>
      <c r="E1155" s="20">
        <v>0.98947368421052595</v>
      </c>
      <c r="F1155" s="20">
        <v>0.93442622950819598</v>
      </c>
      <c r="G1155" s="20">
        <v>0</v>
      </c>
      <c r="H1155" s="17">
        <v>5</v>
      </c>
      <c r="I1155" s="18" t="s">
        <v>278</v>
      </c>
      <c r="J1155" s="20">
        <f>_xlfn.TEXTBEFORE(I1155, "/")/_xlfn.TEXTAFTER(I1155,"/")</f>
        <v>0.6470588235294118</v>
      </c>
      <c r="K1155" t="e">
        <f>VLOOKUP(A1155,MasterTutor!A:D,4,FALSE)</f>
        <v>#N/A</v>
      </c>
      <c r="L1155" t="e">
        <f>VLOOKUP(A1155,MasterTutor!A:D,3,FALSE)</f>
        <v>#N/A</v>
      </c>
      <c r="M1155" t="e">
        <f>VLOOKUP(A1155,MasterTutor!A:D,2,FALSE)</f>
        <v>#N/A</v>
      </c>
    </row>
    <row r="1156" spans="1:13" x14ac:dyDescent="0.2">
      <c r="A1156" s="17" t="s">
        <v>277</v>
      </c>
      <c r="B1156" s="17" t="s">
        <v>16</v>
      </c>
      <c r="C1156" s="20">
        <v>1.1200000000000001</v>
      </c>
      <c r="D1156" s="20">
        <v>1.0900000000000001</v>
      </c>
      <c r="E1156" s="20">
        <v>1</v>
      </c>
      <c r="F1156" s="20">
        <v>0.83</v>
      </c>
      <c r="G1156" s="20">
        <v>0.27</v>
      </c>
      <c r="H1156" s="17">
        <v>14</v>
      </c>
      <c r="I1156" s="21">
        <v>45973</v>
      </c>
      <c r="J1156" s="22">
        <v>0.92</v>
      </c>
      <c r="K1156" t="e">
        <f>VLOOKUP(A1156,MasterTutor!A:D,4,FALSE)</f>
        <v>#N/A</v>
      </c>
      <c r="L1156" t="e">
        <f>VLOOKUP(A1156,MasterTutor!A:D,3,FALSE)</f>
        <v>#N/A</v>
      </c>
      <c r="M1156" t="e">
        <f>VLOOKUP(A1156,MasterTutor!A:D,2,FALSE)</f>
        <v>#N/A</v>
      </c>
    </row>
    <row r="1157" spans="1:13" x14ac:dyDescent="0.2">
      <c r="A1157" s="17" t="s">
        <v>277</v>
      </c>
      <c r="B1157" s="17" t="s">
        <v>22</v>
      </c>
      <c r="C1157" s="20">
        <v>0.12</v>
      </c>
      <c r="D1157" s="20">
        <v>0.81</v>
      </c>
      <c r="E1157" s="20">
        <v>1</v>
      </c>
      <c r="F1157" s="20">
        <v>0</v>
      </c>
      <c r="G1157" s="20">
        <v>0</v>
      </c>
      <c r="H1157" s="17">
        <v>0</v>
      </c>
      <c r="I1157" s="18" t="s">
        <v>36</v>
      </c>
      <c r="J1157" s="20">
        <v>0</v>
      </c>
      <c r="K1157" t="e">
        <f>VLOOKUP(A1157,MasterTutor!A:D,4,FALSE)</f>
        <v>#N/A</v>
      </c>
      <c r="L1157" t="e">
        <f>VLOOKUP(A1157,MasterTutor!A:D,3,FALSE)</f>
        <v>#N/A</v>
      </c>
      <c r="M1157" t="e">
        <f>VLOOKUP(A1157,MasterTutor!A:D,2,FALSE)</f>
        <v>#N/A</v>
      </c>
    </row>
    <row r="1158" spans="1:13" x14ac:dyDescent="0.2">
      <c r="A1158" s="17" t="s">
        <v>279</v>
      </c>
      <c r="B1158" s="17" t="s">
        <v>14</v>
      </c>
      <c r="C1158" s="20">
        <v>0.7792</v>
      </c>
      <c r="D1158" s="20">
        <v>1.0920999999999901</v>
      </c>
      <c r="E1158" s="20">
        <v>1</v>
      </c>
      <c r="F1158" s="20">
        <v>0.90322580645161199</v>
      </c>
      <c r="G1158" s="20">
        <v>0.4</v>
      </c>
      <c r="H1158" s="17">
        <v>3</v>
      </c>
      <c r="I1158" s="18" t="s">
        <v>41</v>
      </c>
      <c r="J1158" s="20">
        <v>0.83</v>
      </c>
      <c r="K1158" t="str">
        <f>VLOOKUP(A1158,MasterTutor!A:D,4,FALSE)</f>
        <v>Distinguished</v>
      </c>
      <c r="L1158" t="str">
        <f>VLOOKUP(A1158,MasterTutor!A:D,3,FALSE)</f>
        <v>Professional</v>
      </c>
      <c r="M1158" t="str">
        <f>VLOOKUP(A1158,MasterTutor!A:D,2,FALSE)</f>
        <v>Annelies de Groot</v>
      </c>
    </row>
    <row r="1159" spans="1:13" x14ac:dyDescent="0.2">
      <c r="A1159" s="17" t="s">
        <v>279</v>
      </c>
      <c r="B1159" s="17" t="s">
        <v>14</v>
      </c>
      <c r="C1159" s="20">
        <v>0.7792</v>
      </c>
      <c r="D1159" s="20">
        <v>1.0920999999999901</v>
      </c>
      <c r="E1159" s="20">
        <v>1</v>
      </c>
      <c r="F1159" s="20">
        <v>0.90322580645161199</v>
      </c>
      <c r="G1159" s="20">
        <v>0.4</v>
      </c>
      <c r="H1159" s="17">
        <v>3</v>
      </c>
      <c r="I1159" s="18" t="s">
        <v>41</v>
      </c>
      <c r="J1159" s="20">
        <f>_xlfn.TEXTBEFORE(I1159, "/")/_xlfn.TEXTAFTER(I1159,"/")</f>
        <v>0.83333333333333337</v>
      </c>
      <c r="K1159" t="str">
        <f>VLOOKUP(A1159,MasterTutor!A:D,4,FALSE)</f>
        <v>Distinguished</v>
      </c>
      <c r="L1159" t="str">
        <f>VLOOKUP(A1159,MasterTutor!A:D,3,FALSE)</f>
        <v>Professional</v>
      </c>
      <c r="M1159" t="str">
        <f>VLOOKUP(A1159,MasterTutor!A:D,2,FALSE)</f>
        <v>Annelies de Groot</v>
      </c>
    </row>
    <row r="1160" spans="1:13" x14ac:dyDescent="0.2">
      <c r="A1160" s="17" t="s">
        <v>279</v>
      </c>
      <c r="B1160" s="17" t="s">
        <v>16</v>
      </c>
      <c r="C1160" s="20">
        <v>0.63</v>
      </c>
      <c r="D1160" s="20">
        <v>1.1200000000000001</v>
      </c>
      <c r="E1160" s="20">
        <v>0.99</v>
      </c>
      <c r="F1160" s="20">
        <v>1</v>
      </c>
      <c r="G1160" s="20">
        <v>0.38</v>
      </c>
      <c r="H1160" s="17">
        <v>1</v>
      </c>
      <c r="I1160" s="21" t="s">
        <v>54</v>
      </c>
      <c r="J1160" s="20">
        <v>0</v>
      </c>
      <c r="K1160" t="str">
        <f>VLOOKUP(A1160,MasterTutor!A:D,4,FALSE)</f>
        <v>Distinguished</v>
      </c>
      <c r="L1160" t="str">
        <f>VLOOKUP(A1160,MasterTutor!A:D,3,FALSE)</f>
        <v>Professional</v>
      </c>
      <c r="M1160" t="str">
        <f>VLOOKUP(A1160,MasterTutor!A:D,2,FALSE)</f>
        <v>Annelies de Groot</v>
      </c>
    </row>
    <row r="1161" spans="1:13" x14ac:dyDescent="0.2">
      <c r="A1161" s="17" t="s">
        <v>279</v>
      </c>
      <c r="B1161" s="17" t="s">
        <v>257</v>
      </c>
      <c r="C1161" s="20">
        <v>0.61</v>
      </c>
      <c r="D1161" s="20">
        <v>1.1499999999999999</v>
      </c>
      <c r="E1161" s="20">
        <v>0.99</v>
      </c>
      <c r="F1161" s="20">
        <v>1</v>
      </c>
      <c r="G1161" s="20">
        <v>0.6</v>
      </c>
      <c r="H1161" s="17">
        <v>5</v>
      </c>
      <c r="I1161" s="18">
        <v>0.33333333333333331</v>
      </c>
      <c r="J1161" s="20">
        <v>0.33</v>
      </c>
      <c r="K1161" t="str">
        <f>VLOOKUP(A1161,MasterTutor!A:D,4,FALSE)</f>
        <v>Distinguished</v>
      </c>
      <c r="L1161" t="str">
        <f>VLOOKUP(A1161,MasterTutor!A:D,3,FALSE)</f>
        <v>Professional</v>
      </c>
      <c r="M1161" t="str">
        <f>VLOOKUP(A1161,MasterTutor!A:D,2,FALSE)</f>
        <v>Annelies de Groot</v>
      </c>
    </row>
    <row r="1162" spans="1:13" x14ac:dyDescent="0.2">
      <c r="A1162" s="17" t="s">
        <v>279</v>
      </c>
      <c r="B1162" s="17" t="s">
        <v>29</v>
      </c>
      <c r="C1162" s="20">
        <v>0.65</v>
      </c>
      <c r="D1162" s="20">
        <v>1.0296000000000001</v>
      </c>
      <c r="E1162" s="20">
        <v>1</v>
      </c>
      <c r="F1162" s="20">
        <v>0.94444444400000005</v>
      </c>
      <c r="G1162" s="20">
        <v>0.35294117600000002</v>
      </c>
      <c r="H1162" s="17">
        <v>0</v>
      </c>
      <c r="I1162" s="18">
        <v>1</v>
      </c>
      <c r="J1162" s="20">
        <f>I1162</f>
        <v>1</v>
      </c>
      <c r="K1162" t="str">
        <f>VLOOKUP(A1162,MasterTutor!A:D,4,FALSE)</f>
        <v>Distinguished</v>
      </c>
      <c r="L1162" t="str">
        <f>VLOOKUP(A1162,MasterTutor!A:D,3,FALSE)</f>
        <v>Professional</v>
      </c>
      <c r="M1162" t="str">
        <f>VLOOKUP(A1162,MasterTutor!A:D,2,FALSE)</f>
        <v>Annelies de Groot</v>
      </c>
    </row>
    <row r="1163" spans="1:13" x14ac:dyDescent="0.2">
      <c r="A1163" s="17" t="s">
        <v>279</v>
      </c>
      <c r="B1163" s="17" t="s">
        <v>17</v>
      </c>
      <c r="C1163" s="20">
        <v>0.85</v>
      </c>
      <c r="D1163" s="20">
        <v>1.03</v>
      </c>
      <c r="E1163" s="20">
        <v>1</v>
      </c>
      <c r="F1163" s="20">
        <v>0.97</v>
      </c>
      <c r="G1163" s="20">
        <v>0.64</v>
      </c>
      <c r="H1163" s="17">
        <v>5</v>
      </c>
      <c r="I1163" s="18">
        <v>1</v>
      </c>
      <c r="J1163" s="20">
        <f>I1163</f>
        <v>1</v>
      </c>
      <c r="K1163" t="str">
        <f>VLOOKUP(A1163,MasterTutor!A:D,4,FALSE)</f>
        <v>Distinguished</v>
      </c>
      <c r="L1163" t="str">
        <f>VLOOKUP(A1163,MasterTutor!A:D,3,FALSE)</f>
        <v>Professional</v>
      </c>
      <c r="M1163" t="str">
        <f>VLOOKUP(A1163,MasterTutor!A:D,2,FALSE)</f>
        <v>Annelies de Groot</v>
      </c>
    </row>
    <row r="1164" spans="1:13" x14ac:dyDescent="0.2">
      <c r="A1164" s="17" t="s">
        <v>279</v>
      </c>
      <c r="B1164" s="17" t="s">
        <v>18</v>
      </c>
      <c r="C1164" s="20">
        <v>0.5</v>
      </c>
      <c r="D1164" s="20">
        <v>1</v>
      </c>
      <c r="E1164" s="20">
        <v>1</v>
      </c>
      <c r="F1164" s="20">
        <v>1</v>
      </c>
      <c r="G1164" s="20">
        <v>0.67</v>
      </c>
      <c r="H1164" s="17">
        <v>1</v>
      </c>
      <c r="I1164" s="18" t="s">
        <v>68</v>
      </c>
      <c r="J1164" s="20">
        <v>0.86</v>
      </c>
      <c r="K1164" t="str">
        <f>VLOOKUP(A1164,MasterTutor!A:D,4,FALSE)</f>
        <v>Distinguished</v>
      </c>
      <c r="L1164" t="str">
        <f>VLOOKUP(A1164,MasterTutor!A:D,3,FALSE)</f>
        <v>Professional</v>
      </c>
      <c r="M1164" t="str">
        <f>VLOOKUP(A1164,MasterTutor!A:D,2,FALSE)</f>
        <v>Annelies de Groot</v>
      </c>
    </row>
    <row r="1165" spans="1:13" x14ac:dyDescent="0.2">
      <c r="A1165" s="17" t="s">
        <v>279</v>
      </c>
      <c r="B1165" s="17" t="s">
        <v>20</v>
      </c>
      <c r="C1165" s="20">
        <v>0.74</v>
      </c>
      <c r="D1165" s="20">
        <v>1.01</v>
      </c>
      <c r="E1165" s="20">
        <v>0.98</v>
      </c>
      <c r="F1165" s="20">
        <v>1</v>
      </c>
      <c r="G1165" s="20">
        <v>0.42</v>
      </c>
      <c r="H1165" s="17">
        <v>2</v>
      </c>
      <c r="I1165" s="18" t="s">
        <v>35</v>
      </c>
      <c r="J1165" s="20">
        <v>0.75</v>
      </c>
      <c r="K1165" t="str">
        <f>VLOOKUP(A1165,MasterTutor!A:D,4,FALSE)</f>
        <v>Distinguished</v>
      </c>
      <c r="L1165" t="str">
        <f>VLOOKUP(A1165,MasterTutor!A:D,3,FALSE)</f>
        <v>Professional</v>
      </c>
      <c r="M1165" t="str">
        <f>VLOOKUP(A1165,MasterTutor!A:D,2,FALSE)</f>
        <v>Annelies de Groot</v>
      </c>
    </row>
    <row r="1166" spans="1:13" x14ac:dyDescent="0.2">
      <c r="A1166" s="17" t="s">
        <v>279</v>
      </c>
      <c r="B1166" s="17" t="s">
        <v>21</v>
      </c>
      <c r="C1166" s="20">
        <v>0.73</v>
      </c>
      <c r="D1166" s="20">
        <v>1.01</v>
      </c>
      <c r="E1166" s="20">
        <v>0.99</v>
      </c>
      <c r="F1166" s="20">
        <v>1</v>
      </c>
      <c r="G1166" s="20">
        <v>0.62</v>
      </c>
      <c r="H1166" s="17">
        <v>2</v>
      </c>
      <c r="I1166" s="19"/>
      <c r="J1166" s="17"/>
      <c r="K1166" t="str">
        <f>VLOOKUP(A1166,MasterTutor!A:D,4,FALSE)</f>
        <v>Distinguished</v>
      </c>
      <c r="L1166" t="str">
        <f>VLOOKUP(A1166,MasterTutor!A:D,3,FALSE)</f>
        <v>Professional</v>
      </c>
      <c r="M1166" t="str">
        <f>VLOOKUP(A1166,MasterTutor!A:D,2,FALSE)</f>
        <v>Annelies de Groot</v>
      </c>
    </row>
    <row r="1167" spans="1:13" x14ac:dyDescent="0.2">
      <c r="A1167" s="17" t="s">
        <v>279</v>
      </c>
      <c r="B1167" s="17" t="s">
        <v>22</v>
      </c>
      <c r="C1167" s="20">
        <v>0.63</v>
      </c>
      <c r="D1167" s="20">
        <v>1.0900000000000001</v>
      </c>
      <c r="E1167" s="20">
        <v>1</v>
      </c>
      <c r="F1167" s="20">
        <v>0.98</v>
      </c>
      <c r="G1167" s="20">
        <v>0.56000000000000005</v>
      </c>
      <c r="H1167" s="17">
        <v>2</v>
      </c>
      <c r="I1167" s="18" t="s">
        <v>48</v>
      </c>
      <c r="J1167" s="20">
        <v>1</v>
      </c>
      <c r="K1167" t="str">
        <f>VLOOKUP(A1167,MasterTutor!A:D,4,FALSE)</f>
        <v>Distinguished</v>
      </c>
      <c r="L1167" t="str">
        <f>VLOOKUP(A1167,MasterTutor!A:D,3,FALSE)</f>
        <v>Professional</v>
      </c>
      <c r="M1167" t="str">
        <f>VLOOKUP(A1167,MasterTutor!A:D,2,FALSE)</f>
        <v>Annelies de Groot</v>
      </c>
    </row>
    <row r="1168" spans="1:13" x14ac:dyDescent="0.2">
      <c r="A1168" s="17" t="s">
        <v>280</v>
      </c>
      <c r="B1168" s="17" t="s">
        <v>14</v>
      </c>
      <c r="C1168" s="20">
        <v>0</v>
      </c>
      <c r="D1168" s="20">
        <v>0</v>
      </c>
      <c r="E1168" s="20">
        <v>0</v>
      </c>
      <c r="F1168" s="20">
        <v>0</v>
      </c>
      <c r="G1168" s="20">
        <v>0</v>
      </c>
      <c r="H1168" s="17">
        <v>0</v>
      </c>
      <c r="I1168" s="18"/>
      <c r="J1168" s="20"/>
      <c r="K1168" t="str">
        <f>VLOOKUP(A1168,MasterTutor!A:D,4,FALSE)</f>
        <v>Advanced</v>
      </c>
      <c r="L1168" t="str">
        <f>VLOOKUP(A1168,MasterTutor!A:D,3,FALSE)</f>
        <v>Professional- BUC</v>
      </c>
      <c r="M1168" t="str">
        <f>VLOOKUP(A1168,MasterTutor!A:D,2,FALSE)</f>
        <v>Geoff St. Marie</v>
      </c>
    </row>
    <row r="1169" spans="1:13" x14ac:dyDescent="0.2">
      <c r="A1169" s="17" t="s">
        <v>280</v>
      </c>
      <c r="B1169" s="17" t="s">
        <v>14</v>
      </c>
      <c r="C1169" s="20">
        <v>0</v>
      </c>
      <c r="D1169" s="20">
        <v>0</v>
      </c>
      <c r="E1169" s="20">
        <v>0</v>
      </c>
      <c r="F1169" s="20">
        <v>0</v>
      </c>
      <c r="G1169" s="20">
        <v>0</v>
      </c>
      <c r="H1169" s="17">
        <v>0</v>
      </c>
      <c r="J1169" s="17"/>
      <c r="K1169" t="str">
        <f>VLOOKUP(A1169,MasterTutor!A:D,4,FALSE)</f>
        <v>Advanced</v>
      </c>
      <c r="L1169" t="str">
        <f>VLOOKUP(A1169,MasterTutor!A:D,3,FALSE)</f>
        <v>Professional- BUC</v>
      </c>
      <c r="M1169" t="str">
        <f>VLOOKUP(A1169,MasterTutor!A:D,2,FALSE)</f>
        <v>Geoff St. Marie</v>
      </c>
    </row>
    <row r="1170" spans="1:13" x14ac:dyDescent="0.2">
      <c r="A1170" s="17" t="s">
        <v>280</v>
      </c>
      <c r="B1170" s="17" t="s">
        <v>16</v>
      </c>
      <c r="C1170" s="20">
        <v>0.39</v>
      </c>
      <c r="D1170" s="20">
        <v>1.23</v>
      </c>
      <c r="E1170" s="20">
        <v>1</v>
      </c>
      <c r="F1170" s="20">
        <v>0.73</v>
      </c>
      <c r="G1170" s="20">
        <v>0</v>
      </c>
      <c r="H1170" s="17">
        <v>3</v>
      </c>
      <c r="I1170" s="21">
        <v>45879</v>
      </c>
      <c r="J1170" s="22">
        <v>0.8</v>
      </c>
      <c r="K1170" t="str">
        <f>VLOOKUP(A1170,MasterTutor!A:D,4,FALSE)</f>
        <v>Advanced</v>
      </c>
      <c r="L1170" t="str">
        <f>VLOOKUP(A1170,MasterTutor!A:D,3,FALSE)</f>
        <v>Professional- BUC</v>
      </c>
      <c r="M1170" t="str">
        <f>VLOOKUP(A1170,MasterTutor!A:D,2,FALSE)</f>
        <v>Geoff St. Marie</v>
      </c>
    </row>
    <row r="1171" spans="1:13" x14ac:dyDescent="0.2">
      <c r="A1171" s="17" t="s">
        <v>280</v>
      </c>
      <c r="B1171" s="17" t="s">
        <v>257</v>
      </c>
      <c r="C1171" s="20">
        <v>0.79</v>
      </c>
      <c r="D1171" s="20">
        <v>0.98</v>
      </c>
      <c r="E1171" s="20">
        <v>0.94</v>
      </c>
      <c r="F1171" s="20">
        <v>0.86</v>
      </c>
      <c r="G1171" s="20">
        <v>1</v>
      </c>
      <c r="H1171" s="17">
        <v>17</v>
      </c>
      <c r="I1171" s="18">
        <v>0.46666666666666667</v>
      </c>
      <c r="J1171" s="20">
        <v>0.5</v>
      </c>
      <c r="K1171" t="str">
        <f>VLOOKUP(A1171,MasterTutor!A:D,4,FALSE)</f>
        <v>Advanced</v>
      </c>
      <c r="L1171" t="str">
        <f>VLOOKUP(A1171,MasterTutor!A:D,3,FALSE)</f>
        <v>Professional- BUC</v>
      </c>
      <c r="M1171" t="str">
        <f>VLOOKUP(A1171,MasterTutor!A:D,2,FALSE)</f>
        <v>Geoff St. Marie</v>
      </c>
    </row>
    <row r="1172" spans="1:13" x14ac:dyDescent="0.2">
      <c r="A1172" s="17" t="s">
        <v>280</v>
      </c>
      <c r="B1172" s="17" t="s">
        <v>29</v>
      </c>
      <c r="C1172" s="20">
        <v>1.0143</v>
      </c>
      <c r="D1172" s="20">
        <v>1.0727</v>
      </c>
      <c r="E1172" s="20">
        <v>0.99363057300000002</v>
      </c>
      <c r="F1172" s="20">
        <v>1</v>
      </c>
      <c r="G1172" s="20">
        <v>1</v>
      </c>
      <c r="H1172" s="17">
        <v>21</v>
      </c>
      <c r="I1172" s="18">
        <v>0.8</v>
      </c>
      <c r="J1172" s="20">
        <f>I1172</f>
        <v>0.8</v>
      </c>
      <c r="K1172" t="str">
        <f>VLOOKUP(A1172,MasterTutor!A:D,4,FALSE)</f>
        <v>Advanced</v>
      </c>
      <c r="L1172" t="str">
        <f>VLOOKUP(A1172,MasterTutor!A:D,3,FALSE)</f>
        <v>Professional- BUC</v>
      </c>
      <c r="M1172" t="str">
        <f>VLOOKUP(A1172,MasterTutor!A:D,2,FALSE)</f>
        <v>Geoff St. Marie</v>
      </c>
    </row>
    <row r="1173" spans="1:13" x14ac:dyDescent="0.2">
      <c r="A1173" s="17" t="s">
        <v>281</v>
      </c>
      <c r="B1173" s="17" t="s">
        <v>17</v>
      </c>
      <c r="C1173" s="20">
        <v>0.27</v>
      </c>
      <c r="D1173" s="20">
        <v>1.64</v>
      </c>
      <c r="E1173" s="20">
        <v>1</v>
      </c>
      <c r="F1173" s="20">
        <v>0.88</v>
      </c>
      <c r="G1173" s="20">
        <v>0.5</v>
      </c>
      <c r="H1173" s="17" t="e">
        <v>#N/A</v>
      </c>
      <c r="J1173" s="17"/>
      <c r="K1173" t="e">
        <f>VLOOKUP(A1173,MasterTutor!A:D,4,FALSE)</f>
        <v>#N/A</v>
      </c>
      <c r="L1173" t="e">
        <f>VLOOKUP(A1173,MasterTutor!A:D,3,FALSE)</f>
        <v>#N/A</v>
      </c>
      <c r="M1173" t="e">
        <f>VLOOKUP(A1173,MasterTutor!A:D,2,FALSE)</f>
        <v>#N/A</v>
      </c>
    </row>
    <row r="1174" spans="1:13" x14ac:dyDescent="0.2">
      <c r="A1174" s="17" t="s">
        <v>281</v>
      </c>
      <c r="B1174" s="17" t="s">
        <v>18</v>
      </c>
      <c r="C1174" s="20">
        <v>0.28999999999999998</v>
      </c>
      <c r="D1174" s="20">
        <v>1.1599999999999999</v>
      </c>
      <c r="E1174" s="20">
        <v>1</v>
      </c>
      <c r="F1174" s="20">
        <v>0.73</v>
      </c>
      <c r="G1174" s="20">
        <v>0.25</v>
      </c>
      <c r="H1174" s="17" t="e">
        <v>#N/A</v>
      </c>
      <c r="J1174" s="17"/>
      <c r="K1174" t="e">
        <f>VLOOKUP(A1174,MasterTutor!A:D,4,FALSE)</f>
        <v>#N/A</v>
      </c>
      <c r="L1174" t="e">
        <f>VLOOKUP(A1174,MasterTutor!A:D,3,FALSE)</f>
        <v>#N/A</v>
      </c>
      <c r="M1174" t="e">
        <f>VLOOKUP(A1174,MasterTutor!A:D,2,FALSE)</f>
        <v>#N/A</v>
      </c>
    </row>
    <row r="1175" spans="1:13" x14ac:dyDescent="0.2">
      <c r="A1175" s="17" t="s">
        <v>281</v>
      </c>
      <c r="B1175" s="17" t="s">
        <v>20</v>
      </c>
      <c r="C1175" s="20">
        <v>0.38</v>
      </c>
      <c r="D1175" s="20">
        <v>1.0900000000000001</v>
      </c>
      <c r="E1175" s="20">
        <v>1</v>
      </c>
      <c r="F1175" s="20">
        <v>0.77</v>
      </c>
      <c r="G1175" s="20">
        <v>0</v>
      </c>
      <c r="H1175" s="17" t="e">
        <v>#N/A</v>
      </c>
      <c r="I1175" s="18">
        <v>0</v>
      </c>
      <c r="J1175" s="20">
        <f>I1175</f>
        <v>0</v>
      </c>
      <c r="K1175" t="e">
        <f>VLOOKUP(A1175,MasterTutor!A:D,4,FALSE)</f>
        <v>#N/A</v>
      </c>
      <c r="L1175" t="e">
        <f>VLOOKUP(A1175,MasterTutor!A:D,3,FALSE)</f>
        <v>#N/A</v>
      </c>
      <c r="M1175" t="e">
        <f>VLOOKUP(A1175,MasterTutor!A:D,2,FALSE)</f>
        <v>#N/A</v>
      </c>
    </row>
    <row r="1176" spans="1:13" x14ac:dyDescent="0.2">
      <c r="A1176" s="17" t="s">
        <v>282</v>
      </c>
      <c r="B1176" s="17" t="s">
        <v>14</v>
      </c>
      <c r="C1176" s="20">
        <v>1.1354</v>
      </c>
      <c r="D1176" s="20">
        <v>1.62109999999999</v>
      </c>
      <c r="E1176" s="20">
        <v>1</v>
      </c>
      <c r="F1176" s="20">
        <v>0.85714285714285698</v>
      </c>
      <c r="G1176" s="20">
        <v>0.66666666666666596</v>
      </c>
      <c r="H1176" s="17">
        <v>0</v>
      </c>
      <c r="I1176" s="18" t="s">
        <v>36</v>
      </c>
      <c r="J1176" s="20">
        <v>0</v>
      </c>
      <c r="K1176" t="str">
        <f>VLOOKUP(A1176,MasterTutor!A:D,4,FALSE)</f>
        <v>Distinguished</v>
      </c>
      <c r="L1176" t="str">
        <f>VLOOKUP(A1176,MasterTutor!A:D,3,FALSE)</f>
        <v>Adjunct</v>
      </c>
      <c r="M1176" t="str">
        <f>VLOOKUP(A1176,MasterTutor!A:D,2,FALSE)</f>
        <v>Annelies de Groot</v>
      </c>
    </row>
    <row r="1177" spans="1:13" x14ac:dyDescent="0.2">
      <c r="A1177" s="17" t="s">
        <v>282</v>
      </c>
      <c r="B1177" s="17" t="s">
        <v>16</v>
      </c>
      <c r="C1177" s="20">
        <v>1.1599999999999999</v>
      </c>
      <c r="D1177" s="20">
        <v>1.38</v>
      </c>
      <c r="E1177" s="20">
        <v>1</v>
      </c>
      <c r="F1177" s="20">
        <v>0.97</v>
      </c>
      <c r="G1177" s="20">
        <v>0.91</v>
      </c>
      <c r="H1177" s="17">
        <v>3</v>
      </c>
      <c r="I1177" s="21"/>
      <c r="J1177" s="17"/>
      <c r="K1177" t="str">
        <f>VLOOKUP(A1177,MasterTutor!A:D,4,FALSE)</f>
        <v>Distinguished</v>
      </c>
      <c r="L1177" t="str">
        <f>VLOOKUP(A1177,MasterTutor!A:D,3,FALSE)</f>
        <v>Adjunct</v>
      </c>
      <c r="M1177" t="str">
        <f>VLOOKUP(A1177,MasterTutor!A:D,2,FALSE)</f>
        <v>Annelies de Groot</v>
      </c>
    </row>
    <row r="1178" spans="1:13" x14ac:dyDescent="0.2">
      <c r="A1178" s="17" t="s">
        <v>282</v>
      </c>
      <c r="B1178" s="17" t="s">
        <v>257</v>
      </c>
      <c r="C1178" s="20">
        <v>0.96</v>
      </c>
      <c r="D1178" s="20">
        <v>1.27</v>
      </c>
      <c r="E1178" s="20">
        <v>0.97</v>
      </c>
      <c r="F1178" s="20">
        <v>0.93</v>
      </c>
      <c r="G1178" s="20">
        <v>1</v>
      </c>
      <c r="H1178" s="17">
        <v>0</v>
      </c>
      <c r="I1178" s="18"/>
      <c r="J1178" s="20"/>
      <c r="K1178" t="str">
        <f>VLOOKUP(A1178,MasterTutor!A:D,4,FALSE)</f>
        <v>Distinguished</v>
      </c>
      <c r="L1178" t="str">
        <f>VLOOKUP(A1178,MasterTutor!A:D,3,FALSE)</f>
        <v>Adjunct</v>
      </c>
      <c r="M1178" t="str">
        <f>VLOOKUP(A1178,MasterTutor!A:D,2,FALSE)</f>
        <v>Annelies de Groot</v>
      </c>
    </row>
    <row r="1179" spans="1:13" x14ac:dyDescent="0.2">
      <c r="A1179" s="17" t="s">
        <v>282</v>
      </c>
      <c r="B1179" s="17" t="s">
        <v>29</v>
      </c>
      <c r="C1179" s="20">
        <v>1.0832999999999999</v>
      </c>
      <c r="D1179" s="20">
        <v>1.875</v>
      </c>
      <c r="E1179" s="20">
        <v>0.97297297299999996</v>
      </c>
      <c r="F1179" s="20">
        <v>0.96969696999999999</v>
      </c>
      <c r="G1179" s="20">
        <v>0.83333333300000001</v>
      </c>
      <c r="H1179" s="17">
        <v>6</v>
      </c>
      <c r="I1179" s="18" t="s">
        <v>36</v>
      </c>
      <c r="J1179" s="20">
        <v>0</v>
      </c>
      <c r="K1179" t="str">
        <f>VLOOKUP(A1179,MasterTutor!A:D,4,FALSE)</f>
        <v>Distinguished</v>
      </c>
      <c r="L1179" t="str">
        <f>VLOOKUP(A1179,MasterTutor!A:D,3,FALSE)</f>
        <v>Adjunct</v>
      </c>
      <c r="M1179" t="str">
        <f>VLOOKUP(A1179,MasterTutor!A:D,2,FALSE)</f>
        <v>Annelies de Groot</v>
      </c>
    </row>
    <row r="1180" spans="1:13" x14ac:dyDescent="0.2">
      <c r="A1180" s="17" t="s">
        <v>282</v>
      </c>
      <c r="B1180" s="17" t="s">
        <v>17</v>
      </c>
      <c r="C1180" s="20">
        <v>0.83</v>
      </c>
      <c r="D1180" s="20">
        <v>1.63</v>
      </c>
      <c r="E1180" s="20">
        <v>1</v>
      </c>
      <c r="F1180" s="20">
        <v>0.91</v>
      </c>
      <c r="G1180" s="20">
        <v>1</v>
      </c>
      <c r="H1180" s="17">
        <v>1</v>
      </c>
      <c r="J1180" s="17"/>
      <c r="K1180" t="str">
        <f>VLOOKUP(A1180,MasterTutor!A:D,4,FALSE)</f>
        <v>Distinguished</v>
      </c>
      <c r="L1180" t="str">
        <f>VLOOKUP(A1180,MasterTutor!A:D,3,FALSE)</f>
        <v>Adjunct</v>
      </c>
      <c r="M1180" t="str">
        <f>VLOOKUP(A1180,MasterTutor!A:D,2,FALSE)</f>
        <v>Annelies de Groot</v>
      </c>
    </row>
    <row r="1181" spans="1:13" x14ac:dyDescent="0.2">
      <c r="A1181" s="17" t="s">
        <v>282</v>
      </c>
      <c r="B1181" s="17" t="s">
        <v>18</v>
      </c>
      <c r="C1181" s="20">
        <v>0.56000000000000005</v>
      </c>
      <c r="D1181" s="20">
        <v>1.44</v>
      </c>
      <c r="E1181" s="20">
        <v>1</v>
      </c>
      <c r="F1181" s="20">
        <v>1</v>
      </c>
      <c r="G1181" s="20">
        <v>0.92</v>
      </c>
      <c r="H1181" s="17" t="e">
        <v>#N/A</v>
      </c>
      <c r="I1181" s="18">
        <v>0</v>
      </c>
      <c r="J1181" s="20">
        <f>I1181</f>
        <v>0</v>
      </c>
      <c r="K1181" t="str">
        <f>VLOOKUP(A1181,MasterTutor!A:D,4,FALSE)</f>
        <v>Distinguished</v>
      </c>
      <c r="L1181" t="str">
        <f>VLOOKUP(A1181,MasterTutor!A:D,3,FALSE)</f>
        <v>Adjunct</v>
      </c>
      <c r="M1181" t="str">
        <f>VLOOKUP(A1181,MasterTutor!A:D,2,FALSE)</f>
        <v>Annelies de Groot</v>
      </c>
    </row>
    <row r="1182" spans="1:13" x14ac:dyDescent="0.2">
      <c r="A1182" s="17" t="s">
        <v>282</v>
      </c>
      <c r="B1182" s="17" t="s">
        <v>20</v>
      </c>
      <c r="C1182" s="20">
        <v>1.21</v>
      </c>
      <c r="D1182" s="20">
        <v>1.26</v>
      </c>
      <c r="E1182" s="20">
        <v>0.98</v>
      </c>
      <c r="F1182" s="20">
        <v>0.93</v>
      </c>
      <c r="G1182" s="20">
        <v>0.64</v>
      </c>
      <c r="H1182" s="17">
        <v>3</v>
      </c>
      <c r="I1182" s="18">
        <v>0</v>
      </c>
      <c r="J1182" s="20">
        <f>I1182</f>
        <v>0</v>
      </c>
      <c r="K1182" t="str">
        <f>VLOOKUP(A1182,MasterTutor!A:D,4,FALSE)</f>
        <v>Distinguished</v>
      </c>
      <c r="L1182" t="str">
        <f>VLOOKUP(A1182,MasterTutor!A:D,3,FALSE)</f>
        <v>Adjunct</v>
      </c>
      <c r="M1182" t="str">
        <f>VLOOKUP(A1182,MasterTutor!A:D,2,FALSE)</f>
        <v>Annelies de Groot</v>
      </c>
    </row>
    <row r="1183" spans="1:13" x14ac:dyDescent="0.2">
      <c r="A1183" s="17" t="s">
        <v>282</v>
      </c>
      <c r="B1183" s="17" t="s">
        <v>21</v>
      </c>
      <c r="C1183" s="20">
        <v>0.86</v>
      </c>
      <c r="D1183" s="20">
        <v>1.5</v>
      </c>
      <c r="E1183" s="20">
        <v>1</v>
      </c>
      <c r="F1183" s="20">
        <v>0.9</v>
      </c>
      <c r="G1183" s="20">
        <v>0.67</v>
      </c>
      <c r="H1183" s="17">
        <v>2</v>
      </c>
      <c r="I1183" s="18" t="s">
        <v>36</v>
      </c>
      <c r="J1183" s="20">
        <v>0</v>
      </c>
      <c r="K1183" t="str">
        <f>VLOOKUP(A1183,MasterTutor!A:D,4,FALSE)</f>
        <v>Distinguished</v>
      </c>
      <c r="L1183" t="str">
        <f>VLOOKUP(A1183,MasterTutor!A:D,3,FALSE)</f>
        <v>Adjunct</v>
      </c>
      <c r="M1183" t="str">
        <f>VLOOKUP(A1183,MasterTutor!A:D,2,FALSE)</f>
        <v>Annelies de Groot</v>
      </c>
    </row>
    <row r="1184" spans="1:13" x14ac:dyDescent="0.2">
      <c r="A1184" s="17" t="s">
        <v>282</v>
      </c>
      <c r="B1184" s="17" t="s">
        <v>22</v>
      </c>
      <c r="C1184" s="20">
        <v>1.1499999999999999</v>
      </c>
      <c r="D1184" s="20">
        <v>1.44</v>
      </c>
      <c r="E1184" s="20">
        <v>1</v>
      </c>
      <c r="F1184" s="20">
        <v>0.85</v>
      </c>
      <c r="G1184" s="20">
        <v>0.67</v>
      </c>
      <c r="H1184" s="17">
        <v>3</v>
      </c>
      <c r="I1184" s="18" t="s">
        <v>36</v>
      </c>
      <c r="J1184" s="20">
        <v>0</v>
      </c>
      <c r="K1184" t="str">
        <f>VLOOKUP(A1184,MasterTutor!A:D,4,FALSE)</f>
        <v>Distinguished</v>
      </c>
      <c r="L1184" t="str">
        <f>VLOOKUP(A1184,MasterTutor!A:D,3,FALSE)</f>
        <v>Adjunct</v>
      </c>
      <c r="M1184" t="str">
        <f>VLOOKUP(A1184,MasterTutor!A:D,2,FALSE)</f>
        <v>Annelies de Groot</v>
      </c>
    </row>
    <row r="1185" spans="1:13" x14ac:dyDescent="0.2">
      <c r="A1185" s="17" t="s">
        <v>283</v>
      </c>
      <c r="B1185" s="17" t="s">
        <v>17</v>
      </c>
      <c r="C1185" s="20">
        <v>0.8</v>
      </c>
      <c r="D1185" s="20">
        <v>1.43</v>
      </c>
      <c r="E1185" s="20">
        <v>0.96</v>
      </c>
      <c r="F1185" s="20">
        <v>0.94</v>
      </c>
      <c r="G1185" s="20">
        <v>1</v>
      </c>
      <c r="H1185" s="17">
        <v>5</v>
      </c>
      <c r="J1185" s="17"/>
      <c r="K1185" t="e">
        <f>VLOOKUP(A1185,MasterTutor!A:D,4,FALSE)</f>
        <v>#N/A</v>
      </c>
      <c r="L1185" t="e">
        <f>VLOOKUP(A1185,MasterTutor!A:D,3,FALSE)</f>
        <v>#N/A</v>
      </c>
      <c r="M1185" t="e">
        <f>VLOOKUP(A1185,MasterTutor!A:D,2,FALSE)</f>
        <v>#N/A</v>
      </c>
    </row>
    <row r="1186" spans="1:13" x14ac:dyDescent="0.2">
      <c r="A1186" s="17" t="s">
        <v>283</v>
      </c>
      <c r="B1186" s="17" t="s">
        <v>18</v>
      </c>
      <c r="C1186" s="20">
        <v>0.69</v>
      </c>
      <c r="D1186" s="20">
        <v>1.37</v>
      </c>
      <c r="E1186" s="20">
        <v>1</v>
      </c>
      <c r="F1186" s="20">
        <v>0.83</v>
      </c>
      <c r="G1186" s="20">
        <v>0.67</v>
      </c>
      <c r="H1186" s="17">
        <v>2</v>
      </c>
      <c r="I1186" s="18">
        <v>0</v>
      </c>
      <c r="J1186" s="20">
        <f>I1186</f>
        <v>0</v>
      </c>
      <c r="K1186" t="e">
        <f>VLOOKUP(A1186,MasterTutor!A:D,4,FALSE)</f>
        <v>#N/A</v>
      </c>
      <c r="L1186" t="e">
        <f>VLOOKUP(A1186,MasterTutor!A:D,3,FALSE)</f>
        <v>#N/A</v>
      </c>
      <c r="M1186" t="e">
        <f>VLOOKUP(A1186,MasterTutor!A:D,2,FALSE)</f>
        <v>#N/A</v>
      </c>
    </row>
    <row r="1187" spans="1:13" x14ac:dyDescent="0.2">
      <c r="A1187" s="17" t="s">
        <v>283</v>
      </c>
      <c r="B1187" s="17" t="s">
        <v>20</v>
      </c>
      <c r="C1187" s="20">
        <v>0.51</v>
      </c>
      <c r="D1187" s="20">
        <v>1.0900000000000001</v>
      </c>
      <c r="E1187" s="20">
        <v>0.97</v>
      </c>
      <c r="F1187" s="20">
        <v>0.78</v>
      </c>
      <c r="G1187" s="20">
        <v>0.82</v>
      </c>
      <c r="H1187" s="17">
        <v>8</v>
      </c>
      <c r="J1187" s="17"/>
      <c r="K1187" t="e">
        <f>VLOOKUP(A1187,MasterTutor!A:D,4,FALSE)</f>
        <v>#N/A</v>
      </c>
      <c r="L1187" t="e">
        <f>VLOOKUP(A1187,MasterTutor!A:D,3,FALSE)</f>
        <v>#N/A</v>
      </c>
      <c r="M1187" t="e">
        <f>VLOOKUP(A1187,MasterTutor!A:D,2,FALSE)</f>
        <v>#N/A</v>
      </c>
    </row>
    <row r="1188" spans="1:13" x14ac:dyDescent="0.2">
      <c r="A1188" s="17" t="s">
        <v>283</v>
      </c>
      <c r="B1188" s="17" t="s">
        <v>21</v>
      </c>
      <c r="C1188" s="20">
        <v>0.8</v>
      </c>
      <c r="D1188" s="20">
        <v>1.3</v>
      </c>
      <c r="E1188" s="20">
        <v>0.95</v>
      </c>
      <c r="F1188" s="20">
        <v>0.81</v>
      </c>
      <c r="G1188" s="20">
        <v>1</v>
      </c>
      <c r="H1188" s="17">
        <v>4</v>
      </c>
      <c r="I1188" s="19"/>
      <c r="J1188" s="17"/>
      <c r="K1188" t="e">
        <f>VLOOKUP(A1188,MasterTutor!A:D,4,FALSE)</f>
        <v>#N/A</v>
      </c>
      <c r="L1188" t="e">
        <f>VLOOKUP(A1188,MasterTutor!A:D,3,FALSE)</f>
        <v>#N/A</v>
      </c>
      <c r="M1188" t="e">
        <f>VLOOKUP(A1188,MasterTutor!A:D,2,FALSE)</f>
        <v>#N/A</v>
      </c>
    </row>
    <row r="1189" spans="1:13" x14ac:dyDescent="0.2">
      <c r="A1189" s="17" t="s">
        <v>284</v>
      </c>
      <c r="B1189" s="17" t="s">
        <v>14</v>
      </c>
      <c r="C1189" s="20">
        <v>1</v>
      </c>
      <c r="D1189" s="20">
        <v>0.8256</v>
      </c>
      <c r="E1189" s="20">
        <v>0.98795180722891496</v>
      </c>
      <c r="F1189" s="20">
        <v>0.98181818181818103</v>
      </c>
      <c r="G1189" s="20">
        <v>0.94444444444444398</v>
      </c>
      <c r="H1189" s="17">
        <v>11</v>
      </c>
      <c r="I1189" s="18" t="s">
        <v>285</v>
      </c>
      <c r="J1189" s="20">
        <v>1</v>
      </c>
      <c r="K1189" t="str">
        <f>VLOOKUP(A1189,MasterTutor!A:D,4,FALSE)</f>
        <v>Advanced</v>
      </c>
      <c r="L1189" t="str">
        <f>VLOOKUP(A1189,MasterTutor!A:D,3,FALSE)</f>
        <v>Professional</v>
      </c>
      <c r="M1189" t="str">
        <f>VLOOKUP(A1189,MasterTutor!A:D,2,FALSE)</f>
        <v>Kristin Haase-Alvey</v>
      </c>
    </row>
    <row r="1190" spans="1:13" x14ac:dyDescent="0.2">
      <c r="A1190" s="17" t="s">
        <v>284</v>
      </c>
      <c r="B1190" s="17" t="s">
        <v>16</v>
      </c>
      <c r="C1190" s="20">
        <v>0.99</v>
      </c>
      <c r="D1190" s="20">
        <v>0.84</v>
      </c>
      <c r="E1190" s="20">
        <v>1</v>
      </c>
      <c r="F1190" s="20">
        <v>0.99</v>
      </c>
      <c r="G1190" s="20">
        <v>1</v>
      </c>
      <c r="H1190" s="17">
        <v>15</v>
      </c>
      <c r="I1190" s="21">
        <v>45751</v>
      </c>
      <c r="J1190" s="20">
        <v>1</v>
      </c>
      <c r="K1190" t="str">
        <f>VLOOKUP(A1190,MasterTutor!A:D,4,FALSE)</f>
        <v>Advanced</v>
      </c>
      <c r="L1190" t="str">
        <f>VLOOKUP(A1190,MasterTutor!A:D,3,FALSE)</f>
        <v>Professional</v>
      </c>
      <c r="M1190" t="str">
        <f>VLOOKUP(A1190,MasterTutor!A:D,2,FALSE)</f>
        <v>Kristin Haase-Alvey</v>
      </c>
    </row>
    <row r="1191" spans="1:13" x14ac:dyDescent="0.2">
      <c r="A1191" s="17" t="s">
        <v>284</v>
      </c>
      <c r="B1191" s="17" t="s">
        <v>257</v>
      </c>
      <c r="C1191" s="20">
        <v>0.93</v>
      </c>
      <c r="D1191" s="20">
        <v>0.94</v>
      </c>
      <c r="E1191" s="20">
        <v>0.99</v>
      </c>
      <c r="F1191" s="20">
        <v>1</v>
      </c>
      <c r="G1191" s="20">
        <v>1</v>
      </c>
      <c r="H1191" s="17">
        <v>29</v>
      </c>
      <c r="I1191" s="18">
        <v>0.75</v>
      </c>
      <c r="J1191" s="20">
        <v>0.75</v>
      </c>
      <c r="K1191" t="str">
        <f>VLOOKUP(A1191,MasterTutor!A:D,4,FALSE)</f>
        <v>Advanced</v>
      </c>
      <c r="L1191" t="str">
        <f>VLOOKUP(A1191,MasterTutor!A:D,3,FALSE)</f>
        <v>Professional</v>
      </c>
      <c r="M1191" t="str">
        <f>VLOOKUP(A1191,MasterTutor!A:D,2,FALSE)</f>
        <v>Kristin Haase-Alvey</v>
      </c>
    </row>
    <row r="1192" spans="1:13" x14ac:dyDescent="0.2">
      <c r="A1192" s="17" t="s">
        <v>284</v>
      </c>
      <c r="B1192" s="17" t="s">
        <v>29</v>
      </c>
      <c r="C1192" s="20">
        <v>1.2285999999999999</v>
      </c>
      <c r="D1192" s="20">
        <v>1.3778999999999999</v>
      </c>
      <c r="E1192" s="20">
        <v>0.99447513799999998</v>
      </c>
      <c r="F1192" s="20">
        <v>0.99173553699999994</v>
      </c>
      <c r="G1192" s="20">
        <v>1</v>
      </c>
      <c r="H1192" s="17">
        <v>23</v>
      </c>
      <c r="I1192" s="18">
        <v>0.875</v>
      </c>
      <c r="J1192" s="20">
        <f>I1192</f>
        <v>0.875</v>
      </c>
      <c r="K1192" t="str">
        <f>VLOOKUP(A1192,MasterTutor!A:D,4,FALSE)</f>
        <v>Advanced</v>
      </c>
      <c r="L1192" t="str">
        <f>VLOOKUP(A1192,MasterTutor!A:D,3,FALSE)</f>
        <v>Professional</v>
      </c>
      <c r="M1192" t="str">
        <f>VLOOKUP(A1192,MasterTutor!A:D,2,FALSE)</f>
        <v>Kristin Haase-Alvey</v>
      </c>
    </row>
    <row r="1193" spans="1:13" x14ac:dyDescent="0.2">
      <c r="A1193" s="17" t="s">
        <v>284</v>
      </c>
      <c r="B1193" s="17" t="s">
        <v>22</v>
      </c>
      <c r="C1193" s="20">
        <v>0.98</v>
      </c>
      <c r="D1193" s="20">
        <v>0.87</v>
      </c>
      <c r="E1193" s="20">
        <v>1</v>
      </c>
      <c r="F1193" s="20">
        <v>0.98</v>
      </c>
      <c r="G1193" s="20">
        <v>0.71</v>
      </c>
      <c r="H1193" s="17">
        <v>12</v>
      </c>
      <c r="I1193" s="18" t="s">
        <v>286</v>
      </c>
      <c r="J1193" s="20">
        <v>0.71</v>
      </c>
      <c r="K1193" t="str">
        <f>VLOOKUP(A1193,MasterTutor!A:D,4,FALSE)</f>
        <v>Advanced</v>
      </c>
      <c r="L1193" t="str">
        <f>VLOOKUP(A1193,MasterTutor!A:D,3,FALSE)</f>
        <v>Professional</v>
      </c>
      <c r="M1193" t="str">
        <f>VLOOKUP(A1193,MasterTutor!A:D,2,FALSE)</f>
        <v>Kristin Haase-Alvey</v>
      </c>
    </row>
    <row r="1194" spans="1:13" x14ac:dyDescent="0.2">
      <c r="A1194" s="17" t="s">
        <v>287</v>
      </c>
      <c r="B1194" s="17" t="s">
        <v>14</v>
      </c>
      <c r="C1194" s="20">
        <v>0.89580000000000004</v>
      </c>
      <c r="D1194" s="20">
        <v>1.1093999999999999</v>
      </c>
      <c r="E1194" s="20">
        <v>0.83333333333333304</v>
      </c>
      <c r="F1194" s="20">
        <v>0.96296296296296202</v>
      </c>
      <c r="G1194" s="20">
        <v>1</v>
      </c>
      <c r="H1194" s="17">
        <v>2</v>
      </c>
      <c r="I1194" s="18" t="s">
        <v>36</v>
      </c>
      <c r="J1194" s="20">
        <v>0</v>
      </c>
      <c r="K1194" t="str">
        <f>VLOOKUP(A1194,MasterTutor!A:D,4,FALSE)</f>
        <v>Advanced</v>
      </c>
      <c r="L1194" t="str">
        <f>VLOOKUP(A1194,MasterTutor!A:D,3,FALSE)</f>
        <v>Adjunct</v>
      </c>
      <c r="M1194" t="str">
        <f>VLOOKUP(A1194,MasterTutor!A:D,2,FALSE)</f>
        <v>Kristin Haase-Alvey</v>
      </c>
    </row>
    <row r="1195" spans="1:13" x14ac:dyDescent="0.2">
      <c r="A1195" s="17" t="s">
        <v>287</v>
      </c>
      <c r="B1195" s="17" t="s">
        <v>16</v>
      </c>
      <c r="C1195" s="20">
        <v>0.56999999999999995</v>
      </c>
      <c r="D1195" s="20">
        <v>1</v>
      </c>
      <c r="E1195" s="20">
        <v>0.97</v>
      </c>
      <c r="F1195" s="20">
        <v>1</v>
      </c>
      <c r="G1195" s="20">
        <v>1</v>
      </c>
      <c r="H1195" s="17">
        <v>2</v>
      </c>
      <c r="I1195" s="21" t="s">
        <v>148</v>
      </c>
      <c r="J1195" s="20">
        <v>0</v>
      </c>
      <c r="K1195" t="str">
        <f>VLOOKUP(A1195,MasterTutor!A:D,4,FALSE)</f>
        <v>Advanced</v>
      </c>
      <c r="L1195" t="str">
        <f>VLOOKUP(A1195,MasterTutor!A:D,3,FALSE)</f>
        <v>Adjunct</v>
      </c>
      <c r="M1195" t="str">
        <f>VLOOKUP(A1195,MasterTutor!A:D,2,FALSE)</f>
        <v>Kristin Haase-Alvey</v>
      </c>
    </row>
    <row r="1196" spans="1:13" x14ac:dyDescent="0.2">
      <c r="A1196" s="17" t="s">
        <v>287</v>
      </c>
      <c r="B1196" s="17" t="s">
        <v>257</v>
      </c>
      <c r="C1196" s="20">
        <v>0.73</v>
      </c>
      <c r="D1196" s="20">
        <v>1.0900000000000001</v>
      </c>
      <c r="E1196" s="20">
        <v>0.96</v>
      </c>
      <c r="F1196" s="20">
        <v>0.81</v>
      </c>
      <c r="G1196" s="20">
        <v>1</v>
      </c>
      <c r="H1196" s="17">
        <v>5</v>
      </c>
      <c r="I1196" s="18">
        <v>0.16666666666666666</v>
      </c>
      <c r="J1196" s="20">
        <f>1/6</f>
        <v>0.16666666666666666</v>
      </c>
      <c r="K1196" t="str">
        <f>VLOOKUP(A1196,MasterTutor!A:D,4,FALSE)</f>
        <v>Advanced</v>
      </c>
      <c r="L1196" t="str">
        <f>VLOOKUP(A1196,MasterTutor!A:D,3,FALSE)</f>
        <v>Adjunct</v>
      </c>
      <c r="M1196" t="str">
        <f>VLOOKUP(A1196,MasterTutor!A:D,2,FALSE)</f>
        <v>Kristin Haase-Alvey</v>
      </c>
    </row>
    <row r="1197" spans="1:13" x14ac:dyDescent="0.2">
      <c r="A1197" s="17" t="s">
        <v>287</v>
      </c>
      <c r="B1197" s="17" t="s">
        <v>29</v>
      </c>
      <c r="C1197" s="20">
        <v>0.82289999999999996</v>
      </c>
      <c r="D1197" s="20">
        <v>1.0820000000000001</v>
      </c>
      <c r="E1197" s="20">
        <v>1</v>
      </c>
      <c r="F1197" s="20">
        <v>0.86666666699999995</v>
      </c>
      <c r="G1197" s="20">
        <v>1</v>
      </c>
      <c r="H1197" s="17">
        <v>6</v>
      </c>
      <c r="I1197" s="18" t="s">
        <v>45</v>
      </c>
      <c r="J1197" s="20">
        <v>0</v>
      </c>
      <c r="K1197" t="str">
        <f>VLOOKUP(A1197,MasterTutor!A:D,4,FALSE)</f>
        <v>Advanced</v>
      </c>
      <c r="L1197" t="str">
        <f>VLOOKUP(A1197,MasterTutor!A:D,3,FALSE)</f>
        <v>Adjunct</v>
      </c>
      <c r="M1197" t="str">
        <f>VLOOKUP(A1197,MasterTutor!A:D,2,FALSE)</f>
        <v>Kristin Haase-Alvey</v>
      </c>
    </row>
    <row r="1198" spans="1:13" x14ac:dyDescent="0.2">
      <c r="A1198" s="17" t="s">
        <v>287</v>
      </c>
      <c r="B1198" s="17" t="s">
        <v>17</v>
      </c>
      <c r="C1198" s="20">
        <v>0.8</v>
      </c>
      <c r="D1198" s="20">
        <v>1.0900000000000001</v>
      </c>
      <c r="E1198" s="20">
        <v>0.98</v>
      </c>
      <c r="F1198" s="20">
        <v>0.83</v>
      </c>
      <c r="G1198" s="20">
        <v>0.71</v>
      </c>
      <c r="H1198" s="17">
        <v>3</v>
      </c>
      <c r="I1198" s="18">
        <v>0</v>
      </c>
      <c r="J1198" s="20">
        <f>I1198</f>
        <v>0</v>
      </c>
      <c r="K1198" t="str">
        <f>VLOOKUP(A1198,MasterTutor!A:D,4,FALSE)</f>
        <v>Advanced</v>
      </c>
      <c r="L1198" t="str">
        <f>VLOOKUP(A1198,MasterTutor!A:D,3,FALSE)</f>
        <v>Adjunct</v>
      </c>
      <c r="M1198" t="str">
        <f>VLOOKUP(A1198,MasterTutor!A:D,2,FALSE)</f>
        <v>Kristin Haase-Alvey</v>
      </c>
    </row>
    <row r="1199" spans="1:13" x14ac:dyDescent="0.2">
      <c r="A1199" s="17" t="s">
        <v>287</v>
      </c>
      <c r="B1199" s="17" t="s">
        <v>18</v>
      </c>
      <c r="C1199" s="20">
        <v>0.63</v>
      </c>
      <c r="D1199" s="20">
        <v>1.07</v>
      </c>
      <c r="E1199" s="20">
        <v>0.99</v>
      </c>
      <c r="F1199" s="20">
        <v>1</v>
      </c>
      <c r="G1199" s="20">
        <v>0.9</v>
      </c>
      <c r="H1199" s="17">
        <v>2</v>
      </c>
      <c r="I1199" s="18">
        <v>0</v>
      </c>
      <c r="J1199" s="20">
        <f>I1199</f>
        <v>0</v>
      </c>
      <c r="K1199" t="str">
        <f>VLOOKUP(A1199,MasterTutor!A:D,4,FALSE)</f>
        <v>Advanced</v>
      </c>
      <c r="L1199" t="str">
        <f>VLOOKUP(A1199,MasterTutor!A:D,3,FALSE)</f>
        <v>Adjunct</v>
      </c>
      <c r="M1199" t="str">
        <f>VLOOKUP(A1199,MasterTutor!A:D,2,FALSE)</f>
        <v>Kristin Haase-Alvey</v>
      </c>
    </row>
    <row r="1200" spans="1:13" x14ac:dyDescent="0.2">
      <c r="A1200" s="17" t="s">
        <v>287</v>
      </c>
      <c r="B1200" s="17" t="s">
        <v>20</v>
      </c>
      <c r="C1200" s="20">
        <v>0.71</v>
      </c>
      <c r="D1200" s="20">
        <v>1.0900000000000001</v>
      </c>
      <c r="E1200" s="20">
        <v>0.97</v>
      </c>
      <c r="F1200" s="20">
        <v>1</v>
      </c>
      <c r="G1200" s="20">
        <v>0.83</v>
      </c>
      <c r="H1200" s="17">
        <v>3</v>
      </c>
      <c r="I1200" s="18">
        <v>0</v>
      </c>
      <c r="J1200" s="20">
        <f>I1200</f>
        <v>0</v>
      </c>
      <c r="K1200" t="str">
        <f>VLOOKUP(A1200,MasterTutor!A:D,4,FALSE)</f>
        <v>Advanced</v>
      </c>
      <c r="L1200" t="str">
        <f>VLOOKUP(A1200,MasterTutor!A:D,3,FALSE)</f>
        <v>Adjunct</v>
      </c>
      <c r="M1200" t="str">
        <f>VLOOKUP(A1200,MasterTutor!A:D,2,FALSE)</f>
        <v>Kristin Haase-Alvey</v>
      </c>
    </row>
    <row r="1201" spans="1:13" x14ac:dyDescent="0.2">
      <c r="A1201" s="17" t="s">
        <v>287</v>
      </c>
      <c r="B1201" s="17" t="s">
        <v>21</v>
      </c>
      <c r="C1201" s="20">
        <v>1.1599999999999999</v>
      </c>
      <c r="D1201" s="20">
        <v>1.26</v>
      </c>
      <c r="E1201" s="20">
        <v>0.84</v>
      </c>
      <c r="F1201" s="20">
        <v>0.56999999999999995</v>
      </c>
      <c r="G1201" s="20">
        <v>0.73</v>
      </c>
      <c r="H1201" s="17">
        <v>4</v>
      </c>
      <c r="I1201" s="18" t="s">
        <v>36</v>
      </c>
      <c r="J1201" s="20">
        <v>0</v>
      </c>
      <c r="K1201" t="str">
        <f>VLOOKUP(A1201,MasterTutor!A:D,4,FALSE)</f>
        <v>Advanced</v>
      </c>
      <c r="L1201" t="str">
        <f>VLOOKUP(A1201,MasterTutor!A:D,3,FALSE)</f>
        <v>Adjunct</v>
      </c>
      <c r="M1201" t="str">
        <f>VLOOKUP(A1201,MasterTutor!A:D,2,FALSE)</f>
        <v>Kristin Haase-Alvey</v>
      </c>
    </row>
    <row r="1202" spans="1:13" x14ac:dyDescent="0.2">
      <c r="A1202" s="17" t="s">
        <v>287</v>
      </c>
      <c r="B1202" s="17" t="s">
        <v>22</v>
      </c>
      <c r="C1202" s="20">
        <v>0.74</v>
      </c>
      <c r="D1202" s="20">
        <v>1.1599999999999999</v>
      </c>
      <c r="E1202" s="20">
        <v>0.87</v>
      </c>
      <c r="F1202" s="20">
        <v>0.96</v>
      </c>
      <c r="G1202" s="20">
        <v>1</v>
      </c>
      <c r="H1202" s="17">
        <v>4</v>
      </c>
      <c r="I1202" s="18" t="s">
        <v>23</v>
      </c>
      <c r="J1202" s="20">
        <v>1</v>
      </c>
      <c r="K1202" t="str">
        <f>VLOOKUP(A1202,MasterTutor!A:D,4,FALSE)</f>
        <v>Advanced</v>
      </c>
      <c r="L1202" t="str">
        <f>VLOOKUP(A1202,MasterTutor!A:D,3,FALSE)</f>
        <v>Adjunct</v>
      </c>
      <c r="M1202" t="str">
        <f>VLOOKUP(A1202,MasterTutor!A:D,2,FALSE)</f>
        <v>Kristin Haase-Alvey</v>
      </c>
    </row>
    <row r="1203" spans="1:13" x14ac:dyDescent="0.2">
      <c r="A1203" s="17" t="s">
        <v>288</v>
      </c>
      <c r="B1203" s="17" t="s">
        <v>14</v>
      </c>
      <c r="C1203" s="20">
        <v>0.88329999999999997</v>
      </c>
      <c r="D1203" s="20">
        <v>1.2647999999999999</v>
      </c>
      <c r="E1203" s="20">
        <v>0.98969072164948402</v>
      </c>
      <c r="F1203" s="20">
        <v>1</v>
      </c>
      <c r="G1203" s="20">
        <v>0.86956521739130399</v>
      </c>
      <c r="H1203" s="17">
        <v>6</v>
      </c>
      <c r="I1203" s="18" t="s">
        <v>66</v>
      </c>
      <c r="J1203" s="20">
        <v>0.5</v>
      </c>
      <c r="K1203" t="str">
        <f>VLOOKUP(A1203,MasterTutor!A:D,4,FALSE)</f>
        <v>Premium</v>
      </c>
      <c r="L1203" t="str">
        <f>VLOOKUP(A1203,MasterTutor!A:D,3,FALSE)</f>
        <v>Professional</v>
      </c>
      <c r="M1203" t="str">
        <f>VLOOKUP(A1203,MasterTutor!A:D,2,FALSE)</f>
        <v>Ian Plamondon</v>
      </c>
    </row>
    <row r="1204" spans="1:13" x14ac:dyDescent="0.2">
      <c r="A1204" s="17" t="s">
        <v>288</v>
      </c>
      <c r="B1204" s="17" t="s">
        <v>16</v>
      </c>
      <c r="C1204" s="20">
        <v>1.05</v>
      </c>
      <c r="D1204" s="20">
        <v>1.21</v>
      </c>
      <c r="E1204" s="20">
        <v>0.99</v>
      </c>
      <c r="F1204" s="20">
        <v>0.98</v>
      </c>
      <c r="G1204" s="20">
        <v>0.81</v>
      </c>
      <c r="H1204" s="17">
        <v>16</v>
      </c>
      <c r="I1204" s="21" t="s">
        <v>36</v>
      </c>
      <c r="J1204" s="20">
        <v>0</v>
      </c>
      <c r="K1204" t="str">
        <f>VLOOKUP(A1204,MasterTutor!A:D,4,FALSE)</f>
        <v>Premium</v>
      </c>
      <c r="L1204" t="str">
        <f>VLOOKUP(A1204,MasterTutor!A:D,3,FALSE)</f>
        <v>Professional</v>
      </c>
      <c r="M1204" t="str">
        <f>VLOOKUP(A1204,MasterTutor!A:D,2,FALSE)</f>
        <v>Ian Plamondon</v>
      </c>
    </row>
    <row r="1205" spans="1:13" x14ac:dyDescent="0.2">
      <c r="A1205" s="17" t="s">
        <v>288</v>
      </c>
      <c r="B1205" s="17" t="s">
        <v>257</v>
      </c>
      <c r="C1205" s="20">
        <v>0.78</v>
      </c>
      <c r="D1205" s="20">
        <v>1.02</v>
      </c>
      <c r="E1205" s="20">
        <v>0.99</v>
      </c>
      <c r="F1205" s="20">
        <v>0.69</v>
      </c>
      <c r="G1205" s="20">
        <v>0.73</v>
      </c>
      <c r="H1205" s="17">
        <v>3</v>
      </c>
      <c r="I1205" s="18"/>
      <c r="J1205" s="20"/>
      <c r="K1205" t="str">
        <f>VLOOKUP(A1205,MasterTutor!A:D,4,FALSE)</f>
        <v>Premium</v>
      </c>
      <c r="L1205" t="str">
        <f>VLOOKUP(A1205,MasterTutor!A:D,3,FALSE)</f>
        <v>Professional</v>
      </c>
      <c r="M1205" t="str">
        <f>VLOOKUP(A1205,MasterTutor!A:D,2,FALSE)</f>
        <v>Ian Plamondon</v>
      </c>
    </row>
    <row r="1206" spans="1:13" x14ac:dyDescent="0.2">
      <c r="A1206" s="17" t="s">
        <v>288</v>
      </c>
      <c r="B1206" s="17" t="s">
        <v>29</v>
      </c>
      <c r="C1206" s="20">
        <v>0.36670000000000003</v>
      </c>
      <c r="D1206" s="20">
        <v>0.92110000000000003</v>
      </c>
      <c r="E1206" s="20">
        <v>1</v>
      </c>
      <c r="F1206" s="20">
        <v>0.97297297299999996</v>
      </c>
      <c r="G1206" s="20">
        <v>0.125</v>
      </c>
      <c r="H1206" s="17">
        <v>3</v>
      </c>
      <c r="I1206" s="18" t="s">
        <v>32</v>
      </c>
      <c r="J1206" s="20">
        <v>0</v>
      </c>
      <c r="K1206" t="str">
        <f>VLOOKUP(A1206,MasterTutor!A:D,4,FALSE)</f>
        <v>Premium</v>
      </c>
      <c r="L1206" t="str">
        <f>VLOOKUP(A1206,MasterTutor!A:D,3,FALSE)</f>
        <v>Professional</v>
      </c>
      <c r="M1206" t="str">
        <f>VLOOKUP(A1206,MasterTutor!A:D,2,FALSE)</f>
        <v>Ian Plamondon</v>
      </c>
    </row>
    <row r="1207" spans="1:13" x14ac:dyDescent="0.2">
      <c r="A1207" s="17" t="s">
        <v>288</v>
      </c>
      <c r="B1207" s="17" t="s">
        <v>17</v>
      </c>
      <c r="C1207" s="20">
        <v>0.61</v>
      </c>
      <c r="D1207" s="20">
        <v>1.03</v>
      </c>
      <c r="E1207" s="20">
        <v>0.99</v>
      </c>
      <c r="F1207" s="20">
        <v>0.93</v>
      </c>
      <c r="G1207" s="20">
        <v>0.67</v>
      </c>
      <c r="H1207" s="17" t="e">
        <v>#N/A</v>
      </c>
      <c r="I1207" s="18">
        <v>0</v>
      </c>
      <c r="J1207" s="20">
        <f>I1207</f>
        <v>0</v>
      </c>
      <c r="K1207" t="str">
        <f>VLOOKUP(A1207,MasterTutor!A:D,4,FALSE)</f>
        <v>Premium</v>
      </c>
      <c r="L1207" t="str">
        <f>VLOOKUP(A1207,MasterTutor!A:D,3,FALSE)</f>
        <v>Professional</v>
      </c>
      <c r="M1207" t="str">
        <f>VLOOKUP(A1207,MasterTutor!A:D,2,FALSE)</f>
        <v>Ian Plamondon</v>
      </c>
    </row>
    <row r="1208" spans="1:13" x14ac:dyDescent="0.2">
      <c r="A1208" s="17" t="s">
        <v>288</v>
      </c>
      <c r="B1208" s="17" t="s">
        <v>18</v>
      </c>
      <c r="C1208" s="20">
        <v>0.28999999999999998</v>
      </c>
      <c r="D1208" s="20">
        <v>0.7</v>
      </c>
      <c r="E1208" s="20">
        <v>1</v>
      </c>
      <c r="F1208" s="20">
        <v>0.95</v>
      </c>
      <c r="G1208" s="20">
        <v>0.5</v>
      </c>
      <c r="H1208" s="17">
        <v>4</v>
      </c>
      <c r="I1208" s="18">
        <v>0</v>
      </c>
      <c r="J1208" s="20">
        <f>I1208</f>
        <v>0</v>
      </c>
      <c r="K1208" t="str">
        <f>VLOOKUP(A1208,MasterTutor!A:D,4,FALSE)</f>
        <v>Premium</v>
      </c>
      <c r="L1208" t="str">
        <f>VLOOKUP(A1208,MasterTutor!A:D,3,FALSE)</f>
        <v>Professional</v>
      </c>
      <c r="M1208" t="str">
        <f>VLOOKUP(A1208,MasterTutor!A:D,2,FALSE)</f>
        <v>Ian Plamondon</v>
      </c>
    </row>
    <row r="1209" spans="1:13" x14ac:dyDescent="0.2">
      <c r="A1209" s="17" t="s">
        <v>288</v>
      </c>
      <c r="B1209" s="17" t="s">
        <v>20</v>
      </c>
      <c r="C1209" s="20">
        <v>0.68</v>
      </c>
      <c r="D1209" s="20">
        <v>1.2</v>
      </c>
      <c r="E1209" s="20">
        <v>0.99</v>
      </c>
      <c r="F1209" s="20">
        <v>1</v>
      </c>
      <c r="G1209" s="20">
        <v>0.88</v>
      </c>
      <c r="H1209" s="17">
        <v>2</v>
      </c>
      <c r="I1209" s="18">
        <v>0</v>
      </c>
      <c r="J1209" s="20">
        <f>I1209</f>
        <v>0</v>
      </c>
      <c r="K1209" t="str">
        <f>VLOOKUP(A1209,MasterTutor!A:D,4,FALSE)</f>
        <v>Premium</v>
      </c>
      <c r="L1209" t="str">
        <f>VLOOKUP(A1209,MasterTutor!A:D,3,FALSE)</f>
        <v>Professional</v>
      </c>
      <c r="M1209" t="str">
        <f>VLOOKUP(A1209,MasterTutor!A:D,2,FALSE)</f>
        <v>Ian Plamondon</v>
      </c>
    </row>
    <row r="1210" spans="1:13" x14ac:dyDescent="0.2">
      <c r="A1210" s="17" t="s">
        <v>288</v>
      </c>
      <c r="B1210" s="17" t="s">
        <v>21</v>
      </c>
      <c r="C1210" s="20">
        <v>0.73</v>
      </c>
      <c r="D1210" s="20">
        <v>1.23</v>
      </c>
      <c r="E1210" s="20">
        <v>1</v>
      </c>
      <c r="F1210" s="20">
        <v>0.96</v>
      </c>
      <c r="G1210" s="20">
        <v>0.88</v>
      </c>
      <c r="H1210" s="17">
        <v>1</v>
      </c>
      <c r="I1210" s="18" t="s">
        <v>45</v>
      </c>
      <c r="J1210" s="20">
        <v>0</v>
      </c>
      <c r="K1210" t="str">
        <f>VLOOKUP(A1210,MasterTutor!A:D,4,FALSE)</f>
        <v>Premium</v>
      </c>
      <c r="L1210" t="str">
        <f>VLOOKUP(A1210,MasterTutor!A:D,3,FALSE)</f>
        <v>Professional</v>
      </c>
      <c r="M1210" t="str">
        <f>VLOOKUP(A1210,MasterTutor!A:D,2,FALSE)</f>
        <v>Ian Plamondon</v>
      </c>
    </row>
    <row r="1211" spans="1:13" x14ac:dyDescent="0.2">
      <c r="A1211" s="17" t="s">
        <v>288</v>
      </c>
      <c r="B1211" s="17" t="s">
        <v>22</v>
      </c>
      <c r="C1211" s="20">
        <v>0.95</v>
      </c>
      <c r="D1211" s="20">
        <v>1.28</v>
      </c>
      <c r="E1211" s="20">
        <v>1</v>
      </c>
      <c r="F1211" s="20">
        <v>0.97</v>
      </c>
      <c r="G1211" s="20">
        <v>0.33</v>
      </c>
      <c r="H1211" s="17">
        <v>1</v>
      </c>
      <c r="I1211" s="18" t="s">
        <v>45</v>
      </c>
      <c r="J1211" s="20">
        <v>0</v>
      </c>
      <c r="K1211" t="str">
        <f>VLOOKUP(A1211,MasterTutor!A:D,4,FALSE)</f>
        <v>Premium</v>
      </c>
      <c r="L1211" t="str">
        <f>VLOOKUP(A1211,MasterTutor!A:D,3,FALSE)</f>
        <v>Professional</v>
      </c>
      <c r="M1211" t="str">
        <f>VLOOKUP(A1211,MasterTutor!A:D,2,FALSE)</f>
        <v>Ian Plamondon</v>
      </c>
    </row>
    <row r="1212" spans="1:13" x14ac:dyDescent="0.2">
      <c r="A1212" s="17" t="s">
        <v>289</v>
      </c>
      <c r="B1212" s="17" t="s">
        <v>14</v>
      </c>
      <c r="C1212" s="20">
        <v>0.85419999999999996</v>
      </c>
      <c r="D1212" s="20">
        <v>1.0575999999999901</v>
      </c>
      <c r="E1212" s="20">
        <v>1</v>
      </c>
      <c r="F1212" s="20">
        <v>0.96153846153846101</v>
      </c>
      <c r="G1212" s="20">
        <v>0.83333333333333304</v>
      </c>
      <c r="H1212" s="17">
        <v>18</v>
      </c>
      <c r="I1212" s="18" t="s">
        <v>59</v>
      </c>
      <c r="J1212" s="20">
        <v>0.75</v>
      </c>
      <c r="K1212" t="str">
        <f>VLOOKUP(A1212,MasterTutor!A:D,4,FALSE)</f>
        <v>Advanced</v>
      </c>
      <c r="L1212" t="str">
        <f>VLOOKUP(A1212,MasterTutor!A:D,3,FALSE)</f>
        <v>Professional</v>
      </c>
      <c r="M1212" t="str">
        <f>VLOOKUP(A1212,MasterTutor!A:D,2,FALSE)</f>
        <v>Ela Cross</v>
      </c>
    </row>
    <row r="1213" spans="1:13" x14ac:dyDescent="0.2">
      <c r="A1213" s="17" t="s">
        <v>289</v>
      </c>
      <c r="B1213" s="17" t="s">
        <v>16</v>
      </c>
      <c r="C1213" s="20">
        <v>1.0900000000000001</v>
      </c>
      <c r="D1213" s="20">
        <v>1.08</v>
      </c>
      <c r="E1213" s="20">
        <v>1</v>
      </c>
      <c r="F1213" s="20">
        <v>0.98</v>
      </c>
      <c r="G1213" s="20">
        <v>0.85</v>
      </c>
      <c r="H1213" s="17">
        <v>12</v>
      </c>
      <c r="I1213" s="21">
        <v>45816</v>
      </c>
      <c r="J1213" s="22">
        <v>0.75</v>
      </c>
      <c r="K1213" t="str">
        <f>VLOOKUP(A1213,MasterTutor!A:D,4,FALSE)</f>
        <v>Advanced</v>
      </c>
      <c r="L1213" t="str">
        <f>VLOOKUP(A1213,MasterTutor!A:D,3,FALSE)</f>
        <v>Professional</v>
      </c>
      <c r="M1213" t="str">
        <f>VLOOKUP(A1213,MasterTutor!A:D,2,FALSE)</f>
        <v>Ela Cross</v>
      </c>
    </row>
    <row r="1214" spans="1:13" x14ac:dyDescent="0.2">
      <c r="A1214" s="17" t="s">
        <v>289</v>
      </c>
      <c r="B1214" s="17" t="s">
        <v>257</v>
      </c>
      <c r="C1214" s="20">
        <v>0.95</v>
      </c>
      <c r="D1214" s="20">
        <v>1.01</v>
      </c>
      <c r="E1214" s="20">
        <v>1</v>
      </c>
      <c r="F1214" s="20">
        <v>0.98</v>
      </c>
      <c r="G1214" s="20">
        <v>0.8</v>
      </c>
      <c r="H1214" s="17">
        <v>16</v>
      </c>
      <c r="I1214" s="18"/>
      <c r="J1214" s="20"/>
      <c r="K1214" t="str">
        <f>VLOOKUP(A1214,MasterTutor!A:D,4,FALSE)</f>
        <v>Advanced</v>
      </c>
      <c r="L1214" t="str">
        <f>VLOOKUP(A1214,MasterTutor!A:D,3,FALSE)</f>
        <v>Professional</v>
      </c>
      <c r="M1214" t="str">
        <f>VLOOKUP(A1214,MasterTutor!A:D,2,FALSE)</f>
        <v>Ela Cross</v>
      </c>
    </row>
    <row r="1215" spans="1:13" x14ac:dyDescent="0.2">
      <c r="A1215" s="17" t="s">
        <v>289</v>
      </c>
      <c r="B1215" s="17" t="s">
        <v>29</v>
      </c>
      <c r="C1215" s="20">
        <v>0.86880000000000002</v>
      </c>
      <c r="D1215" s="20">
        <v>1.0707</v>
      </c>
      <c r="E1215" s="20">
        <v>1</v>
      </c>
      <c r="F1215" s="20">
        <v>0.97435897400000004</v>
      </c>
      <c r="G1215" s="20">
        <v>0.869565217</v>
      </c>
      <c r="H1215" s="17">
        <v>27</v>
      </c>
      <c r="I1215" s="18">
        <v>1</v>
      </c>
      <c r="J1215" s="20">
        <f>I1215</f>
        <v>1</v>
      </c>
      <c r="K1215" t="str">
        <f>VLOOKUP(A1215,MasterTutor!A:D,4,FALSE)</f>
        <v>Advanced</v>
      </c>
      <c r="L1215" t="str">
        <f>VLOOKUP(A1215,MasterTutor!A:D,3,FALSE)</f>
        <v>Professional</v>
      </c>
      <c r="M1215" t="str">
        <f>VLOOKUP(A1215,MasterTutor!A:D,2,FALSE)</f>
        <v>Ela Cross</v>
      </c>
    </row>
    <row r="1216" spans="1:13" x14ac:dyDescent="0.2">
      <c r="A1216" s="17" t="s">
        <v>289</v>
      </c>
      <c r="B1216" s="17" t="s">
        <v>17</v>
      </c>
      <c r="C1216" s="20">
        <v>0.88</v>
      </c>
      <c r="D1216" s="20">
        <v>1.1299999999999999</v>
      </c>
      <c r="E1216" s="20">
        <v>1</v>
      </c>
      <c r="F1216" s="20">
        <v>1</v>
      </c>
      <c r="G1216" s="20">
        <v>0.79</v>
      </c>
      <c r="H1216" s="17">
        <v>16</v>
      </c>
      <c r="I1216" s="18">
        <v>0</v>
      </c>
      <c r="J1216" s="20">
        <f>I1216</f>
        <v>0</v>
      </c>
      <c r="K1216" t="str">
        <f>VLOOKUP(A1216,MasterTutor!A:D,4,FALSE)</f>
        <v>Advanced</v>
      </c>
      <c r="L1216" t="str">
        <f>VLOOKUP(A1216,MasterTutor!A:D,3,FALSE)</f>
        <v>Professional</v>
      </c>
      <c r="M1216" t="str">
        <f>VLOOKUP(A1216,MasterTutor!A:D,2,FALSE)</f>
        <v>Ela Cross</v>
      </c>
    </row>
    <row r="1217" spans="1:13" x14ac:dyDescent="0.2">
      <c r="A1217" s="17" t="s">
        <v>289</v>
      </c>
      <c r="B1217" s="17" t="s">
        <v>18</v>
      </c>
      <c r="C1217" s="20">
        <v>0.74</v>
      </c>
      <c r="D1217" s="20">
        <v>0.81</v>
      </c>
      <c r="E1217" s="20">
        <v>0.99</v>
      </c>
      <c r="F1217" s="20">
        <v>1</v>
      </c>
      <c r="G1217" s="20">
        <v>0.84</v>
      </c>
      <c r="H1217" s="17">
        <v>9</v>
      </c>
      <c r="I1217" s="18">
        <v>1</v>
      </c>
      <c r="J1217" s="20">
        <f>I1217</f>
        <v>1</v>
      </c>
      <c r="K1217" t="str">
        <f>VLOOKUP(A1217,MasterTutor!A:D,4,FALSE)</f>
        <v>Advanced</v>
      </c>
      <c r="L1217" t="str">
        <f>VLOOKUP(A1217,MasterTutor!A:D,3,FALSE)</f>
        <v>Professional</v>
      </c>
      <c r="M1217" t="str">
        <f>VLOOKUP(A1217,MasterTutor!A:D,2,FALSE)</f>
        <v>Ela Cross</v>
      </c>
    </row>
    <row r="1218" spans="1:13" x14ac:dyDescent="0.2">
      <c r="A1218" s="17" t="s">
        <v>289</v>
      </c>
      <c r="B1218" s="17" t="s">
        <v>20</v>
      </c>
      <c r="C1218" s="20">
        <v>1.0900000000000001</v>
      </c>
      <c r="D1218" s="20">
        <v>1.1499999999999999</v>
      </c>
      <c r="E1218" s="20">
        <v>1</v>
      </c>
      <c r="F1218" s="20">
        <v>0.98</v>
      </c>
      <c r="G1218" s="20">
        <v>0.86</v>
      </c>
      <c r="H1218" s="17">
        <v>15</v>
      </c>
      <c r="I1218" s="18" t="s">
        <v>58</v>
      </c>
      <c r="J1218" s="20">
        <v>0.8</v>
      </c>
      <c r="K1218" t="str">
        <f>VLOOKUP(A1218,MasterTutor!A:D,4,FALSE)</f>
        <v>Advanced</v>
      </c>
      <c r="L1218" t="str">
        <f>VLOOKUP(A1218,MasterTutor!A:D,3,FALSE)</f>
        <v>Professional</v>
      </c>
      <c r="M1218" t="str">
        <f>VLOOKUP(A1218,MasterTutor!A:D,2,FALSE)</f>
        <v>Ela Cross</v>
      </c>
    </row>
    <row r="1219" spans="1:13" x14ac:dyDescent="0.2">
      <c r="A1219" s="17" t="s">
        <v>289</v>
      </c>
      <c r="B1219" s="17" t="s">
        <v>21</v>
      </c>
      <c r="C1219" s="20">
        <v>0.88</v>
      </c>
      <c r="D1219" s="20">
        <v>1.1100000000000001</v>
      </c>
      <c r="E1219" s="20">
        <v>1</v>
      </c>
      <c r="F1219" s="20">
        <v>0.96</v>
      </c>
      <c r="G1219" s="20">
        <v>0.95</v>
      </c>
      <c r="H1219" s="17">
        <v>22</v>
      </c>
      <c r="I1219" s="18" t="s">
        <v>48</v>
      </c>
      <c r="J1219" s="20">
        <v>1</v>
      </c>
      <c r="K1219" t="str">
        <f>VLOOKUP(A1219,MasterTutor!A:D,4,FALSE)</f>
        <v>Advanced</v>
      </c>
      <c r="L1219" t="str">
        <f>VLOOKUP(A1219,MasterTutor!A:D,3,FALSE)</f>
        <v>Professional</v>
      </c>
      <c r="M1219" t="str">
        <f>VLOOKUP(A1219,MasterTutor!A:D,2,FALSE)</f>
        <v>Ela Cross</v>
      </c>
    </row>
    <row r="1220" spans="1:13" x14ac:dyDescent="0.2">
      <c r="A1220" s="17" t="s">
        <v>289</v>
      </c>
      <c r="B1220" s="17" t="s">
        <v>22</v>
      </c>
      <c r="C1220" s="20">
        <v>0.87</v>
      </c>
      <c r="D1220" s="20">
        <v>1.1399999999999999</v>
      </c>
      <c r="E1220" s="20">
        <v>1</v>
      </c>
      <c r="F1220" s="20">
        <v>0.99</v>
      </c>
      <c r="G1220" s="20">
        <v>0.95</v>
      </c>
      <c r="H1220" s="17">
        <v>10</v>
      </c>
      <c r="I1220" s="18" t="s">
        <v>23</v>
      </c>
      <c r="J1220" s="20">
        <v>1</v>
      </c>
      <c r="K1220" t="str">
        <f>VLOOKUP(A1220,MasterTutor!A:D,4,FALSE)</f>
        <v>Advanced</v>
      </c>
      <c r="L1220" t="str">
        <f>VLOOKUP(A1220,MasterTutor!A:D,3,FALSE)</f>
        <v>Professional</v>
      </c>
      <c r="M1220" t="str">
        <f>VLOOKUP(A1220,MasterTutor!A:D,2,FALSE)</f>
        <v>Ela Cross</v>
      </c>
    </row>
    <row r="1221" spans="1:13" x14ac:dyDescent="0.2">
      <c r="A1221" s="17" t="s">
        <v>290</v>
      </c>
      <c r="B1221" s="17" t="s">
        <v>14</v>
      </c>
      <c r="C1221" s="20">
        <v>0</v>
      </c>
      <c r="D1221" s="20">
        <v>2.63E-2</v>
      </c>
      <c r="E1221" s="20">
        <v>0</v>
      </c>
      <c r="F1221" s="20">
        <v>0</v>
      </c>
      <c r="G1221" s="20">
        <v>0.66666666666666596</v>
      </c>
      <c r="H1221" s="17">
        <v>0</v>
      </c>
      <c r="I1221" s="18"/>
      <c r="J1221" s="20"/>
      <c r="K1221" t="str">
        <f>VLOOKUP(A1221,MasterTutor!A:D,4,FALSE)</f>
        <v>Distinguished</v>
      </c>
      <c r="L1221" t="str">
        <f>VLOOKUP(A1221,MasterTutor!A:D,3,FALSE)</f>
        <v>Professional</v>
      </c>
      <c r="M1221" t="str">
        <f>VLOOKUP(A1221,MasterTutor!A:D,2,FALSE)</f>
        <v>Ian Plamondon</v>
      </c>
    </row>
    <row r="1222" spans="1:13" x14ac:dyDescent="0.2">
      <c r="A1222" s="17" t="s">
        <v>290</v>
      </c>
      <c r="B1222" s="17" t="s">
        <v>14</v>
      </c>
      <c r="C1222" s="20">
        <v>0</v>
      </c>
      <c r="D1222" s="20">
        <v>2.63E-2</v>
      </c>
      <c r="E1222" s="20">
        <v>0</v>
      </c>
      <c r="F1222" s="20">
        <v>0</v>
      </c>
      <c r="G1222" s="20">
        <v>0.66666666666666596</v>
      </c>
      <c r="H1222" s="17">
        <v>0</v>
      </c>
      <c r="J1222" s="17"/>
      <c r="K1222" t="str">
        <f>VLOOKUP(A1222,MasterTutor!A:D,4,FALSE)</f>
        <v>Distinguished</v>
      </c>
      <c r="L1222" t="str">
        <f>VLOOKUP(A1222,MasterTutor!A:D,3,FALSE)</f>
        <v>Professional</v>
      </c>
      <c r="M1222" t="str">
        <f>VLOOKUP(A1222,MasterTutor!A:D,2,FALSE)</f>
        <v>Ian Plamondon</v>
      </c>
    </row>
    <row r="1223" spans="1:13" x14ac:dyDescent="0.2">
      <c r="A1223" s="17" t="s">
        <v>290</v>
      </c>
      <c r="B1223" s="17" t="s">
        <v>16</v>
      </c>
      <c r="C1223" s="20">
        <v>0.23</v>
      </c>
      <c r="D1223" s="20">
        <v>0.7</v>
      </c>
      <c r="E1223" s="20">
        <v>1</v>
      </c>
      <c r="F1223" s="20">
        <v>0.94</v>
      </c>
      <c r="G1223" s="20">
        <v>0.5</v>
      </c>
      <c r="H1223" s="17">
        <v>1</v>
      </c>
      <c r="I1223" s="21">
        <v>45691</v>
      </c>
      <c r="J1223" s="22">
        <v>0.67</v>
      </c>
      <c r="K1223" t="str">
        <f>VLOOKUP(A1223,MasterTutor!A:D,4,FALSE)</f>
        <v>Distinguished</v>
      </c>
      <c r="L1223" t="str">
        <f>VLOOKUP(A1223,MasterTutor!A:D,3,FALSE)</f>
        <v>Professional</v>
      </c>
      <c r="M1223" t="str">
        <f>VLOOKUP(A1223,MasterTutor!A:D,2,FALSE)</f>
        <v>Ian Plamondon</v>
      </c>
    </row>
    <row r="1224" spans="1:13" x14ac:dyDescent="0.2">
      <c r="A1224" s="17" t="s">
        <v>290</v>
      </c>
      <c r="B1224" s="17" t="s">
        <v>257</v>
      </c>
      <c r="C1224" s="20">
        <v>0.52</v>
      </c>
      <c r="D1224" s="20">
        <v>0.93</v>
      </c>
      <c r="E1224" s="20">
        <v>1</v>
      </c>
      <c r="F1224" s="20">
        <v>1</v>
      </c>
      <c r="G1224" s="20">
        <v>0.75</v>
      </c>
      <c r="H1224" s="17">
        <v>2</v>
      </c>
      <c r="I1224" s="18">
        <v>0.14285714285714285</v>
      </c>
      <c r="J1224" s="20">
        <f>1/7</f>
        <v>0.14285714285714285</v>
      </c>
      <c r="K1224" t="str">
        <f>VLOOKUP(A1224,MasterTutor!A:D,4,FALSE)</f>
        <v>Distinguished</v>
      </c>
      <c r="L1224" t="str">
        <f>VLOOKUP(A1224,MasterTutor!A:D,3,FALSE)</f>
        <v>Professional</v>
      </c>
      <c r="M1224" t="str">
        <f>VLOOKUP(A1224,MasterTutor!A:D,2,FALSE)</f>
        <v>Ian Plamondon</v>
      </c>
    </row>
    <row r="1225" spans="1:13" x14ac:dyDescent="0.2">
      <c r="A1225" s="17" t="s">
        <v>290</v>
      </c>
      <c r="B1225" s="17" t="s">
        <v>29</v>
      </c>
      <c r="C1225" s="20">
        <v>0.55000000000000004</v>
      </c>
      <c r="D1225" s="20">
        <v>0.91779999999999995</v>
      </c>
      <c r="E1225" s="20">
        <v>1</v>
      </c>
      <c r="F1225" s="20">
        <v>1</v>
      </c>
      <c r="G1225" s="20">
        <v>0.76923076899999998</v>
      </c>
      <c r="H1225" s="17">
        <v>1</v>
      </c>
      <c r="I1225" s="18">
        <v>0.33333333333333331</v>
      </c>
      <c r="J1225" s="20">
        <f>I1225</f>
        <v>0.33333333333333331</v>
      </c>
      <c r="K1225" t="str">
        <f>VLOOKUP(A1225,MasterTutor!A:D,4,FALSE)</f>
        <v>Distinguished</v>
      </c>
      <c r="L1225" t="str">
        <f>VLOOKUP(A1225,MasterTutor!A:D,3,FALSE)</f>
        <v>Professional</v>
      </c>
      <c r="M1225" t="str">
        <f>VLOOKUP(A1225,MasterTutor!A:D,2,FALSE)</f>
        <v>Ian Plamondon</v>
      </c>
    </row>
    <row r="1226" spans="1:13" x14ac:dyDescent="0.2">
      <c r="A1226" s="17" t="s">
        <v>290</v>
      </c>
      <c r="B1226" s="17" t="s">
        <v>17</v>
      </c>
      <c r="C1226" s="20">
        <v>0.78</v>
      </c>
      <c r="D1226" s="20">
        <v>0.99</v>
      </c>
      <c r="E1226" s="20">
        <v>1</v>
      </c>
      <c r="F1226" s="20">
        <v>1</v>
      </c>
      <c r="G1226" s="20">
        <v>0.83</v>
      </c>
      <c r="H1226" s="17">
        <v>1</v>
      </c>
      <c r="I1226" s="18" t="s">
        <v>35</v>
      </c>
      <c r="J1226" s="20">
        <v>0.75</v>
      </c>
      <c r="K1226" t="str">
        <f>VLOOKUP(A1226,MasterTutor!A:D,4,FALSE)</f>
        <v>Distinguished</v>
      </c>
      <c r="L1226" t="str">
        <f>VLOOKUP(A1226,MasterTutor!A:D,3,FALSE)</f>
        <v>Professional</v>
      </c>
      <c r="M1226" t="str">
        <f>VLOOKUP(A1226,MasterTutor!A:D,2,FALSE)</f>
        <v>Ian Plamondon</v>
      </c>
    </row>
    <row r="1227" spans="1:13" x14ac:dyDescent="0.2">
      <c r="A1227" s="17" t="s">
        <v>290</v>
      </c>
      <c r="B1227" s="17" t="s">
        <v>18</v>
      </c>
      <c r="C1227" s="20">
        <v>0.65</v>
      </c>
      <c r="D1227" s="20">
        <v>1</v>
      </c>
      <c r="E1227" s="20">
        <v>1</v>
      </c>
      <c r="F1227" s="20">
        <v>1</v>
      </c>
      <c r="G1227" s="20">
        <v>0.65</v>
      </c>
      <c r="H1227" s="17">
        <v>1</v>
      </c>
      <c r="I1227" s="18">
        <v>1</v>
      </c>
      <c r="J1227" s="20">
        <f>I1227</f>
        <v>1</v>
      </c>
      <c r="K1227" t="str">
        <f>VLOOKUP(A1227,MasterTutor!A:D,4,FALSE)</f>
        <v>Distinguished</v>
      </c>
      <c r="L1227" t="str">
        <f>VLOOKUP(A1227,MasterTutor!A:D,3,FALSE)</f>
        <v>Professional</v>
      </c>
      <c r="M1227" t="str">
        <f>VLOOKUP(A1227,MasterTutor!A:D,2,FALSE)</f>
        <v>Ian Plamondon</v>
      </c>
    </row>
    <row r="1228" spans="1:13" x14ac:dyDescent="0.2">
      <c r="A1228" s="17" t="s">
        <v>290</v>
      </c>
      <c r="B1228" s="17" t="s">
        <v>20</v>
      </c>
      <c r="C1228" s="20">
        <v>1</v>
      </c>
      <c r="D1228" s="20">
        <v>1.01</v>
      </c>
      <c r="E1228" s="20">
        <v>1</v>
      </c>
      <c r="F1228" s="20">
        <v>0.94</v>
      </c>
      <c r="G1228" s="20">
        <v>0.47</v>
      </c>
      <c r="H1228" s="17">
        <v>1</v>
      </c>
      <c r="I1228" s="18">
        <v>1</v>
      </c>
      <c r="J1228" s="20">
        <f>I1228</f>
        <v>1</v>
      </c>
      <c r="K1228" t="str">
        <f>VLOOKUP(A1228,MasterTutor!A:D,4,FALSE)</f>
        <v>Distinguished</v>
      </c>
      <c r="L1228" t="str">
        <f>VLOOKUP(A1228,MasterTutor!A:D,3,FALSE)</f>
        <v>Professional</v>
      </c>
      <c r="M1228" t="str">
        <f>VLOOKUP(A1228,MasterTutor!A:D,2,FALSE)</f>
        <v>Ian Plamondon</v>
      </c>
    </row>
    <row r="1229" spans="1:13" x14ac:dyDescent="0.2">
      <c r="A1229" s="17" t="s">
        <v>290</v>
      </c>
      <c r="B1229" s="17" t="s">
        <v>21</v>
      </c>
      <c r="C1229" s="20">
        <v>0.84</v>
      </c>
      <c r="D1229" s="20">
        <v>0.96</v>
      </c>
      <c r="E1229" s="20">
        <v>1</v>
      </c>
      <c r="F1229" s="20">
        <v>1</v>
      </c>
      <c r="G1229" s="20">
        <v>0.84</v>
      </c>
      <c r="H1229" s="17">
        <v>2</v>
      </c>
      <c r="I1229" s="19"/>
      <c r="J1229" s="17"/>
      <c r="K1229" t="str">
        <f>VLOOKUP(A1229,MasterTutor!A:D,4,FALSE)</f>
        <v>Distinguished</v>
      </c>
      <c r="L1229" t="str">
        <f>VLOOKUP(A1229,MasterTutor!A:D,3,FALSE)</f>
        <v>Professional</v>
      </c>
      <c r="M1229" t="str">
        <f>VLOOKUP(A1229,MasterTutor!A:D,2,FALSE)</f>
        <v>Ian Plamondon</v>
      </c>
    </row>
    <row r="1230" spans="1:13" x14ac:dyDescent="0.2">
      <c r="A1230" s="17" t="s">
        <v>290</v>
      </c>
      <c r="B1230" s="17" t="s">
        <v>22</v>
      </c>
      <c r="C1230" s="20">
        <v>0.54</v>
      </c>
      <c r="D1230" s="20">
        <v>1</v>
      </c>
      <c r="E1230" s="20">
        <v>1</v>
      </c>
      <c r="F1230" s="20">
        <v>1</v>
      </c>
      <c r="G1230" s="20">
        <v>0.67</v>
      </c>
      <c r="H1230" s="17">
        <v>0</v>
      </c>
      <c r="I1230" s="19"/>
      <c r="J1230" s="17"/>
      <c r="K1230" t="str">
        <f>VLOOKUP(A1230,MasterTutor!A:D,4,FALSE)</f>
        <v>Distinguished</v>
      </c>
      <c r="L1230" t="str">
        <f>VLOOKUP(A1230,MasterTutor!A:D,3,FALSE)</f>
        <v>Professional</v>
      </c>
      <c r="M1230" t="str">
        <f>VLOOKUP(A1230,MasterTutor!A:D,2,FALSE)</f>
        <v>Ian Plamondon</v>
      </c>
    </row>
    <row r="1231" spans="1:13" x14ac:dyDescent="0.2">
      <c r="A1231" s="17" t="s">
        <v>291</v>
      </c>
      <c r="B1231" s="17" t="s">
        <v>14</v>
      </c>
      <c r="C1231" s="20">
        <v>0.74380000000000002</v>
      </c>
      <c r="D1231" s="20">
        <v>1.0025999999999999</v>
      </c>
      <c r="E1231" s="20">
        <v>0.921875</v>
      </c>
      <c r="F1231" s="20">
        <v>0.8125</v>
      </c>
      <c r="G1231" s="20">
        <v>0.84615384615384603</v>
      </c>
      <c r="H1231" s="17">
        <v>10</v>
      </c>
      <c r="I1231" s="18" t="s">
        <v>36</v>
      </c>
      <c r="J1231" s="20">
        <v>0</v>
      </c>
      <c r="K1231" t="str">
        <f>VLOOKUP(A1231,MasterTutor!A:D,4,FALSE)</f>
        <v>Advanced</v>
      </c>
      <c r="L1231" t="str">
        <f>VLOOKUP(A1231,MasterTutor!A:D,3,FALSE)</f>
        <v>Adjunct</v>
      </c>
      <c r="M1231" t="str">
        <f>VLOOKUP(A1231,MasterTutor!A:D,2,FALSE)</f>
        <v>Geoff St. Marie</v>
      </c>
    </row>
    <row r="1232" spans="1:13" x14ac:dyDescent="0.2">
      <c r="A1232" s="17" t="s">
        <v>291</v>
      </c>
      <c r="B1232" s="17" t="s">
        <v>16</v>
      </c>
      <c r="C1232" s="20">
        <v>0.81</v>
      </c>
      <c r="D1232" s="20">
        <v>0.93</v>
      </c>
      <c r="E1232" s="20">
        <v>0.95</v>
      </c>
      <c r="F1232" s="20">
        <v>0.85</v>
      </c>
      <c r="G1232" s="20">
        <v>0.92</v>
      </c>
      <c r="H1232" s="17">
        <v>4</v>
      </c>
      <c r="I1232" s="21">
        <v>45661</v>
      </c>
      <c r="J1232" s="22">
        <v>0.25</v>
      </c>
      <c r="K1232" t="str">
        <f>VLOOKUP(A1232,MasterTutor!A:D,4,FALSE)</f>
        <v>Advanced</v>
      </c>
      <c r="L1232" t="str">
        <f>VLOOKUP(A1232,MasterTutor!A:D,3,FALSE)</f>
        <v>Adjunct</v>
      </c>
      <c r="M1232" t="str">
        <f>VLOOKUP(A1232,MasterTutor!A:D,2,FALSE)</f>
        <v>Geoff St. Marie</v>
      </c>
    </row>
    <row r="1233" spans="1:13" x14ac:dyDescent="0.2">
      <c r="A1233" s="17" t="s">
        <v>291</v>
      </c>
      <c r="B1233" s="17" t="s">
        <v>257</v>
      </c>
      <c r="C1233" s="20">
        <v>0.68</v>
      </c>
      <c r="D1233" s="20">
        <v>0.71</v>
      </c>
      <c r="E1233" s="20">
        <v>0.98</v>
      </c>
      <c r="F1233" s="20">
        <v>0.9</v>
      </c>
      <c r="G1233" s="20">
        <v>0.83</v>
      </c>
      <c r="H1233" s="17">
        <v>8</v>
      </c>
      <c r="I1233" s="18">
        <v>0.5</v>
      </c>
      <c r="J1233" s="20">
        <v>0.5</v>
      </c>
      <c r="K1233" t="str">
        <f>VLOOKUP(A1233,MasterTutor!A:D,4,FALSE)</f>
        <v>Advanced</v>
      </c>
      <c r="L1233" t="str">
        <f>VLOOKUP(A1233,MasterTutor!A:D,3,FALSE)</f>
        <v>Adjunct</v>
      </c>
      <c r="M1233" t="str">
        <f>VLOOKUP(A1233,MasterTutor!A:D,2,FALSE)</f>
        <v>Geoff St. Marie</v>
      </c>
    </row>
    <row r="1234" spans="1:13" x14ac:dyDescent="0.2">
      <c r="A1234" s="17" t="s">
        <v>291</v>
      </c>
      <c r="B1234" s="17" t="s">
        <v>29</v>
      </c>
      <c r="C1234" s="20">
        <v>0.8</v>
      </c>
      <c r="D1234" s="20">
        <v>0.81510000000000005</v>
      </c>
      <c r="E1234" s="20">
        <v>0.96825396799999996</v>
      </c>
      <c r="F1234" s="20">
        <v>0.96491228100000004</v>
      </c>
      <c r="G1234" s="20">
        <v>1</v>
      </c>
      <c r="H1234" s="17">
        <v>17</v>
      </c>
      <c r="I1234" s="18" t="s">
        <v>45</v>
      </c>
      <c r="J1234" s="20">
        <v>0</v>
      </c>
      <c r="K1234" t="str">
        <f>VLOOKUP(A1234,MasterTutor!A:D,4,FALSE)</f>
        <v>Advanced</v>
      </c>
      <c r="L1234" t="str">
        <f>VLOOKUP(A1234,MasterTutor!A:D,3,FALSE)</f>
        <v>Adjunct</v>
      </c>
      <c r="M1234" t="str">
        <f>VLOOKUP(A1234,MasterTutor!A:D,2,FALSE)</f>
        <v>Geoff St. Marie</v>
      </c>
    </row>
    <row r="1235" spans="1:13" x14ac:dyDescent="0.2">
      <c r="A1235" s="17" t="s">
        <v>291</v>
      </c>
      <c r="B1235" s="17" t="s">
        <v>17</v>
      </c>
      <c r="C1235" s="20">
        <v>0.77</v>
      </c>
      <c r="D1235" s="20">
        <v>1.0900000000000001</v>
      </c>
      <c r="E1235" s="20">
        <v>1</v>
      </c>
      <c r="F1235" s="20">
        <v>0.83</v>
      </c>
      <c r="G1235" s="20">
        <v>0.67</v>
      </c>
      <c r="H1235" s="17">
        <v>4</v>
      </c>
      <c r="J1235" s="17"/>
      <c r="K1235" t="str">
        <f>VLOOKUP(A1235,MasterTutor!A:D,4,FALSE)</f>
        <v>Advanced</v>
      </c>
      <c r="L1235" t="str">
        <f>VLOOKUP(A1235,MasterTutor!A:D,3,FALSE)</f>
        <v>Adjunct</v>
      </c>
      <c r="M1235" t="str">
        <f>VLOOKUP(A1235,MasterTutor!A:D,2,FALSE)</f>
        <v>Geoff St. Marie</v>
      </c>
    </row>
    <row r="1236" spans="1:13" x14ac:dyDescent="0.2">
      <c r="A1236" s="17" t="s">
        <v>291</v>
      </c>
      <c r="B1236" s="17" t="s">
        <v>18</v>
      </c>
      <c r="C1236" s="20">
        <v>0.52</v>
      </c>
      <c r="D1236" s="20">
        <v>1.04</v>
      </c>
      <c r="E1236" s="20">
        <v>1</v>
      </c>
      <c r="F1236" s="20">
        <v>0.96</v>
      </c>
      <c r="G1236" s="20">
        <v>0.46</v>
      </c>
      <c r="H1236" s="17">
        <v>2</v>
      </c>
      <c r="I1236" s="18" t="s">
        <v>115</v>
      </c>
      <c r="J1236" s="20">
        <v>0.4</v>
      </c>
      <c r="K1236" t="str">
        <f>VLOOKUP(A1236,MasterTutor!A:D,4,FALSE)</f>
        <v>Advanced</v>
      </c>
      <c r="L1236" t="str">
        <f>VLOOKUP(A1236,MasterTutor!A:D,3,FALSE)</f>
        <v>Adjunct</v>
      </c>
      <c r="M1236" t="str">
        <f>VLOOKUP(A1236,MasterTutor!A:D,2,FALSE)</f>
        <v>Geoff St. Marie</v>
      </c>
    </row>
    <row r="1237" spans="1:13" x14ac:dyDescent="0.2">
      <c r="A1237" s="17" t="s">
        <v>291</v>
      </c>
      <c r="B1237" s="17" t="s">
        <v>20</v>
      </c>
      <c r="C1237" s="20">
        <v>0.71</v>
      </c>
      <c r="D1237" s="20">
        <v>1.02</v>
      </c>
      <c r="E1237" s="20">
        <v>0.98</v>
      </c>
      <c r="F1237" s="20">
        <v>0.96</v>
      </c>
      <c r="G1237" s="20">
        <v>0.62</v>
      </c>
      <c r="H1237" s="17">
        <v>2</v>
      </c>
      <c r="J1237" s="17"/>
      <c r="K1237" t="str">
        <f>VLOOKUP(A1237,MasterTutor!A:D,4,FALSE)</f>
        <v>Advanced</v>
      </c>
      <c r="L1237" t="str">
        <f>VLOOKUP(A1237,MasterTutor!A:D,3,FALSE)</f>
        <v>Adjunct</v>
      </c>
      <c r="M1237" t="str">
        <f>VLOOKUP(A1237,MasterTutor!A:D,2,FALSE)</f>
        <v>Geoff St. Marie</v>
      </c>
    </row>
    <row r="1238" spans="1:13" x14ac:dyDescent="0.2">
      <c r="A1238" s="17" t="s">
        <v>291</v>
      </c>
      <c r="B1238" s="17" t="s">
        <v>21</v>
      </c>
      <c r="C1238" s="20">
        <v>0.72</v>
      </c>
      <c r="D1238" s="20">
        <v>0.98</v>
      </c>
      <c r="E1238" s="20">
        <v>0.98</v>
      </c>
      <c r="F1238" s="20">
        <v>0.97</v>
      </c>
      <c r="G1238" s="20">
        <v>0.75</v>
      </c>
      <c r="H1238" s="17">
        <v>9</v>
      </c>
      <c r="I1238" s="18" t="s">
        <v>59</v>
      </c>
      <c r="J1238" s="20">
        <v>0.75</v>
      </c>
      <c r="K1238" t="str">
        <f>VLOOKUP(A1238,MasterTutor!A:D,4,FALSE)</f>
        <v>Advanced</v>
      </c>
      <c r="L1238" t="str">
        <f>VLOOKUP(A1238,MasterTutor!A:D,3,FALSE)</f>
        <v>Adjunct</v>
      </c>
      <c r="M1238" t="str">
        <f>VLOOKUP(A1238,MasterTutor!A:D,2,FALSE)</f>
        <v>Geoff St. Marie</v>
      </c>
    </row>
    <row r="1239" spans="1:13" x14ac:dyDescent="0.2">
      <c r="A1239" s="17" t="s">
        <v>291</v>
      </c>
      <c r="B1239" s="17" t="s">
        <v>22</v>
      </c>
      <c r="C1239" s="20">
        <v>0.74</v>
      </c>
      <c r="D1239" s="20">
        <v>1.04</v>
      </c>
      <c r="E1239" s="20">
        <v>0.93</v>
      </c>
      <c r="F1239" s="20">
        <v>0.83</v>
      </c>
      <c r="G1239" s="20">
        <v>0.46</v>
      </c>
      <c r="H1239" s="17">
        <v>5</v>
      </c>
      <c r="I1239" s="18" t="s">
        <v>66</v>
      </c>
      <c r="J1239" s="20">
        <v>0.5</v>
      </c>
      <c r="K1239" t="str">
        <f>VLOOKUP(A1239,MasterTutor!A:D,4,FALSE)</f>
        <v>Advanced</v>
      </c>
      <c r="L1239" t="str">
        <f>VLOOKUP(A1239,MasterTutor!A:D,3,FALSE)</f>
        <v>Adjunct</v>
      </c>
      <c r="M1239" t="str">
        <f>VLOOKUP(A1239,MasterTutor!A:D,2,FALSE)</f>
        <v>Geoff St. Marie</v>
      </c>
    </row>
    <row r="1240" spans="1:13" x14ac:dyDescent="0.2">
      <c r="A1240" s="17" t="s">
        <v>292</v>
      </c>
      <c r="B1240" s="17" t="s">
        <v>14</v>
      </c>
      <c r="C1240" s="20">
        <v>0.125</v>
      </c>
      <c r="D1240" s="20">
        <v>0.70699999999999996</v>
      </c>
      <c r="E1240" s="20">
        <v>1</v>
      </c>
      <c r="F1240" s="20">
        <v>1</v>
      </c>
      <c r="G1240" s="20">
        <v>0</v>
      </c>
      <c r="H1240" s="17">
        <v>3</v>
      </c>
      <c r="I1240" s="18"/>
      <c r="J1240" s="20"/>
      <c r="K1240" t="str">
        <f>VLOOKUP(A1240,MasterTutor!A:D,4,FALSE)</f>
        <v>Distinguished</v>
      </c>
      <c r="L1240" t="str">
        <f>VLOOKUP(A1240,MasterTutor!A:D,3,FALSE)</f>
        <v>Adjunct</v>
      </c>
      <c r="M1240" t="str">
        <f>VLOOKUP(A1240,MasterTutor!A:D,2,FALSE)</f>
        <v>Annelies de Groot</v>
      </c>
    </row>
    <row r="1241" spans="1:13" x14ac:dyDescent="0.2">
      <c r="A1241" s="17" t="s">
        <v>292</v>
      </c>
      <c r="B1241" s="17" t="s">
        <v>14</v>
      </c>
      <c r="C1241" s="20">
        <v>0.125</v>
      </c>
      <c r="D1241" s="20">
        <v>0.70699999999999996</v>
      </c>
      <c r="E1241" s="20">
        <v>1</v>
      </c>
      <c r="F1241" s="20">
        <v>1</v>
      </c>
      <c r="G1241" s="20">
        <v>0</v>
      </c>
      <c r="H1241" s="17">
        <v>3</v>
      </c>
      <c r="J1241" s="17"/>
      <c r="K1241" t="str">
        <f>VLOOKUP(A1241,MasterTutor!A:D,4,FALSE)</f>
        <v>Distinguished</v>
      </c>
      <c r="L1241" t="str">
        <f>VLOOKUP(A1241,MasterTutor!A:D,3,FALSE)</f>
        <v>Adjunct</v>
      </c>
      <c r="M1241" t="str">
        <f>VLOOKUP(A1241,MasterTutor!A:D,2,FALSE)</f>
        <v>Annelies de Groot</v>
      </c>
    </row>
    <row r="1242" spans="1:13" x14ac:dyDescent="0.2">
      <c r="A1242" s="17" t="s">
        <v>292</v>
      </c>
      <c r="B1242" s="17" t="s">
        <v>16</v>
      </c>
      <c r="C1242" s="20">
        <v>0.13</v>
      </c>
      <c r="D1242" s="20">
        <v>0.53</v>
      </c>
      <c r="E1242" s="20">
        <v>1</v>
      </c>
      <c r="F1242" s="20">
        <v>1</v>
      </c>
      <c r="G1242" s="20">
        <v>1</v>
      </c>
      <c r="H1242" s="17">
        <v>0</v>
      </c>
      <c r="I1242" s="21"/>
      <c r="J1242" s="17"/>
      <c r="K1242" t="str">
        <f>VLOOKUP(A1242,MasterTutor!A:D,4,FALSE)</f>
        <v>Distinguished</v>
      </c>
      <c r="L1242" t="str">
        <f>VLOOKUP(A1242,MasterTutor!A:D,3,FALSE)</f>
        <v>Adjunct</v>
      </c>
      <c r="M1242" t="str">
        <f>VLOOKUP(A1242,MasterTutor!A:D,2,FALSE)</f>
        <v>Annelies de Groot</v>
      </c>
    </row>
    <row r="1243" spans="1:13" x14ac:dyDescent="0.2">
      <c r="A1243" s="17" t="s">
        <v>292</v>
      </c>
      <c r="B1243" s="17" t="s">
        <v>257</v>
      </c>
      <c r="C1243" s="20">
        <v>0.09</v>
      </c>
      <c r="D1243" s="20">
        <v>0.8</v>
      </c>
      <c r="E1243" s="20">
        <v>1</v>
      </c>
      <c r="F1243" s="20">
        <v>1</v>
      </c>
      <c r="G1243" s="20">
        <v>1</v>
      </c>
      <c r="H1243" s="17">
        <v>0</v>
      </c>
      <c r="I1243" s="18"/>
      <c r="J1243" s="20"/>
      <c r="K1243" t="str">
        <f>VLOOKUP(A1243,MasterTutor!A:D,4,FALSE)</f>
        <v>Distinguished</v>
      </c>
      <c r="L1243" t="str">
        <f>VLOOKUP(A1243,MasterTutor!A:D,3,FALSE)</f>
        <v>Adjunct</v>
      </c>
      <c r="M1243" t="str">
        <f>VLOOKUP(A1243,MasterTutor!A:D,2,FALSE)</f>
        <v>Annelies de Groot</v>
      </c>
    </row>
    <row r="1244" spans="1:13" x14ac:dyDescent="0.2">
      <c r="A1244" s="17" t="s">
        <v>292</v>
      </c>
      <c r="B1244" s="17" t="s">
        <v>29</v>
      </c>
      <c r="C1244" s="20">
        <v>0.16669999999999999</v>
      </c>
      <c r="D1244" s="20">
        <v>0.84770000000000001</v>
      </c>
      <c r="E1244" s="20">
        <v>1</v>
      </c>
      <c r="F1244" s="20">
        <v>1</v>
      </c>
      <c r="G1244" s="20">
        <v>1</v>
      </c>
      <c r="H1244" s="17">
        <v>0</v>
      </c>
      <c r="I1244" s="18">
        <v>1</v>
      </c>
      <c r="J1244" s="20">
        <f>I1244</f>
        <v>1</v>
      </c>
      <c r="K1244" t="str">
        <f>VLOOKUP(A1244,MasterTutor!A:D,4,FALSE)</f>
        <v>Distinguished</v>
      </c>
      <c r="L1244" t="str">
        <f>VLOOKUP(A1244,MasterTutor!A:D,3,FALSE)</f>
        <v>Adjunct</v>
      </c>
      <c r="M1244" t="str">
        <f>VLOOKUP(A1244,MasterTutor!A:D,2,FALSE)</f>
        <v>Annelies de Groot</v>
      </c>
    </row>
    <row r="1245" spans="1:13" x14ac:dyDescent="0.2">
      <c r="A1245" s="17" t="s">
        <v>292</v>
      </c>
      <c r="B1245" s="17" t="s">
        <v>17</v>
      </c>
      <c r="C1245" s="20">
        <v>0.08</v>
      </c>
      <c r="D1245" s="20">
        <v>0.78</v>
      </c>
      <c r="E1245" s="20">
        <v>1</v>
      </c>
      <c r="F1245" s="20">
        <v>1</v>
      </c>
      <c r="G1245" s="20">
        <v>1</v>
      </c>
      <c r="H1245" s="17">
        <v>1</v>
      </c>
      <c r="J1245" s="17"/>
      <c r="K1245" t="str">
        <f>VLOOKUP(A1245,MasterTutor!A:D,4,FALSE)</f>
        <v>Distinguished</v>
      </c>
      <c r="L1245" t="str">
        <f>VLOOKUP(A1245,MasterTutor!A:D,3,FALSE)</f>
        <v>Adjunct</v>
      </c>
      <c r="M1245" t="str">
        <f>VLOOKUP(A1245,MasterTutor!A:D,2,FALSE)</f>
        <v>Annelies de Groot</v>
      </c>
    </row>
    <row r="1246" spans="1:13" x14ac:dyDescent="0.2">
      <c r="A1246" s="17" t="s">
        <v>292</v>
      </c>
      <c r="B1246" s="17" t="s">
        <v>18</v>
      </c>
      <c r="C1246" s="20">
        <v>0.17</v>
      </c>
      <c r="D1246" s="20">
        <v>0.56999999999999995</v>
      </c>
      <c r="E1246" s="20">
        <v>1</v>
      </c>
      <c r="F1246" s="20">
        <v>1</v>
      </c>
      <c r="G1246" s="20">
        <v>0.5</v>
      </c>
      <c r="H1246" s="17">
        <v>2</v>
      </c>
      <c r="J1246" s="17"/>
      <c r="K1246" t="str">
        <f>VLOOKUP(A1246,MasterTutor!A:D,4,FALSE)</f>
        <v>Distinguished</v>
      </c>
      <c r="L1246" t="str">
        <f>VLOOKUP(A1246,MasterTutor!A:D,3,FALSE)</f>
        <v>Adjunct</v>
      </c>
      <c r="M1246" t="str">
        <f>VLOOKUP(A1246,MasterTutor!A:D,2,FALSE)</f>
        <v>Annelies de Groot</v>
      </c>
    </row>
    <row r="1247" spans="1:13" x14ac:dyDescent="0.2">
      <c r="A1247" s="17" t="s">
        <v>292</v>
      </c>
      <c r="B1247" s="17" t="s">
        <v>20</v>
      </c>
      <c r="C1247" s="20">
        <v>0.23</v>
      </c>
      <c r="D1247" s="20">
        <v>0.9</v>
      </c>
      <c r="E1247" s="20">
        <v>1</v>
      </c>
      <c r="F1247" s="20">
        <v>1</v>
      </c>
      <c r="G1247" s="20">
        <v>0</v>
      </c>
      <c r="H1247" s="17" t="e">
        <v>#N/A</v>
      </c>
      <c r="J1247" s="17"/>
      <c r="K1247" t="str">
        <f>VLOOKUP(A1247,MasterTutor!A:D,4,FALSE)</f>
        <v>Distinguished</v>
      </c>
      <c r="L1247" t="str">
        <f>VLOOKUP(A1247,MasterTutor!A:D,3,FALSE)</f>
        <v>Adjunct</v>
      </c>
      <c r="M1247" t="str">
        <f>VLOOKUP(A1247,MasterTutor!A:D,2,FALSE)</f>
        <v>Annelies de Groot</v>
      </c>
    </row>
    <row r="1248" spans="1:13" x14ac:dyDescent="0.2">
      <c r="A1248" s="17" t="s">
        <v>292</v>
      </c>
      <c r="B1248" s="17" t="s">
        <v>21</v>
      </c>
      <c r="C1248" s="20">
        <v>0.15</v>
      </c>
      <c r="D1248" s="20">
        <v>0.71</v>
      </c>
      <c r="E1248" s="20">
        <v>1</v>
      </c>
      <c r="F1248" s="20">
        <v>1</v>
      </c>
      <c r="G1248" s="20">
        <v>1</v>
      </c>
      <c r="H1248" s="17">
        <v>1</v>
      </c>
      <c r="I1248" s="19"/>
      <c r="J1248" s="17"/>
      <c r="K1248" t="str">
        <f>VLOOKUP(A1248,MasterTutor!A:D,4,FALSE)</f>
        <v>Distinguished</v>
      </c>
      <c r="L1248" t="str">
        <f>VLOOKUP(A1248,MasterTutor!A:D,3,FALSE)</f>
        <v>Adjunct</v>
      </c>
      <c r="M1248" t="str">
        <f>VLOOKUP(A1248,MasterTutor!A:D,2,FALSE)</f>
        <v>Annelies de Groot</v>
      </c>
    </row>
    <row r="1249" spans="1:13" x14ac:dyDescent="0.2">
      <c r="A1249" s="17" t="s">
        <v>292</v>
      </c>
      <c r="B1249" s="17" t="s">
        <v>22</v>
      </c>
      <c r="C1249" s="20">
        <v>0.06</v>
      </c>
      <c r="D1249" s="20">
        <v>0.82</v>
      </c>
      <c r="E1249" s="20">
        <v>1</v>
      </c>
      <c r="F1249" s="20">
        <v>1</v>
      </c>
      <c r="G1249" s="20">
        <v>0</v>
      </c>
      <c r="H1249" s="17">
        <v>0</v>
      </c>
      <c r="I1249" s="18" t="s">
        <v>23</v>
      </c>
      <c r="J1249" s="20">
        <v>1</v>
      </c>
      <c r="K1249" t="str">
        <f>VLOOKUP(A1249,MasterTutor!A:D,4,FALSE)</f>
        <v>Distinguished</v>
      </c>
      <c r="L1249" t="str">
        <f>VLOOKUP(A1249,MasterTutor!A:D,3,FALSE)</f>
        <v>Adjunct</v>
      </c>
      <c r="M1249" t="str">
        <f>VLOOKUP(A1249,MasterTutor!A:D,2,FALSE)</f>
        <v>Annelies de Groot</v>
      </c>
    </row>
    <row r="1250" spans="1:13" x14ac:dyDescent="0.2">
      <c r="A1250" s="17" t="s">
        <v>293</v>
      </c>
      <c r="B1250" s="17" t="s">
        <v>257</v>
      </c>
      <c r="C1250" s="20">
        <v>0</v>
      </c>
      <c r="D1250" s="20">
        <v>0</v>
      </c>
      <c r="E1250" s="20">
        <v>0</v>
      </c>
      <c r="F1250" s="20">
        <v>0</v>
      </c>
      <c r="G1250" s="20">
        <v>0</v>
      </c>
      <c r="H1250" s="17">
        <v>0</v>
      </c>
      <c r="I1250" s="18"/>
      <c r="J1250" s="20"/>
      <c r="K1250" t="e">
        <f>VLOOKUP(A1250,MasterTutor!A:D,4,FALSE)</f>
        <v>#N/A</v>
      </c>
      <c r="L1250" t="e">
        <f>VLOOKUP(A1250,MasterTutor!A:D,3,FALSE)</f>
        <v>#N/A</v>
      </c>
      <c r="M1250" t="e">
        <f>VLOOKUP(A1250,MasterTutor!A:D,2,FALSE)</f>
        <v>#N/A</v>
      </c>
    </row>
    <row r="1251" spans="1:13" x14ac:dyDescent="0.2">
      <c r="A1251" s="17" t="s">
        <v>294</v>
      </c>
      <c r="B1251" s="17" t="s">
        <v>14</v>
      </c>
      <c r="C1251" s="20">
        <v>1.0319</v>
      </c>
      <c r="D1251" s="20">
        <v>1.0772999999999999</v>
      </c>
      <c r="E1251" s="20">
        <v>0.96402877697841705</v>
      </c>
      <c r="F1251" s="20">
        <v>0.77419354838709598</v>
      </c>
      <c r="G1251" s="20">
        <v>0.24137931034482701</v>
      </c>
      <c r="H1251" s="17">
        <v>12</v>
      </c>
      <c r="I1251" s="18" t="s">
        <v>263</v>
      </c>
      <c r="J1251" s="20">
        <v>0.5</v>
      </c>
      <c r="K1251" t="str">
        <f>VLOOKUP(A1251,MasterTutor!A:D,4,FALSE)</f>
        <v>Advanced</v>
      </c>
      <c r="L1251" t="str">
        <f>VLOOKUP(A1251,MasterTutor!A:D,3,FALSE)</f>
        <v>Professional</v>
      </c>
      <c r="M1251" t="str">
        <f>VLOOKUP(A1251,MasterTutor!A:D,2,FALSE)</f>
        <v>Ian Plamondon</v>
      </c>
    </row>
    <row r="1252" spans="1:13" x14ac:dyDescent="0.2">
      <c r="A1252" s="17" t="s">
        <v>294</v>
      </c>
      <c r="B1252" s="17" t="s">
        <v>16</v>
      </c>
      <c r="C1252" s="20">
        <v>0.96</v>
      </c>
      <c r="D1252" s="20">
        <v>1.0900000000000001</v>
      </c>
      <c r="E1252" s="20">
        <v>0.99</v>
      </c>
      <c r="F1252" s="20">
        <v>0.99</v>
      </c>
      <c r="G1252" s="20">
        <v>0.15</v>
      </c>
      <c r="H1252" s="17">
        <v>15</v>
      </c>
      <c r="I1252" s="21">
        <v>45661</v>
      </c>
      <c r="J1252" s="22">
        <v>0.25</v>
      </c>
      <c r="K1252" t="str">
        <f>VLOOKUP(A1252,MasterTutor!A:D,4,FALSE)</f>
        <v>Advanced</v>
      </c>
      <c r="L1252" t="str">
        <f>VLOOKUP(A1252,MasterTutor!A:D,3,FALSE)</f>
        <v>Professional</v>
      </c>
      <c r="M1252" t="str">
        <f>VLOOKUP(A1252,MasterTutor!A:D,2,FALSE)</f>
        <v>Ian Plamondon</v>
      </c>
    </row>
    <row r="1253" spans="1:13" x14ac:dyDescent="0.2">
      <c r="A1253" s="17" t="s">
        <v>294</v>
      </c>
      <c r="B1253" s="17" t="s">
        <v>257</v>
      </c>
      <c r="C1253" s="20">
        <v>0.87</v>
      </c>
      <c r="D1253" s="20">
        <v>0.87</v>
      </c>
      <c r="E1253" s="20">
        <v>0.96</v>
      </c>
      <c r="F1253" s="20">
        <v>1</v>
      </c>
      <c r="G1253" s="20">
        <v>0.13</v>
      </c>
      <c r="H1253" s="17">
        <v>17</v>
      </c>
      <c r="I1253" s="18">
        <v>0.2857142857142857</v>
      </c>
      <c r="J1253" s="20">
        <f>2/7</f>
        <v>0.2857142857142857</v>
      </c>
      <c r="K1253" t="str">
        <f>VLOOKUP(A1253,MasterTutor!A:D,4,FALSE)</f>
        <v>Advanced</v>
      </c>
      <c r="L1253" t="str">
        <f>VLOOKUP(A1253,MasterTutor!A:D,3,FALSE)</f>
        <v>Professional</v>
      </c>
      <c r="M1253" t="str">
        <f>VLOOKUP(A1253,MasterTutor!A:D,2,FALSE)</f>
        <v>Ian Plamondon</v>
      </c>
    </row>
    <row r="1254" spans="1:13" x14ac:dyDescent="0.2">
      <c r="A1254" s="17" t="s">
        <v>294</v>
      </c>
      <c r="B1254" s="17" t="s">
        <v>29</v>
      </c>
      <c r="C1254" s="20">
        <v>0.94579999999999997</v>
      </c>
      <c r="D1254" s="20">
        <v>0.98519999999999996</v>
      </c>
      <c r="E1254" s="20">
        <v>0.984848485</v>
      </c>
      <c r="F1254" s="20">
        <v>0.97619047599999997</v>
      </c>
      <c r="G1254" s="20">
        <v>0.5</v>
      </c>
      <c r="H1254" s="17">
        <v>20</v>
      </c>
      <c r="I1254" s="18">
        <v>0.66666666666666663</v>
      </c>
      <c r="J1254" s="20">
        <f>I1254</f>
        <v>0.66666666666666663</v>
      </c>
      <c r="K1254" t="str">
        <f>VLOOKUP(A1254,MasterTutor!A:D,4,FALSE)</f>
        <v>Advanced</v>
      </c>
      <c r="L1254" t="str">
        <f>VLOOKUP(A1254,MasterTutor!A:D,3,FALSE)</f>
        <v>Professional</v>
      </c>
      <c r="M1254" t="str">
        <f>VLOOKUP(A1254,MasterTutor!A:D,2,FALSE)</f>
        <v>Ian Plamondon</v>
      </c>
    </row>
    <row r="1255" spans="1:13" x14ac:dyDescent="0.2">
      <c r="A1255" s="17" t="s">
        <v>294</v>
      </c>
      <c r="B1255" s="17" t="s">
        <v>17</v>
      </c>
      <c r="C1255" s="20">
        <v>0.53</v>
      </c>
      <c r="D1255" s="20">
        <v>1.1599999999999999</v>
      </c>
      <c r="E1255" s="20">
        <v>0.97</v>
      </c>
      <c r="F1255" s="20">
        <v>1</v>
      </c>
      <c r="G1255" s="20">
        <v>0.64</v>
      </c>
      <c r="H1255" s="17">
        <v>3</v>
      </c>
      <c r="I1255" s="18" t="s">
        <v>19</v>
      </c>
      <c r="J1255" s="20">
        <v>0.67</v>
      </c>
      <c r="K1255" t="str">
        <f>VLOOKUP(A1255,MasterTutor!A:D,4,FALSE)</f>
        <v>Advanced</v>
      </c>
      <c r="L1255" t="str">
        <f>VLOOKUP(A1255,MasterTutor!A:D,3,FALSE)</f>
        <v>Professional</v>
      </c>
      <c r="M1255" t="str">
        <f>VLOOKUP(A1255,MasterTutor!A:D,2,FALSE)</f>
        <v>Ian Plamondon</v>
      </c>
    </row>
    <row r="1256" spans="1:13" x14ac:dyDescent="0.2">
      <c r="A1256" s="17" t="s">
        <v>294</v>
      </c>
      <c r="B1256" s="17" t="s">
        <v>18</v>
      </c>
      <c r="C1256" s="20">
        <v>0.55000000000000004</v>
      </c>
      <c r="D1256" s="20">
        <v>1.07</v>
      </c>
      <c r="E1256" s="20">
        <v>0.97</v>
      </c>
      <c r="F1256" s="20">
        <v>0.79</v>
      </c>
      <c r="G1256" s="20">
        <v>0.68</v>
      </c>
      <c r="H1256" s="17">
        <v>2</v>
      </c>
      <c r="I1256" s="18">
        <v>1</v>
      </c>
      <c r="J1256" s="20">
        <f>I1256</f>
        <v>1</v>
      </c>
      <c r="K1256" t="str">
        <f>VLOOKUP(A1256,MasterTutor!A:D,4,FALSE)</f>
        <v>Advanced</v>
      </c>
      <c r="L1256" t="str">
        <f>VLOOKUP(A1256,MasterTutor!A:D,3,FALSE)</f>
        <v>Professional</v>
      </c>
      <c r="M1256" t="str">
        <f>VLOOKUP(A1256,MasterTutor!A:D,2,FALSE)</f>
        <v>Ian Plamondon</v>
      </c>
    </row>
    <row r="1257" spans="1:13" x14ac:dyDescent="0.2">
      <c r="A1257" s="17" t="s">
        <v>294</v>
      </c>
      <c r="B1257" s="17" t="s">
        <v>20</v>
      </c>
      <c r="C1257" s="20">
        <v>0.92</v>
      </c>
      <c r="D1257" s="20">
        <v>1.06</v>
      </c>
      <c r="E1257" s="20">
        <v>0.99</v>
      </c>
      <c r="F1257" s="20">
        <v>1</v>
      </c>
      <c r="G1257" s="20">
        <v>0.57999999999999996</v>
      </c>
      <c r="H1257" s="17">
        <v>6</v>
      </c>
      <c r="I1257" s="18" t="s">
        <v>295</v>
      </c>
      <c r="J1257" s="20">
        <v>0.22</v>
      </c>
      <c r="K1257" t="str">
        <f>VLOOKUP(A1257,MasterTutor!A:D,4,FALSE)</f>
        <v>Advanced</v>
      </c>
      <c r="L1257" t="str">
        <f>VLOOKUP(A1257,MasterTutor!A:D,3,FALSE)</f>
        <v>Professional</v>
      </c>
      <c r="M1257" t="str">
        <f>VLOOKUP(A1257,MasterTutor!A:D,2,FALSE)</f>
        <v>Ian Plamondon</v>
      </c>
    </row>
    <row r="1258" spans="1:13" x14ac:dyDescent="0.2">
      <c r="A1258" s="17" t="s">
        <v>294</v>
      </c>
      <c r="B1258" s="17" t="s">
        <v>21</v>
      </c>
      <c r="C1258" s="20">
        <v>0.9</v>
      </c>
      <c r="D1258" s="20">
        <v>1.04</v>
      </c>
      <c r="E1258" s="20">
        <v>0.99</v>
      </c>
      <c r="F1258" s="20">
        <v>1</v>
      </c>
      <c r="G1258" s="20">
        <v>0</v>
      </c>
      <c r="H1258" s="17">
        <v>10</v>
      </c>
      <c r="I1258" s="18" t="s">
        <v>52</v>
      </c>
      <c r="J1258" s="20">
        <v>0.63</v>
      </c>
      <c r="K1258" t="str">
        <f>VLOOKUP(A1258,MasterTutor!A:D,4,FALSE)</f>
        <v>Advanced</v>
      </c>
      <c r="L1258" t="str">
        <f>VLOOKUP(A1258,MasterTutor!A:D,3,FALSE)</f>
        <v>Professional</v>
      </c>
      <c r="M1258" t="str">
        <f>VLOOKUP(A1258,MasterTutor!A:D,2,FALSE)</f>
        <v>Ian Plamondon</v>
      </c>
    </row>
    <row r="1259" spans="1:13" x14ac:dyDescent="0.2">
      <c r="A1259" s="17" t="s">
        <v>294</v>
      </c>
      <c r="B1259" s="17" t="s">
        <v>22</v>
      </c>
      <c r="C1259" s="20">
        <v>0.89</v>
      </c>
      <c r="D1259" s="20">
        <v>1.05</v>
      </c>
      <c r="E1259" s="20">
        <v>0.98</v>
      </c>
      <c r="F1259" s="20">
        <v>0.96</v>
      </c>
      <c r="G1259" s="20">
        <v>0.28000000000000003</v>
      </c>
      <c r="H1259" s="17">
        <v>6</v>
      </c>
      <c r="I1259" s="18" t="s">
        <v>27</v>
      </c>
      <c r="J1259" s="20">
        <v>0.33</v>
      </c>
      <c r="K1259" t="str">
        <f>VLOOKUP(A1259,MasterTutor!A:D,4,FALSE)</f>
        <v>Advanced</v>
      </c>
      <c r="L1259" t="str">
        <f>VLOOKUP(A1259,MasterTutor!A:D,3,FALSE)</f>
        <v>Professional</v>
      </c>
      <c r="M1259" t="str">
        <f>VLOOKUP(A1259,MasterTutor!A:D,2,FALSE)</f>
        <v>Ian Plamondon</v>
      </c>
    </row>
    <row r="1260" spans="1:13" x14ac:dyDescent="0.2">
      <c r="A1260" s="17" t="s">
        <v>296</v>
      </c>
      <c r="B1260" s="17" t="s">
        <v>17</v>
      </c>
      <c r="C1260" s="20">
        <v>0.02</v>
      </c>
      <c r="D1260" s="20">
        <v>0.63</v>
      </c>
      <c r="E1260" s="20">
        <v>1</v>
      </c>
      <c r="F1260" s="20">
        <v>0.5</v>
      </c>
      <c r="G1260" s="20">
        <v>1</v>
      </c>
      <c r="H1260" s="17" t="e">
        <v>#N/A</v>
      </c>
      <c r="I1260" s="18">
        <v>0</v>
      </c>
      <c r="J1260" s="20">
        <f>I1260</f>
        <v>0</v>
      </c>
      <c r="K1260" t="e">
        <f>VLOOKUP(A1260,MasterTutor!A:D,4,FALSE)</f>
        <v>#N/A</v>
      </c>
      <c r="L1260" t="e">
        <f>VLOOKUP(A1260,MasterTutor!A:D,3,FALSE)</f>
        <v>#N/A</v>
      </c>
      <c r="M1260" t="e">
        <f>VLOOKUP(A1260,MasterTutor!A:D,2,FALSE)</f>
        <v>#N/A</v>
      </c>
    </row>
    <row r="1261" spans="1:13" x14ac:dyDescent="0.2">
      <c r="A1261" s="17" t="s">
        <v>296</v>
      </c>
      <c r="B1261" s="17" t="s">
        <v>18</v>
      </c>
      <c r="C1261" s="20">
        <v>0.35</v>
      </c>
      <c r="D1261" s="20">
        <v>0.72</v>
      </c>
      <c r="E1261" s="20">
        <v>1</v>
      </c>
      <c r="F1261" s="20">
        <v>0.25</v>
      </c>
      <c r="G1261" s="20">
        <v>0.75</v>
      </c>
      <c r="H1261" s="17">
        <v>1</v>
      </c>
      <c r="I1261" s="18">
        <v>0</v>
      </c>
      <c r="J1261" s="20">
        <f>I1261</f>
        <v>0</v>
      </c>
      <c r="K1261" t="e">
        <f>VLOOKUP(A1261,MasterTutor!A:D,4,FALSE)</f>
        <v>#N/A</v>
      </c>
      <c r="L1261" t="e">
        <f>VLOOKUP(A1261,MasterTutor!A:D,3,FALSE)</f>
        <v>#N/A</v>
      </c>
      <c r="M1261" t="e">
        <f>VLOOKUP(A1261,MasterTutor!A:D,2,FALSE)</f>
        <v>#N/A</v>
      </c>
    </row>
    <row r="1262" spans="1:13" x14ac:dyDescent="0.2">
      <c r="A1262" s="17" t="s">
        <v>297</v>
      </c>
      <c r="B1262" s="17" t="s">
        <v>14</v>
      </c>
      <c r="C1262" s="20">
        <v>0.5625</v>
      </c>
      <c r="D1262" s="20">
        <v>1.1601999999999999</v>
      </c>
      <c r="E1262" s="20">
        <v>1</v>
      </c>
      <c r="F1262" s="20">
        <v>1</v>
      </c>
      <c r="G1262" s="20">
        <v>0.66666666666666596</v>
      </c>
      <c r="H1262" s="17">
        <v>0</v>
      </c>
      <c r="I1262" s="18"/>
      <c r="J1262" s="20"/>
      <c r="K1262" t="str">
        <f>VLOOKUP(A1262,MasterTutor!A:D,4,FALSE)</f>
        <v>Distinguished</v>
      </c>
      <c r="L1262" t="str">
        <f>VLOOKUP(A1262,MasterTutor!A:D,3,FALSE)</f>
        <v>Adjunct</v>
      </c>
      <c r="M1262" t="str">
        <f>VLOOKUP(A1262,MasterTutor!A:D,2,FALSE)</f>
        <v>Annelies de Groot</v>
      </c>
    </row>
    <row r="1263" spans="1:13" x14ac:dyDescent="0.2">
      <c r="A1263" s="17" t="s">
        <v>297</v>
      </c>
      <c r="B1263" s="17" t="s">
        <v>14</v>
      </c>
      <c r="C1263" s="20">
        <v>0.5625</v>
      </c>
      <c r="D1263" s="20">
        <v>1.1601999999999999</v>
      </c>
      <c r="E1263" s="20">
        <v>1</v>
      </c>
      <c r="F1263" s="20">
        <v>1</v>
      </c>
      <c r="G1263" s="20">
        <v>0.66666666666666596</v>
      </c>
      <c r="H1263" s="17">
        <v>0</v>
      </c>
      <c r="J1263" s="17"/>
      <c r="K1263" t="str">
        <f>VLOOKUP(A1263,MasterTutor!A:D,4,FALSE)</f>
        <v>Distinguished</v>
      </c>
      <c r="L1263" t="str">
        <f>VLOOKUP(A1263,MasterTutor!A:D,3,FALSE)</f>
        <v>Adjunct</v>
      </c>
      <c r="M1263" t="str">
        <f>VLOOKUP(A1263,MasterTutor!A:D,2,FALSE)</f>
        <v>Annelies de Groot</v>
      </c>
    </row>
    <row r="1264" spans="1:13" x14ac:dyDescent="0.2">
      <c r="A1264" s="17" t="s">
        <v>297</v>
      </c>
      <c r="B1264" s="17" t="s">
        <v>16</v>
      </c>
      <c r="C1264" s="20">
        <v>0.48</v>
      </c>
      <c r="D1264" s="20">
        <v>1.1399999999999999</v>
      </c>
      <c r="E1264" s="20">
        <v>0.95</v>
      </c>
      <c r="F1264" s="20">
        <v>1</v>
      </c>
      <c r="G1264" s="20">
        <v>1</v>
      </c>
      <c r="H1264" s="17">
        <v>0</v>
      </c>
      <c r="I1264" s="21">
        <v>45659</v>
      </c>
      <c r="J1264" s="20">
        <v>0.5</v>
      </c>
      <c r="K1264" t="str">
        <f>VLOOKUP(A1264,MasterTutor!A:D,4,FALSE)</f>
        <v>Distinguished</v>
      </c>
      <c r="L1264" t="str">
        <f>VLOOKUP(A1264,MasterTutor!A:D,3,FALSE)</f>
        <v>Adjunct</v>
      </c>
      <c r="M1264" t="str">
        <f>VLOOKUP(A1264,MasterTutor!A:D,2,FALSE)</f>
        <v>Annelies de Groot</v>
      </c>
    </row>
    <row r="1265" spans="1:13" x14ac:dyDescent="0.2">
      <c r="A1265" s="17" t="s">
        <v>297</v>
      </c>
      <c r="B1265" s="17" t="s">
        <v>257</v>
      </c>
      <c r="C1265" s="20">
        <v>0.32</v>
      </c>
      <c r="D1265" s="20">
        <v>1.1499999999999999</v>
      </c>
      <c r="E1265" s="20">
        <v>1</v>
      </c>
      <c r="F1265" s="20">
        <v>1</v>
      </c>
      <c r="G1265" s="20">
        <v>1</v>
      </c>
      <c r="H1265" s="17">
        <v>0</v>
      </c>
      <c r="I1265" s="18"/>
      <c r="J1265" s="20"/>
      <c r="K1265" t="str">
        <f>VLOOKUP(A1265,MasterTutor!A:D,4,FALSE)</f>
        <v>Distinguished</v>
      </c>
      <c r="L1265" t="str">
        <f>VLOOKUP(A1265,MasterTutor!A:D,3,FALSE)</f>
        <v>Adjunct</v>
      </c>
      <c r="M1265" t="str">
        <f>VLOOKUP(A1265,MasterTutor!A:D,2,FALSE)</f>
        <v>Annelies de Groot</v>
      </c>
    </row>
    <row r="1266" spans="1:13" x14ac:dyDescent="0.2">
      <c r="A1266" s="17" t="s">
        <v>297</v>
      </c>
      <c r="B1266" s="17" t="s">
        <v>29</v>
      </c>
      <c r="C1266" s="20">
        <v>0.53129999999999999</v>
      </c>
      <c r="D1266" s="20">
        <v>1.3633</v>
      </c>
      <c r="E1266" s="20">
        <v>1</v>
      </c>
      <c r="F1266" s="20">
        <v>1</v>
      </c>
      <c r="G1266" s="20">
        <v>1</v>
      </c>
      <c r="H1266" s="17">
        <v>0</v>
      </c>
      <c r="I1266" s="18" t="s">
        <v>45</v>
      </c>
      <c r="J1266" s="20">
        <v>0</v>
      </c>
      <c r="K1266" t="str">
        <f>VLOOKUP(A1266,MasterTutor!A:D,4,FALSE)</f>
        <v>Distinguished</v>
      </c>
      <c r="L1266" t="str">
        <f>VLOOKUP(A1266,MasterTutor!A:D,3,FALSE)</f>
        <v>Adjunct</v>
      </c>
      <c r="M1266" t="str">
        <f>VLOOKUP(A1266,MasterTutor!A:D,2,FALSE)</f>
        <v>Annelies de Groot</v>
      </c>
    </row>
    <row r="1267" spans="1:13" x14ac:dyDescent="0.2">
      <c r="A1267" s="17" t="s">
        <v>297</v>
      </c>
      <c r="B1267" s="17" t="s">
        <v>17</v>
      </c>
      <c r="C1267" s="20">
        <v>0.5</v>
      </c>
      <c r="D1267" s="20">
        <v>1.47</v>
      </c>
      <c r="E1267" s="20">
        <v>1</v>
      </c>
      <c r="F1267" s="20">
        <v>1</v>
      </c>
      <c r="G1267" s="20">
        <v>0.67</v>
      </c>
      <c r="H1267" s="17">
        <v>4</v>
      </c>
      <c r="J1267" s="17"/>
      <c r="K1267" t="str">
        <f>VLOOKUP(A1267,MasterTutor!A:D,4,FALSE)</f>
        <v>Distinguished</v>
      </c>
      <c r="L1267" t="str">
        <f>VLOOKUP(A1267,MasterTutor!A:D,3,FALSE)</f>
        <v>Adjunct</v>
      </c>
      <c r="M1267" t="str">
        <f>VLOOKUP(A1267,MasterTutor!A:D,2,FALSE)</f>
        <v>Annelies de Groot</v>
      </c>
    </row>
    <row r="1268" spans="1:13" x14ac:dyDescent="0.2">
      <c r="A1268" s="17" t="s">
        <v>297</v>
      </c>
      <c r="B1268" s="17" t="s">
        <v>18</v>
      </c>
      <c r="C1268" s="20">
        <v>0.23</v>
      </c>
      <c r="D1268" s="20">
        <v>1.47</v>
      </c>
      <c r="E1268" s="20">
        <v>1</v>
      </c>
      <c r="F1268" s="20">
        <v>1</v>
      </c>
      <c r="G1268" s="20">
        <v>0.6</v>
      </c>
      <c r="H1268" s="17">
        <v>1</v>
      </c>
      <c r="J1268" s="17"/>
      <c r="K1268" t="str">
        <f>VLOOKUP(A1268,MasterTutor!A:D,4,FALSE)</f>
        <v>Distinguished</v>
      </c>
      <c r="L1268" t="str">
        <f>VLOOKUP(A1268,MasterTutor!A:D,3,FALSE)</f>
        <v>Adjunct</v>
      </c>
      <c r="M1268" t="str">
        <f>VLOOKUP(A1268,MasterTutor!A:D,2,FALSE)</f>
        <v>Annelies de Groot</v>
      </c>
    </row>
    <row r="1269" spans="1:13" x14ac:dyDescent="0.2">
      <c r="A1269" s="17" t="s">
        <v>297</v>
      </c>
      <c r="B1269" s="17" t="s">
        <v>20</v>
      </c>
      <c r="C1269" s="20">
        <v>0.35</v>
      </c>
      <c r="D1269" s="20">
        <v>1.25</v>
      </c>
      <c r="E1269" s="20">
        <v>0.94</v>
      </c>
      <c r="F1269" s="20">
        <v>1</v>
      </c>
      <c r="G1269" s="20">
        <v>0.5</v>
      </c>
      <c r="H1269" s="17" t="e">
        <v>#N/A</v>
      </c>
      <c r="J1269" s="17"/>
      <c r="K1269" t="str">
        <f>VLOOKUP(A1269,MasterTutor!A:D,4,FALSE)</f>
        <v>Distinguished</v>
      </c>
      <c r="L1269" t="str">
        <f>VLOOKUP(A1269,MasterTutor!A:D,3,FALSE)</f>
        <v>Adjunct</v>
      </c>
      <c r="M1269" t="str">
        <f>VLOOKUP(A1269,MasterTutor!A:D,2,FALSE)</f>
        <v>Annelies de Groot</v>
      </c>
    </row>
    <row r="1270" spans="1:13" x14ac:dyDescent="0.2">
      <c r="A1270" s="17" t="s">
        <v>297</v>
      </c>
      <c r="B1270" s="17" t="s">
        <v>21</v>
      </c>
      <c r="C1270" s="20">
        <v>0.56000000000000005</v>
      </c>
      <c r="D1270" s="20">
        <v>1.22</v>
      </c>
      <c r="E1270" s="20">
        <v>0.96</v>
      </c>
      <c r="F1270" s="20">
        <v>1</v>
      </c>
      <c r="G1270" s="20">
        <v>0</v>
      </c>
      <c r="H1270" s="17">
        <v>0</v>
      </c>
      <c r="I1270" s="19"/>
      <c r="J1270" s="17"/>
      <c r="K1270" t="str">
        <f>VLOOKUP(A1270,MasterTutor!A:D,4,FALSE)</f>
        <v>Distinguished</v>
      </c>
      <c r="L1270" t="str">
        <f>VLOOKUP(A1270,MasterTutor!A:D,3,FALSE)</f>
        <v>Adjunct</v>
      </c>
      <c r="M1270" t="str">
        <f>VLOOKUP(A1270,MasterTutor!A:D,2,FALSE)</f>
        <v>Annelies de Groot</v>
      </c>
    </row>
    <row r="1271" spans="1:13" x14ac:dyDescent="0.2">
      <c r="A1271" s="17" t="s">
        <v>297</v>
      </c>
      <c r="B1271" s="17" t="s">
        <v>22</v>
      </c>
      <c r="C1271" s="20">
        <v>0.77</v>
      </c>
      <c r="D1271" s="20">
        <v>1.28</v>
      </c>
      <c r="E1271" s="20">
        <v>1</v>
      </c>
      <c r="F1271" s="20">
        <v>0.85</v>
      </c>
      <c r="G1271" s="20">
        <v>0.75</v>
      </c>
      <c r="H1271" s="17">
        <v>1</v>
      </c>
      <c r="I1271" s="18" t="s">
        <v>36</v>
      </c>
      <c r="J1271" s="20">
        <v>0</v>
      </c>
      <c r="K1271" t="str">
        <f>VLOOKUP(A1271,MasterTutor!A:D,4,FALSE)</f>
        <v>Distinguished</v>
      </c>
      <c r="L1271" t="str">
        <f>VLOOKUP(A1271,MasterTutor!A:D,3,FALSE)</f>
        <v>Adjunct</v>
      </c>
      <c r="M1271" t="str">
        <f>VLOOKUP(A1271,MasterTutor!A:D,2,FALSE)</f>
        <v>Annelies de Groot</v>
      </c>
    </row>
    <row r="1272" spans="1:13" x14ac:dyDescent="0.2">
      <c r="A1272" s="17" t="s">
        <v>298</v>
      </c>
      <c r="B1272" s="17" t="s">
        <v>14</v>
      </c>
      <c r="C1272" s="20">
        <v>0.68330000000000002</v>
      </c>
      <c r="D1272" s="20">
        <v>1.0575999999999901</v>
      </c>
      <c r="E1272" s="20">
        <v>1</v>
      </c>
      <c r="F1272" s="20">
        <v>0.98214285714285698</v>
      </c>
      <c r="G1272" s="20">
        <v>0.85714285714285698</v>
      </c>
      <c r="H1272" s="17">
        <v>0</v>
      </c>
      <c r="I1272" s="18" t="s">
        <v>23</v>
      </c>
      <c r="J1272" s="20">
        <v>1</v>
      </c>
      <c r="K1272" t="str">
        <f>VLOOKUP(A1272,MasterTutor!A:D,4,FALSE)</f>
        <v>Distinguished</v>
      </c>
      <c r="L1272" t="str">
        <f>VLOOKUP(A1272,MasterTutor!A:D,3,FALSE)</f>
        <v>Professional</v>
      </c>
      <c r="M1272" t="str">
        <f>VLOOKUP(A1272,MasterTutor!A:D,2,FALSE)</f>
        <v>Annelies de Groot</v>
      </c>
    </row>
    <row r="1273" spans="1:13" x14ac:dyDescent="0.2">
      <c r="A1273" s="17" t="s">
        <v>298</v>
      </c>
      <c r="B1273" s="17" t="s">
        <v>16</v>
      </c>
      <c r="C1273" s="20">
        <v>0.63</v>
      </c>
      <c r="D1273" s="20">
        <v>1.04</v>
      </c>
      <c r="E1273" s="20">
        <v>1</v>
      </c>
      <c r="F1273" s="20">
        <v>1</v>
      </c>
      <c r="G1273" s="20">
        <v>0.93</v>
      </c>
      <c r="H1273" s="17">
        <v>1</v>
      </c>
      <c r="I1273" s="21">
        <v>45658</v>
      </c>
      <c r="J1273" s="20">
        <v>1</v>
      </c>
      <c r="K1273" t="str">
        <f>VLOOKUP(A1273,MasterTutor!A:D,4,FALSE)</f>
        <v>Distinguished</v>
      </c>
      <c r="L1273" t="str">
        <f>VLOOKUP(A1273,MasterTutor!A:D,3,FALSE)</f>
        <v>Professional</v>
      </c>
      <c r="M1273" t="str">
        <f>VLOOKUP(A1273,MasterTutor!A:D,2,FALSE)</f>
        <v>Annelies de Groot</v>
      </c>
    </row>
    <row r="1274" spans="1:13" x14ac:dyDescent="0.2">
      <c r="A1274" s="17" t="s">
        <v>298</v>
      </c>
      <c r="B1274" s="17" t="s">
        <v>257</v>
      </c>
      <c r="C1274" s="20">
        <v>0.48</v>
      </c>
      <c r="D1274" s="20">
        <v>0.9</v>
      </c>
      <c r="E1274" s="20">
        <v>1</v>
      </c>
      <c r="F1274" s="20">
        <v>0.86</v>
      </c>
      <c r="G1274" s="20">
        <v>1</v>
      </c>
      <c r="H1274" s="17">
        <v>8</v>
      </c>
      <c r="I1274" s="18">
        <v>1</v>
      </c>
      <c r="J1274" s="20">
        <v>1</v>
      </c>
      <c r="K1274" t="str">
        <f>VLOOKUP(A1274,MasterTutor!A:D,4,FALSE)</f>
        <v>Distinguished</v>
      </c>
      <c r="L1274" t="str">
        <f>VLOOKUP(A1274,MasterTutor!A:D,3,FALSE)</f>
        <v>Professional</v>
      </c>
      <c r="M1274" t="str">
        <f>VLOOKUP(A1274,MasterTutor!A:D,2,FALSE)</f>
        <v>Annelies de Groot</v>
      </c>
    </row>
    <row r="1275" spans="1:13" x14ac:dyDescent="0.2">
      <c r="A1275" s="17" t="s">
        <v>298</v>
      </c>
      <c r="B1275" s="17" t="s">
        <v>29</v>
      </c>
      <c r="C1275" s="20">
        <v>0.4708</v>
      </c>
      <c r="D1275" s="20">
        <v>0.97860000000000003</v>
      </c>
      <c r="E1275" s="20">
        <v>1</v>
      </c>
      <c r="F1275" s="20">
        <v>0.72093023300000003</v>
      </c>
      <c r="G1275" s="20">
        <v>0.9375</v>
      </c>
      <c r="H1275" s="17">
        <v>4</v>
      </c>
      <c r="I1275" s="18" t="s">
        <v>32</v>
      </c>
      <c r="J1275" s="20">
        <v>0</v>
      </c>
      <c r="K1275" t="str">
        <f>VLOOKUP(A1275,MasterTutor!A:D,4,FALSE)</f>
        <v>Distinguished</v>
      </c>
      <c r="L1275" t="str">
        <f>VLOOKUP(A1275,MasterTutor!A:D,3,FALSE)</f>
        <v>Professional</v>
      </c>
      <c r="M1275" t="str">
        <f>VLOOKUP(A1275,MasterTutor!A:D,2,FALSE)</f>
        <v>Annelies de Groot</v>
      </c>
    </row>
    <row r="1276" spans="1:13" x14ac:dyDescent="0.2">
      <c r="A1276" s="17" t="s">
        <v>298</v>
      </c>
      <c r="B1276" s="17" t="s">
        <v>17</v>
      </c>
      <c r="C1276" s="20">
        <v>0.81</v>
      </c>
      <c r="D1276" s="20">
        <v>1.04</v>
      </c>
      <c r="E1276" s="20">
        <v>1</v>
      </c>
      <c r="F1276" s="20">
        <v>0.95</v>
      </c>
      <c r="G1276" s="20">
        <v>0.86</v>
      </c>
      <c r="H1276" s="17">
        <v>4</v>
      </c>
      <c r="I1276" s="18" t="s">
        <v>35</v>
      </c>
      <c r="J1276" s="20">
        <v>0.75</v>
      </c>
      <c r="K1276" t="str">
        <f>VLOOKUP(A1276,MasterTutor!A:D,4,FALSE)</f>
        <v>Distinguished</v>
      </c>
      <c r="L1276" t="str">
        <f>VLOOKUP(A1276,MasterTutor!A:D,3,FALSE)</f>
        <v>Professional</v>
      </c>
      <c r="M1276" t="str">
        <f>VLOOKUP(A1276,MasterTutor!A:D,2,FALSE)</f>
        <v>Annelies de Groot</v>
      </c>
    </row>
    <row r="1277" spans="1:13" x14ac:dyDescent="0.2">
      <c r="A1277" s="17" t="s">
        <v>298</v>
      </c>
      <c r="B1277" s="17" t="s">
        <v>18</v>
      </c>
      <c r="C1277" s="20">
        <v>0.32</v>
      </c>
      <c r="D1277" s="20">
        <v>0.84</v>
      </c>
      <c r="E1277" s="20">
        <v>1</v>
      </c>
      <c r="F1277" s="20">
        <v>0.69</v>
      </c>
      <c r="G1277" s="20">
        <v>0.64</v>
      </c>
      <c r="H1277" s="17">
        <v>4</v>
      </c>
      <c r="I1277" s="18">
        <v>1</v>
      </c>
      <c r="J1277" s="20">
        <f>I1277</f>
        <v>1</v>
      </c>
      <c r="K1277" t="str">
        <f>VLOOKUP(A1277,MasterTutor!A:D,4,FALSE)</f>
        <v>Distinguished</v>
      </c>
      <c r="L1277" t="str">
        <f>VLOOKUP(A1277,MasterTutor!A:D,3,FALSE)</f>
        <v>Professional</v>
      </c>
      <c r="M1277" t="str">
        <f>VLOOKUP(A1277,MasterTutor!A:D,2,FALSE)</f>
        <v>Annelies de Groot</v>
      </c>
    </row>
    <row r="1278" spans="1:13" x14ac:dyDescent="0.2">
      <c r="A1278" s="17" t="s">
        <v>298</v>
      </c>
      <c r="B1278" s="17" t="s">
        <v>20</v>
      </c>
      <c r="C1278" s="20">
        <v>0.55000000000000004</v>
      </c>
      <c r="D1278" s="20">
        <v>0.99</v>
      </c>
      <c r="E1278" s="20">
        <v>1</v>
      </c>
      <c r="F1278" s="20">
        <v>0.98</v>
      </c>
      <c r="G1278" s="20">
        <v>0.5</v>
      </c>
      <c r="H1278" s="17">
        <v>6</v>
      </c>
      <c r="J1278" s="17"/>
      <c r="K1278" t="str">
        <f>VLOOKUP(A1278,MasterTutor!A:D,4,FALSE)</f>
        <v>Distinguished</v>
      </c>
      <c r="L1278" t="str">
        <f>VLOOKUP(A1278,MasterTutor!A:D,3,FALSE)</f>
        <v>Professional</v>
      </c>
      <c r="M1278" t="str">
        <f>VLOOKUP(A1278,MasterTutor!A:D,2,FALSE)</f>
        <v>Annelies de Groot</v>
      </c>
    </row>
    <row r="1279" spans="1:13" x14ac:dyDescent="0.2">
      <c r="A1279" s="17" t="s">
        <v>298</v>
      </c>
      <c r="B1279" s="17" t="s">
        <v>21</v>
      </c>
      <c r="C1279" s="20">
        <v>0.46</v>
      </c>
      <c r="D1279" s="20">
        <v>1.0900000000000001</v>
      </c>
      <c r="E1279" s="20">
        <v>1</v>
      </c>
      <c r="F1279" s="20">
        <v>1</v>
      </c>
      <c r="G1279" s="20">
        <v>0.82</v>
      </c>
      <c r="H1279" s="17">
        <v>1</v>
      </c>
      <c r="I1279" s="18" t="s">
        <v>39</v>
      </c>
      <c r="J1279" s="20">
        <v>0.66</v>
      </c>
      <c r="K1279" t="str">
        <f>VLOOKUP(A1279,MasterTutor!A:D,4,FALSE)</f>
        <v>Distinguished</v>
      </c>
      <c r="L1279" t="str">
        <f>VLOOKUP(A1279,MasterTutor!A:D,3,FALSE)</f>
        <v>Professional</v>
      </c>
      <c r="M1279" t="str">
        <f>VLOOKUP(A1279,MasterTutor!A:D,2,FALSE)</f>
        <v>Annelies de Groot</v>
      </c>
    </row>
    <row r="1280" spans="1:13" x14ac:dyDescent="0.2">
      <c r="A1280" s="17" t="s">
        <v>298</v>
      </c>
      <c r="B1280" s="17" t="s">
        <v>22</v>
      </c>
      <c r="C1280" s="20">
        <v>0.73</v>
      </c>
      <c r="D1280" s="20">
        <v>1.03</v>
      </c>
      <c r="E1280" s="20">
        <v>1</v>
      </c>
      <c r="F1280" s="20">
        <v>0.88</v>
      </c>
      <c r="G1280" s="20">
        <v>0.83</v>
      </c>
      <c r="H1280" s="17">
        <v>1</v>
      </c>
      <c r="I1280" s="18" t="s">
        <v>109</v>
      </c>
      <c r="J1280" s="20">
        <v>1</v>
      </c>
      <c r="K1280" t="str">
        <f>VLOOKUP(A1280,MasterTutor!A:D,4,FALSE)</f>
        <v>Distinguished</v>
      </c>
      <c r="L1280" t="str">
        <f>VLOOKUP(A1280,MasterTutor!A:D,3,FALSE)</f>
        <v>Professional</v>
      </c>
      <c r="M1280" t="str">
        <f>VLOOKUP(A1280,MasterTutor!A:D,2,FALSE)</f>
        <v>Annelies de Groot</v>
      </c>
    </row>
    <row r="1281" spans="1:13" x14ac:dyDescent="0.2">
      <c r="A1281" s="17" t="s">
        <v>299</v>
      </c>
      <c r="B1281" s="17" t="s">
        <v>14</v>
      </c>
      <c r="C1281" s="20">
        <v>0.8135</v>
      </c>
      <c r="D1281" s="20">
        <v>1.1349</v>
      </c>
      <c r="E1281" s="20">
        <v>1</v>
      </c>
      <c r="F1281" s="20">
        <v>1</v>
      </c>
      <c r="G1281" s="20">
        <v>1</v>
      </c>
      <c r="H1281" s="17">
        <v>1</v>
      </c>
      <c r="I1281" s="18"/>
      <c r="J1281" s="20"/>
      <c r="K1281" t="str">
        <f>VLOOKUP(A1281,MasterTutor!A:D,4,FALSE)</f>
        <v>Premium</v>
      </c>
      <c r="L1281" t="str">
        <f>VLOOKUP(A1281,MasterTutor!A:D,3,FALSE)</f>
        <v>Adjunct</v>
      </c>
      <c r="M1281" t="str">
        <f>VLOOKUP(A1281,MasterTutor!A:D,2,FALSE)</f>
        <v>Kristin Haase-Alvey</v>
      </c>
    </row>
    <row r="1282" spans="1:13" x14ac:dyDescent="0.2">
      <c r="A1282" s="17" t="s">
        <v>299</v>
      </c>
      <c r="B1282" s="17" t="s">
        <v>14</v>
      </c>
      <c r="C1282" s="20">
        <v>0.8135</v>
      </c>
      <c r="D1282" s="20">
        <v>1.1349</v>
      </c>
      <c r="E1282" s="20">
        <v>1</v>
      </c>
      <c r="F1282" s="20">
        <v>1</v>
      </c>
      <c r="G1282" s="20">
        <v>1</v>
      </c>
      <c r="H1282" s="17">
        <v>1</v>
      </c>
      <c r="J1282" s="17"/>
      <c r="K1282" t="str">
        <f>VLOOKUP(A1282,MasterTutor!A:D,4,FALSE)</f>
        <v>Premium</v>
      </c>
      <c r="L1282" t="str">
        <f>VLOOKUP(A1282,MasterTutor!A:D,3,FALSE)</f>
        <v>Adjunct</v>
      </c>
      <c r="M1282" t="str">
        <f>VLOOKUP(A1282,MasterTutor!A:D,2,FALSE)</f>
        <v>Kristin Haase-Alvey</v>
      </c>
    </row>
    <row r="1283" spans="1:13" x14ac:dyDescent="0.2">
      <c r="A1283" s="17" t="s">
        <v>299</v>
      </c>
      <c r="B1283" s="17" t="s">
        <v>16</v>
      </c>
      <c r="C1283" s="20">
        <v>0.55000000000000004</v>
      </c>
      <c r="D1283" s="20">
        <v>0.95</v>
      </c>
      <c r="E1283" s="20">
        <v>1</v>
      </c>
      <c r="F1283" s="20">
        <v>1</v>
      </c>
      <c r="G1283" s="20">
        <v>1</v>
      </c>
      <c r="H1283" s="17">
        <v>6</v>
      </c>
      <c r="I1283" s="21"/>
      <c r="J1283" s="17"/>
      <c r="K1283" t="str">
        <f>VLOOKUP(A1283,MasterTutor!A:D,4,FALSE)</f>
        <v>Premium</v>
      </c>
      <c r="L1283" t="str">
        <f>VLOOKUP(A1283,MasterTutor!A:D,3,FALSE)</f>
        <v>Adjunct</v>
      </c>
      <c r="M1283" t="str">
        <f>VLOOKUP(A1283,MasterTutor!A:D,2,FALSE)</f>
        <v>Kristin Haase-Alvey</v>
      </c>
    </row>
    <row r="1284" spans="1:13" x14ac:dyDescent="0.2">
      <c r="A1284" s="17" t="s">
        <v>299</v>
      </c>
      <c r="B1284" s="17" t="s">
        <v>257</v>
      </c>
      <c r="C1284" s="20">
        <v>0.49</v>
      </c>
      <c r="D1284" s="20">
        <v>1.1599999999999999</v>
      </c>
      <c r="E1284" s="20">
        <v>1</v>
      </c>
      <c r="F1284" s="20">
        <v>1</v>
      </c>
      <c r="G1284" s="20">
        <v>1</v>
      </c>
      <c r="H1284" s="17">
        <v>3</v>
      </c>
      <c r="I1284" s="18"/>
      <c r="J1284" s="20"/>
      <c r="K1284" t="str">
        <f>VLOOKUP(A1284,MasterTutor!A:D,4,FALSE)</f>
        <v>Premium</v>
      </c>
      <c r="L1284" t="str">
        <f>VLOOKUP(A1284,MasterTutor!A:D,3,FALSE)</f>
        <v>Adjunct</v>
      </c>
      <c r="M1284" t="str">
        <f>VLOOKUP(A1284,MasterTutor!A:D,2,FALSE)</f>
        <v>Kristin Haase-Alvey</v>
      </c>
    </row>
    <row r="1285" spans="1:13" x14ac:dyDescent="0.2">
      <c r="A1285" s="17" t="s">
        <v>299</v>
      </c>
      <c r="B1285" s="17" t="s">
        <v>29</v>
      </c>
      <c r="C1285" s="20">
        <v>0.46250000000000002</v>
      </c>
      <c r="D1285" s="20">
        <v>1.0246999999999999</v>
      </c>
      <c r="E1285" s="20">
        <v>1</v>
      </c>
      <c r="F1285" s="20">
        <v>1</v>
      </c>
      <c r="G1285" s="20">
        <v>1</v>
      </c>
      <c r="H1285" s="17">
        <v>1</v>
      </c>
      <c r="I1285" s="18" t="s">
        <v>32</v>
      </c>
      <c r="J1285" s="20">
        <v>0</v>
      </c>
      <c r="K1285" t="str">
        <f>VLOOKUP(A1285,MasterTutor!A:D,4,FALSE)</f>
        <v>Premium</v>
      </c>
      <c r="L1285" t="str">
        <f>VLOOKUP(A1285,MasterTutor!A:D,3,FALSE)</f>
        <v>Adjunct</v>
      </c>
      <c r="M1285" t="str">
        <f>VLOOKUP(A1285,MasterTutor!A:D,2,FALSE)</f>
        <v>Kristin Haase-Alvey</v>
      </c>
    </row>
    <row r="1286" spans="1:13" x14ac:dyDescent="0.2">
      <c r="A1286" s="17" t="s">
        <v>299</v>
      </c>
      <c r="B1286" s="17" t="s">
        <v>17</v>
      </c>
      <c r="C1286" s="20">
        <v>0.64</v>
      </c>
      <c r="D1286" s="20">
        <v>1.18</v>
      </c>
      <c r="E1286" s="20">
        <v>1</v>
      </c>
      <c r="F1286" s="20">
        <v>1</v>
      </c>
      <c r="G1286" s="20">
        <v>1</v>
      </c>
      <c r="H1286" s="17">
        <v>3</v>
      </c>
      <c r="I1286" s="18">
        <v>1</v>
      </c>
      <c r="J1286" s="20">
        <f>I1286</f>
        <v>1</v>
      </c>
      <c r="K1286" t="str">
        <f>VLOOKUP(A1286,MasterTutor!A:D,4,FALSE)</f>
        <v>Premium</v>
      </c>
      <c r="L1286" t="str">
        <f>VLOOKUP(A1286,MasterTutor!A:D,3,FALSE)</f>
        <v>Adjunct</v>
      </c>
      <c r="M1286" t="str">
        <f>VLOOKUP(A1286,MasterTutor!A:D,2,FALSE)</f>
        <v>Kristin Haase-Alvey</v>
      </c>
    </row>
    <row r="1287" spans="1:13" x14ac:dyDescent="0.2">
      <c r="A1287" s="17" t="s">
        <v>299</v>
      </c>
      <c r="B1287" s="17" t="s">
        <v>18</v>
      </c>
      <c r="C1287" s="20">
        <v>0.45</v>
      </c>
      <c r="D1287" s="20">
        <v>0.98</v>
      </c>
      <c r="E1287" s="20">
        <v>1</v>
      </c>
      <c r="F1287" s="20">
        <v>0.96</v>
      </c>
      <c r="G1287" s="20">
        <v>0.92</v>
      </c>
      <c r="H1287" s="17">
        <v>2</v>
      </c>
      <c r="I1287" s="18">
        <v>1</v>
      </c>
      <c r="J1287" s="20">
        <f>I1287</f>
        <v>1</v>
      </c>
      <c r="K1287" t="str">
        <f>VLOOKUP(A1287,MasterTutor!A:D,4,FALSE)</f>
        <v>Premium</v>
      </c>
      <c r="L1287" t="str">
        <f>VLOOKUP(A1287,MasterTutor!A:D,3,FALSE)</f>
        <v>Adjunct</v>
      </c>
      <c r="M1287" t="str">
        <f>VLOOKUP(A1287,MasterTutor!A:D,2,FALSE)</f>
        <v>Kristin Haase-Alvey</v>
      </c>
    </row>
    <row r="1288" spans="1:13" x14ac:dyDescent="0.2">
      <c r="A1288" s="17" t="s">
        <v>299</v>
      </c>
      <c r="B1288" s="17" t="s">
        <v>20</v>
      </c>
      <c r="C1288" s="20">
        <v>0.6</v>
      </c>
      <c r="D1288" s="20">
        <v>1.1100000000000001</v>
      </c>
      <c r="E1288" s="20">
        <v>1</v>
      </c>
      <c r="F1288" s="20">
        <v>1</v>
      </c>
      <c r="G1288" s="20">
        <v>0.93</v>
      </c>
      <c r="H1288" s="17">
        <v>1</v>
      </c>
      <c r="I1288" s="18">
        <v>1</v>
      </c>
      <c r="J1288" s="20">
        <f>I1288</f>
        <v>1</v>
      </c>
      <c r="K1288" t="str">
        <f>VLOOKUP(A1288,MasterTutor!A:D,4,FALSE)</f>
        <v>Premium</v>
      </c>
      <c r="L1288" t="str">
        <f>VLOOKUP(A1288,MasterTutor!A:D,3,FALSE)</f>
        <v>Adjunct</v>
      </c>
      <c r="M1288" t="str">
        <f>VLOOKUP(A1288,MasterTutor!A:D,2,FALSE)</f>
        <v>Kristin Haase-Alvey</v>
      </c>
    </row>
    <row r="1289" spans="1:13" x14ac:dyDescent="0.2">
      <c r="A1289" s="17" t="s">
        <v>299</v>
      </c>
      <c r="B1289" s="17" t="s">
        <v>21</v>
      </c>
      <c r="C1289" s="20">
        <v>0.99</v>
      </c>
      <c r="D1289" s="20">
        <v>1.02</v>
      </c>
      <c r="E1289" s="20">
        <v>1</v>
      </c>
      <c r="F1289" s="20">
        <v>1</v>
      </c>
      <c r="G1289" s="20">
        <v>0.87</v>
      </c>
      <c r="H1289" s="17">
        <v>1</v>
      </c>
      <c r="I1289" s="18" t="s">
        <v>23</v>
      </c>
      <c r="J1289" s="20">
        <v>1</v>
      </c>
      <c r="K1289" t="str">
        <f>VLOOKUP(A1289,MasterTutor!A:D,4,FALSE)</f>
        <v>Premium</v>
      </c>
      <c r="L1289" t="str">
        <f>VLOOKUP(A1289,MasterTutor!A:D,3,FALSE)</f>
        <v>Adjunct</v>
      </c>
      <c r="M1289" t="str">
        <f>VLOOKUP(A1289,MasterTutor!A:D,2,FALSE)</f>
        <v>Kristin Haase-Alvey</v>
      </c>
    </row>
    <row r="1290" spans="1:13" x14ac:dyDescent="0.2">
      <c r="A1290" s="17" t="s">
        <v>299</v>
      </c>
      <c r="B1290" s="17" t="s">
        <v>22</v>
      </c>
      <c r="C1290" s="20">
        <v>1.05</v>
      </c>
      <c r="D1290" s="20">
        <v>1.07</v>
      </c>
      <c r="E1290" s="20">
        <v>0.99</v>
      </c>
      <c r="F1290" s="20">
        <v>0.98</v>
      </c>
      <c r="G1290" s="20">
        <v>1</v>
      </c>
      <c r="H1290" s="17">
        <v>6</v>
      </c>
      <c r="I1290" s="19"/>
      <c r="J1290" s="17"/>
      <c r="K1290" t="str">
        <f>VLOOKUP(A1290,MasterTutor!A:D,4,FALSE)</f>
        <v>Premium</v>
      </c>
      <c r="L1290" t="str">
        <f>VLOOKUP(A1290,MasterTutor!A:D,3,FALSE)</f>
        <v>Adjunct</v>
      </c>
      <c r="M1290" t="str">
        <f>VLOOKUP(A1290,MasterTutor!A:D,2,FALSE)</f>
        <v>Kristin Haase-Alvey</v>
      </c>
    </row>
    <row r="1291" spans="1:13" x14ac:dyDescent="0.2">
      <c r="A1291" s="17" t="s">
        <v>300</v>
      </c>
      <c r="B1291" s="17" t="s">
        <v>14</v>
      </c>
      <c r="C1291" s="20">
        <v>0.89379999999999904</v>
      </c>
      <c r="D1291" s="20">
        <v>1.1589</v>
      </c>
      <c r="E1291" s="20">
        <v>1</v>
      </c>
      <c r="F1291" s="20">
        <v>0.90566037735849003</v>
      </c>
      <c r="G1291" s="20">
        <v>0.85</v>
      </c>
      <c r="H1291" s="17">
        <v>3</v>
      </c>
      <c r="I1291" s="18"/>
      <c r="J1291" s="20"/>
      <c r="K1291" t="str">
        <f>VLOOKUP(A1291,MasterTutor!A:D,4,FALSE)</f>
        <v>Distinguished</v>
      </c>
      <c r="L1291" t="str">
        <f>VLOOKUP(A1291,MasterTutor!A:D,3,FALSE)</f>
        <v>Adjunct</v>
      </c>
      <c r="M1291" t="str">
        <f>VLOOKUP(A1291,MasterTutor!A:D,2,FALSE)</f>
        <v>Ian Plamondon</v>
      </c>
    </row>
    <row r="1292" spans="1:13" x14ac:dyDescent="0.2">
      <c r="A1292" s="17" t="s">
        <v>300</v>
      </c>
      <c r="B1292" s="17" t="s">
        <v>14</v>
      </c>
      <c r="C1292" s="20">
        <v>0.89379999999999904</v>
      </c>
      <c r="D1292" s="20">
        <v>1.1589</v>
      </c>
      <c r="E1292" s="20">
        <v>1</v>
      </c>
      <c r="F1292" s="20">
        <v>0.90566037735849003</v>
      </c>
      <c r="G1292" s="20">
        <v>0.85</v>
      </c>
      <c r="H1292" s="17">
        <v>3</v>
      </c>
      <c r="J1292" s="17"/>
      <c r="K1292" t="str">
        <f>VLOOKUP(A1292,MasterTutor!A:D,4,FALSE)</f>
        <v>Distinguished</v>
      </c>
      <c r="L1292" t="str">
        <f>VLOOKUP(A1292,MasterTutor!A:D,3,FALSE)</f>
        <v>Adjunct</v>
      </c>
      <c r="M1292" t="str">
        <f>VLOOKUP(A1292,MasterTutor!A:D,2,FALSE)</f>
        <v>Ian Plamondon</v>
      </c>
    </row>
    <row r="1293" spans="1:13" x14ac:dyDescent="0.2">
      <c r="A1293" s="17" t="s">
        <v>300</v>
      </c>
      <c r="B1293" s="17" t="s">
        <v>16</v>
      </c>
      <c r="C1293" s="20">
        <v>0.63</v>
      </c>
      <c r="D1293" s="20">
        <v>1.02</v>
      </c>
      <c r="E1293" s="20">
        <v>1</v>
      </c>
      <c r="F1293" s="20">
        <v>0.95</v>
      </c>
      <c r="G1293" s="20">
        <v>0.86</v>
      </c>
      <c r="H1293" s="17">
        <v>0</v>
      </c>
      <c r="I1293" s="21">
        <v>45659</v>
      </c>
      <c r="J1293" s="20">
        <v>0.5</v>
      </c>
      <c r="K1293" t="str">
        <f>VLOOKUP(A1293,MasterTutor!A:D,4,FALSE)</f>
        <v>Distinguished</v>
      </c>
      <c r="L1293" t="str">
        <f>VLOOKUP(A1293,MasterTutor!A:D,3,FALSE)</f>
        <v>Adjunct</v>
      </c>
      <c r="M1293" t="str">
        <f>VLOOKUP(A1293,MasterTutor!A:D,2,FALSE)</f>
        <v>Ian Plamondon</v>
      </c>
    </row>
    <row r="1294" spans="1:13" x14ac:dyDescent="0.2">
      <c r="A1294" s="17" t="s">
        <v>300</v>
      </c>
      <c r="B1294" s="17" t="s">
        <v>257</v>
      </c>
      <c r="C1294" s="20">
        <v>0.46</v>
      </c>
      <c r="D1294" s="20">
        <v>1.01</v>
      </c>
      <c r="E1294" s="20">
        <v>1</v>
      </c>
      <c r="F1294" s="20">
        <v>0.93</v>
      </c>
      <c r="G1294" s="20">
        <v>0.81</v>
      </c>
      <c r="H1294" s="17">
        <v>0</v>
      </c>
      <c r="I1294" s="18"/>
      <c r="J1294" s="20"/>
      <c r="K1294" t="str">
        <f>VLOOKUP(A1294,MasterTutor!A:D,4,FALSE)</f>
        <v>Distinguished</v>
      </c>
      <c r="L1294" t="str">
        <f>VLOOKUP(A1294,MasterTutor!A:D,3,FALSE)</f>
        <v>Adjunct</v>
      </c>
      <c r="M1294" t="str">
        <f>VLOOKUP(A1294,MasterTutor!A:D,2,FALSE)</f>
        <v>Ian Plamondon</v>
      </c>
    </row>
    <row r="1295" spans="1:13" x14ac:dyDescent="0.2">
      <c r="A1295" s="17" t="s">
        <v>300</v>
      </c>
      <c r="B1295" s="17" t="s">
        <v>29</v>
      </c>
      <c r="C1295" s="20">
        <v>0.61250000000000004</v>
      </c>
      <c r="D1295" s="20">
        <v>1.0625</v>
      </c>
      <c r="E1295" s="20">
        <v>1</v>
      </c>
      <c r="F1295" s="20">
        <v>0.88888888899999996</v>
      </c>
      <c r="G1295" s="20">
        <v>0.909090909</v>
      </c>
      <c r="H1295" s="17">
        <v>2</v>
      </c>
      <c r="I1295" s="18" t="s">
        <v>45</v>
      </c>
      <c r="J1295" s="20">
        <v>0</v>
      </c>
      <c r="K1295" t="str">
        <f>VLOOKUP(A1295,MasterTutor!A:D,4,FALSE)</f>
        <v>Distinguished</v>
      </c>
      <c r="L1295" t="str">
        <f>VLOOKUP(A1295,MasterTutor!A:D,3,FALSE)</f>
        <v>Adjunct</v>
      </c>
      <c r="M1295" t="str">
        <f>VLOOKUP(A1295,MasterTutor!A:D,2,FALSE)</f>
        <v>Ian Plamondon</v>
      </c>
    </row>
    <row r="1296" spans="1:13" x14ac:dyDescent="0.2">
      <c r="A1296" s="17" t="s">
        <v>300</v>
      </c>
      <c r="B1296" s="17" t="s">
        <v>17</v>
      </c>
      <c r="C1296" s="20">
        <v>0.71</v>
      </c>
      <c r="D1296" s="20">
        <v>0.87</v>
      </c>
      <c r="E1296" s="20">
        <v>0.99</v>
      </c>
      <c r="F1296" s="20">
        <v>0.89</v>
      </c>
      <c r="G1296" s="20">
        <v>0.84</v>
      </c>
      <c r="H1296" s="17">
        <v>1</v>
      </c>
      <c r="I1296" s="18" t="s">
        <v>35</v>
      </c>
      <c r="J1296" s="20">
        <v>0.75</v>
      </c>
      <c r="K1296" t="str">
        <f>VLOOKUP(A1296,MasterTutor!A:D,4,FALSE)</f>
        <v>Distinguished</v>
      </c>
      <c r="L1296" t="str">
        <f>VLOOKUP(A1296,MasterTutor!A:D,3,FALSE)</f>
        <v>Adjunct</v>
      </c>
      <c r="M1296" t="str">
        <f>VLOOKUP(A1296,MasterTutor!A:D,2,FALSE)</f>
        <v>Ian Plamondon</v>
      </c>
    </row>
    <row r="1297" spans="1:13" x14ac:dyDescent="0.2">
      <c r="A1297" s="17" t="s">
        <v>300</v>
      </c>
      <c r="B1297" s="17" t="s">
        <v>18</v>
      </c>
      <c r="C1297" s="20">
        <v>0.33</v>
      </c>
      <c r="D1297" s="20">
        <v>0.5</v>
      </c>
      <c r="E1297" s="20">
        <v>1</v>
      </c>
      <c r="F1297" s="20">
        <v>0.89</v>
      </c>
      <c r="G1297" s="20">
        <v>0.79</v>
      </c>
      <c r="H1297" s="17">
        <v>5</v>
      </c>
      <c r="I1297" s="18">
        <v>1</v>
      </c>
      <c r="J1297" s="20">
        <f>I1297</f>
        <v>1</v>
      </c>
      <c r="K1297" t="str">
        <f>VLOOKUP(A1297,MasterTutor!A:D,4,FALSE)</f>
        <v>Distinguished</v>
      </c>
      <c r="L1297" t="str">
        <f>VLOOKUP(A1297,MasterTutor!A:D,3,FALSE)</f>
        <v>Adjunct</v>
      </c>
      <c r="M1297" t="str">
        <f>VLOOKUP(A1297,MasterTutor!A:D,2,FALSE)</f>
        <v>Ian Plamondon</v>
      </c>
    </row>
    <row r="1298" spans="1:13" x14ac:dyDescent="0.2">
      <c r="A1298" s="17" t="s">
        <v>300</v>
      </c>
      <c r="B1298" s="17" t="s">
        <v>20</v>
      </c>
      <c r="C1298" s="20">
        <v>0.65</v>
      </c>
      <c r="D1298" s="20">
        <v>0.96</v>
      </c>
      <c r="E1298" s="20">
        <v>1</v>
      </c>
      <c r="F1298" s="20">
        <v>0.89</v>
      </c>
      <c r="G1298" s="20">
        <v>0.75</v>
      </c>
      <c r="H1298" s="17">
        <v>2</v>
      </c>
      <c r="J1298" s="17"/>
      <c r="K1298" t="str">
        <f>VLOOKUP(A1298,MasterTutor!A:D,4,FALSE)</f>
        <v>Distinguished</v>
      </c>
      <c r="L1298" t="str">
        <f>VLOOKUP(A1298,MasterTutor!A:D,3,FALSE)</f>
        <v>Adjunct</v>
      </c>
      <c r="M1298" t="str">
        <f>VLOOKUP(A1298,MasterTutor!A:D,2,FALSE)</f>
        <v>Ian Plamondon</v>
      </c>
    </row>
    <row r="1299" spans="1:13" x14ac:dyDescent="0.2">
      <c r="A1299" s="17" t="s">
        <v>300</v>
      </c>
      <c r="B1299" s="17" t="s">
        <v>21</v>
      </c>
      <c r="C1299" s="20">
        <v>0.85</v>
      </c>
      <c r="D1299" s="20">
        <v>1.1000000000000001</v>
      </c>
      <c r="E1299" s="20">
        <v>1</v>
      </c>
      <c r="F1299" s="20">
        <v>0.89</v>
      </c>
      <c r="G1299" s="20">
        <v>0.67</v>
      </c>
      <c r="H1299" s="17">
        <v>3</v>
      </c>
      <c r="I1299" s="19"/>
      <c r="J1299" s="17"/>
      <c r="K1299" t="str">
        <f>VLOOKUP(A1299,MasterTutor!A:D,4,FALSE)</f>
        <v>Distinguished</v>
      </c>
      <c r="L1299" t="str">
        <f>VLOOKUP(A1299,MasterTutor!A:D,3,FALSE)</f>
        <v>Adjunct</v>
      </c>
      <c r="M1299" t="str">
        <f>VLOOKUP(A1299,MasterTutor!A:D,2,FALSE)</f>
        <v>Ian Plamondon</v>
      </c>
    </row>
    <row r="1300" spans="1:13" x14ac:dyDescent="0.2">
      <c r="A1300" s="17" t="s">
        <v>300</v>
      </c>
      <c r="B1300" s="17" t="s">
        <v>22</v>
      </c>
      <c r="C1300" s="20">
        <v>0.81</v>
      </c>
      <c r="D1300" s="20">
        <v>1.04</v>
      </c>
      <c r="E1300" s="20">
        <v>1</v>
      </c>
      <c r="F1300" s="20">
        <v>0.9</v>
      </c>
      <c r="G1300" s="20">
        <v>0.61</v>
      </c>
      <c r="H1300" s="17">
        <v>4</v>
      </c>
      <c r="I1300" s="19"/>
      <c r="J1300" s="17"/>
      <c r="K1300" t="str">
        <f>VLOOKUP(A1300,MasterTutor!A:D,4,FALSE)</f>
        <v>Distinguished</v>
      </c>
      <c r="L1300" t="str">
        <f>VLOOKUP(A1300,MasterTutor!A:D,3,FALSE)</f>
        <v>Adjunct</v>
      </c>
      <c r="M1300" t="str">
        <f>VLOOKUP(A1300,MasterTutor!A:D,2,FALSE)</f>
        <v>Ian Plamondon</v>
      </c>
    </row>
    <row r="1301" spans="1:13" x14ac:dyDescent="0.2">
      <c r="A1301" s="17" t="s">
        <v>301</v>
      </c>
      <c r="B1301" s="17" t="s">
        <v>14</v>
      </c>
      <c r="C1301" s="20">
        <v>0.55630000000000002</v>
      </c>
      <c r="D1301" s="20">
        <v>1.15359999999999</v>
      </c>
      <c r="E1301" s="20">
        <v>0.97560975609755995</v>
      </c>
      <c r="F1301" s="20">
        <v>0.96774193548387</v>
      </c>
      <c r="G1301" s="20">
        <v>0.90909090909090895</v>
      </c>
      <c r="H1301" s="17">
        <v>2</v>
      </c>
      <c r="I1301" s="18"/>
      <c r="J1301" s="20"/>
      <c r="K1301" t="e">
        <f>VLOOKUP(A1301,MasterTutor!A:D,4,FALSE)</f>
        <v>#N/A</v>
      </c>
      <c r="L1301" t="e">
        <f>VLOOKUP(A1301,MasterTutor!A:D,3,FALSE)</f>
        <v>#N/A</v>
      </c>
      <c r="M1301" t="e">
        <f>VLOOKUP(A1301,MasterTutor!A:D,2,FALSE)</f>
        <v>#N/A</v>
      </c>
    </row>
    <row r="1302" spans="1:13" x14ac:dyDescent="0.2">
      <c r="A1302" s="17" t="s">
        <v>301</v>
      </c>
      <c r="B1302" s="17" t="s">
        <v>14</v>
      </c>
      <c r="C1302" s="20">
        <v>0.55630000000000002</v>
      </c>
      <c r="D1302" s="20">
        <v>1.15359999999999</v>
      </c>
      <c r="E1302" s="20">
        <v>0.97560975609755995</v>
      </c>
      <c r="F1302" s="20">
        <v>0.96774193548387</v>
      </c>
      <c r="G1302" s="20">
        <v>0.90909090909090895</v>
      </c>
      <c r="H1302" s="17">
        <v>2</v>
      </c>
      <c r="J1302" s="17"/>
      <c r="K1302" t="e">
        <f>VLOOKUP(A1302,MasterTutor!A:D,4,FALSE)</f>
        <v>#N/A</v>
      </c>
      <c r="L1302" t="e">
        <f>VLOOKUP(A1302,MasterTutor!A:D,3,FALSE)</f>
        <v>#N/A</v>
      </c>
      <c r="M1302" t="e">
        <f>VLOOKUP(A1302,MasterTutor!A:D,2,FALSE)</f>
        <v>#N/A</v>
      </c>
    </row>
    <row r="1303" spans="1:13" x14ac:dyDescent="0.2">
      <c r="A1303" s="17" t="s">
        <v>301</v>
      </c>
      <c r="B1303" s="17" t="s">
        <v>16</v>
      </c>
      <c r="C1303" s="20">
        <v>0.42</v>
      </c>
      <c r="D1303" s="20">
        <v>1.1499999999999999</v>
      </c>
      <c r="E1303" s="20">
        <v>1</v>
      </c>
      <c r="F1303" s="20">
        <v>1</v>
      </c>
      <c r="G1303" s="20">
        <v>1</v>
      </c>
      <c r="H1303" s="17">
        <v>2</v>
      </c>
      <c r="I1303" s="21">
        <v>45659</v>
      </c>
      <c r="J1303" s="20">
        <v>0.5</v>
      </c>
      <c r="K1303" t="e">
        <f>VLOOKUP(A1303,MasterTutor!A:D,4,FALSE)</f>
        <v>#N/A</v>
      </c>
      <c r="L1303" t="e">
        <f>VLOOKUP(A1303,MasterTutor!A:D,3,FALSE)</f>
        <v>#N/A</v>
      </c>
      <c r="M1303" t="e">
        <f>VLOOKUP(A1303,MasterTutor!A:D,2,FALSE)</f>
        <v>#N/A</v>
      </c>
    </row>
    <row r="1304" spans="1:13" x14ac:dyDescent="0.2">
      <c r="A1304" s="17" t="s">
        <v>301</v>
      </c>
      <c r="B1304" s="17" t="s">
        <v>257</v>
      </c>
      <c r="C1304" s="20">
        <v>0.28999999999999998</v>
      </c>
      <c r="D1304" s="20">
        <v>0.99</v>
      </c>
      <c r="E1304" s="20">
        <v>1</v>
      </c>
      <c r="F1304" s="20">
        <v>1</v>
      </c>
      <c r="G1304" s="20">
        <v>0.67</v>
      </c>
      <c r="H1304" s="17">
        <v>1</v>
      </c>
      <c r="I1304" s="18"/>
      <c r="J1304" s="20"/>
      <c r="K1304" t="e">
        <f>VLOOKUP(A1304,MasterTutor!A:D,4,FALSE)</f>
        <v>#N/A</v>
      </c>
      <c r="L1304" t="e">
        <f>VLOOKUP(A1304,MasterTutor!A:D,3,FALSE)</f>
        <v>#N/A</v>
      </c>
      <c r="M1304" t="e">
        <f>VLOOKUP(A1304,MasterTutor!A:D,2,FALSE)</f>
        <v>#N/A</v>
      </c>
    </row>
    <row r="1305" spans="1:13" x14ac:dyDescent="0.2">
      <c r="A1305" s="17" t="s">
        <v>301</v>
      </c>
      <c r="B1305" s="17" t="s">
        <v>17</v>
      </c>
      <c r="C1305" s="20">
        <v>0.46</v>
      </c>
      <c r="D1305" s="20">
        <v>1.0900000000000001</v>
      </c>
      <c r="E1305" s="20">
        <v>1</v>
      </c>
      <c r="F1305" s="20">
        <v>1</v>
      </c>
      <c r="G1305" s="20">
        <v>0.8</v>
      </c>
      <c r="H1305" s="17">
        <v>0</v>
      </c>
      <c r="J1305" s="17"/>
      <c r="K1305" t="e">
        <f>VLOOKUP(A1305,MasterTutor!A:D,4,FALSE)</f>
        <v>#N/A</v>
      </c>
      <c r="L1305" t="e">
        <f>VLOOKUP(A1305,MasterTutor!A:D,3,FALSE)</f>
        <v>#N/A</v>
      </c>
      <c r="M1305" t="e">
        <f>VLOOKUP(A1305,MasterTutor!A:D,2,FALSE)</f>
        <v>#N/A</v>
      </c>
    </row>
    <row r="1306" spans="1:13" x14ac:dyDescent="0.2">
      <c r="A1306" s="17" t="s">
        <v>301</v>
      </c>
      <c r="B1306" s="17" t="s">
        <v>18</v>
      </c>
      <c r="C1306" s="20">
        <v>0.28999999999999998</v>
      </c>
      <c r="D1306" s="20">
        <v>1.1599999999999999</v>
      </c>
      <c r="E1306" s="20">
        <v>1</v>
      </c>
      <c r="F1306" s="20">
        <v>1</v>
      </c>
      <c r="G1306" s="20">
        <v>0.83</v>
      </c>
      <c r="H1306" s="17">
        <v>2</v>
      </c>
      <c r="I1306" s="18">
        <v>0</v>
      </c>
      <c r="J1306" s="20">
        <f>I1306</f>
        <v>0</v>
      </c>
      <c r="K1306" t="e">
        <f>VLOOKUP(A1306,MasterTutor!A:D,4,FALSE)</f>
        <v>#N/A</v>
      </c>
      <c r="L1306" t="e">
        <f>VLOOKUP(A1306,MasterTutor!A:D,3,FALSE)</f>
        <v>#N/A</v>
      </c>
      <c r="M1306" t="e">
        <f>VLOOKUP(A1306,MasterTutor!A:D,2,FALSE)</f>
        <v>#N/A</v>
      </c>
    </row>
    <row r="1307" spans="1:13" x14ac:dyDescent="0.2">
      <c r="A1307" s="17" t="s">
        <v>301</v>
      </c>
      <c r="B1307" s="17" t="s">
        <v>20</v>
      </c>
      <c r="C1307" s="20">
        <v>0.57999999999999996</v>
      </c>
      <c r="D1307" s="20">
        <v>1.08</v>
      </c>
      <c r="E1307" s="20">
        <v>1</v>
      </c>
      <c r="F1307" s="20">
        <v>1</v>
      </c>
      <c r="G1307" s="20">
        <v>0.73</v>
      </c>
      <c r="H1307" s="17" t="e">
        <v>#N/A</v>
      </c>
      <c r="I1307" s="18">
        <v>1</v>
      </c>
      <c r="J1307" s="20">
        <f>I1307</f>
        <v>1</v>
      </c>
      <c r="K1307" t="e">
        <f>VLOOKUP(A1307,MasterTutor!A:D,4,FALSE)</f>
        <v>#N/A</v>
      </c>
      <c r="L1307" t="e">
        <f>VLOOKUP(A1307,MasterTutor!A:D,3,FALSE)</f>
        <v>#N/A</v>
      </c>
      <c r="M1307" t="e">
        <f>VLOOKUP(A1307,MasterTutor!A:D,2,FALSE)</f>
        <v>#N/A</v>
      </c>
    </row>
    <row r="1308" spans="1:13" x14ac:dyDescent="0.2">
      <c r="A1308" s="17" t="s">
        <v>301</v>
      </c>
      <c r="B1308" s="17" t="s">
        <v>21</v>
      </c>
      <c r="C1308" s="20">
        <v>0.84</v>
      </c>
      <c r="D1308" s="20">
        <v>1.1299999999999999</v>
      </c>
      <c r="E1308" s="20">
        <v>1</v>
      </c>
      <c r="F1308" s="20">
        <v>1</v>
      </c>
      <c r="G1308" s="20">
        <v>0.77</v>
      </c>
      <c r="H1308" s="17">
        <v>0</v>
      </c>
      <c r="I1308" s="18" t="s">
        <v>187</v>
      </c>
      <c r="J1308" s="20">
        <v>0</v>
      </c>
      <c r="K1308" t="e">
        <f>VLOOKUP(A1308,MasterTutor!A:D,4,FALSE)</f>
        <v>#N/A</v>
      </c>
      <c r="L1308" t="e">
        <f>VLOOKUP(A1308,MasterTutor!A:D,3,FALSE)</f>
        <v>#N/A</v>
      </c>
      <c r="M1308" t="e">
        <f>VLOOKUP(A1308,MasterTutor!A:D,2,FALSE)</f>
        <v>#N/A</v>
      </c>
    </row>
    <row r="1309" spans="1:13" x14ac:dyDescent="0.2">
      <c r="A1309" s="17" t="s">
        <v>301</v>
      </c>
      <c r="B1309" s="17" t="s">
        <v>22</v>
      </c>
      <c r="C1309" s="20">
        <v>0.78</v>
      </c>
      <c r="D1309" s="20">
        <v>1.17</v>
      </c>
      <c r="E1309" s="20">
        <v>0.98</v>
      </c>
      <c r="F1309" s="20">
        <v>1</v>
      </c>
      <c r="G1309" s="20">
        <v>0.89</v>
      </c>
      <c r="H1309" s="17">
        <v>1</v>
      </c>
      <c r="I1309" s="18" t="s">
        <v>36</v>
      </c>
      <c r="J1309" s="20">
        <v>0</v>
      </c>
      <c r="K1309" t="e">
        <f>VLOOKUP(A1309,MasterTutor!A:D,4,FALSE)</f>
        <v>#N/A</v>
      </c>
      <c r="L1309" t="e">
        <f>VLOOKUP(A1309,MasterTutor!A:D,3,FALSE)</f>
        <v>#N/A</v>
      </c>
      <c r="M1309" t="e">
        <f>VLOOKUP(A1309,MasterTutor!A:D,2,FALSE)</f>
        <v>#N/A</v>
      </c>
    </row>
    <row r="1310" spans="1:13" x14ac:dyDescent="0.2">
      <c r="A1310" s="17" t="s">
        <v>302</v>
      </c>
      <c r="B1310" s="17" t="s">
        <v>14</v>
      </c>
      <c r="C1310" s="20">
        <v>1.1615</v>
      </c>
      <c r="D1310" s="20">
        <v>1.0351999999999999</v>
      </c>
      <c r="E1310" s="20">
        <v>0.96551724137931005</v>
      </c>
      <c r="F1310" s="20">
        <v>1</v>
      </c>
      <c r="G1310" s="20">
        <v>1</v>
      </c>
      <c r="H1310" s="17">
        <v>14</v>
      </c>
      <c r="I1310" s="18"/>
      <c r="J1310" s="20"/>
      <c r="K1310" t="str">
        <f>VLOOKUP(A1310,MasterTutor!A:D,4,FALSE)</f>
        <v>Advanced</v>
      </c>
      <c r="L1310" t="str">
        <f>VLOOKUP(A1310,MasterTutor!A:D,3,FALSE)</f>
        <v>Adjunct</v>
      </c>
      <c r="M1310" t="str">
        <f>VLOOKUP(A1310,MasterTutor!A:D,2,FALSE)</f>
        <v>Ela Cross</v>
      </c>
    </row>
    <row r="1311" spans="1:13" x14ac:dyDescent="0.2">
      <c r="A1311" s="17" t="s">
        <v>302</v>
      </c>
      <c r="B1311" s="17" t="s">
        <v>14</v>
      </c>
      <c r="C1311" s="20">
        <v>1.1615</v>
      </c>
      <c r="D1311" s="20">
        <v>1.0351999999999999</v>
      </c>
      <c r="E1311" s="20">
        <v>0.96551724137931005</v>
      </c>
      <c r="F1311" s="20">
        <v>1</v>
      </c>
      <c r="G1311" s="20">
        <v>1</v>
      </c>
      <c r="H1311" s="17">
        <v>14</v>
      </c>
      <c r="J1311" s="17"/>
      <c r="K1311" t="str">
        <f>VLOOKUP(A1311,MasterTutor!A:D,4,FALSE)</f>
        <v>Advanced</v>
      </c>
      <c r="L1311" t="str">
        <f>VLOOKUP(A1311,MasterTutor!A:D,3,FALSE)</f>
        <v>Adjunct</v>
      </c>
      <c r="M1311" t="str">
        <f>VLOOKUP(A1311,MasterTutor!A:D,2,FALSE)</f>
        <v>Ela Cross</v>
      </c>
    </row>
    <row r="1312" spans="1:13" x14ac:dyDescent="0.2">
      <c r="A1312" s="17" t="s">
        <v>302</v>
      </c>
      <c r="B1312" s="17" t="s">
        <v>16</v>
      </c>
      <c r="C1312" s="20">
        <v>1.08</v>
      </c>
      <c r="D1312" s="20">
        <v>1</v>
      </c>
      <c r="E1312" s="20">
        <v>0.99</v>
      </c>
      <c r="F1312" s="20">
        <v>0.93</v>
      </c>
      <c r="G1312" s="20">
        <v>1</v>
      </c>
      <c r="H1312" s="17">
        <v>6</v>
      </c>
      <c r="I1312" s="21" t="s">
        <v>36</v>
      </c>
      <c r="J1312" s="20">
        <v>0</v>
      </c>
      <c r="K1312" t="str">
        <f>VLOOKUP(A1312,MasterTutor!A:D,4,FALSE)</f>
        <v>Advanced</v>
      </c>
      <c r="L1312" t="str">
        <f>VLOOKUP(A1312,MasterTutor!A:D,3,FALSE)</f>
        <v>Adjunct</v>
      </c>
      <c r="M1312" t="str">
        <f>VLOOKUP(A1312,MasterTutor!A:D,2,FALSE)</f>
        <v>Ela Cross</v>
      </c>
    </row>
    <row r="1313" spans="1:13" x14ac:dyDescent="0.2">
      <c r="A1313" s="17" t="s">
        <v>302</v>
      </c>
      <c r="B1313" s="17" t="s">
        <v>257</v>
      </c>
      <c r="C1313" s="20">
        <v>1.1499999999999999</v>
      </c>
      <c r="D1313" s="20">
        <v>1.04</v>
      </c>
      <c r="E1313" s="20">
        <v>0.95</v>
      </c>
      <c r="F1313" s="20">
        <v>0.95</v>
      </c>
      <c r="G1313" s="20">
        <v>1</v>
      </c>
      <c r="H1313" s="17">
        <v>3</v>
      </c>
      <c r="I1313" s="18" t="s">
        <v>45</v>
      </c>
      <c r="J1313" s="20">
        <v>0</v>
      </c>
      <c r="K1313" t="str">
        <f>VLOOKUP(A1313,MasterTutor!A:D,4,FALSE)</f>
        <v>Advanced</v>
      </c>
      <c r="L1313" t="str">
        <f>VLOOKUP(A1313,MasterTutor!A:D,3,FALSE)</f>
        <v>Adjunct</v>
      </c>
      <c r="M1313" t="str">
        <f>VLOOKUP(A1313,MasterTutor!A:D,2,FALSE)</f>
        <v>Ela Cross</v>
      </c>
    </row>
    <row r="1314" spans="1:13" x14ac:dyDescent="0.2">
      <c r="A1314" s="17" t="s">
        <v>302</v>
      </c>
      <c r="B1314" s="17" t="s">
        <v>29</v>
      </c>
      <c r="C1314" s="20">
        <v>1.3229</v>
      </c>
      <c r="D1314" s="20">
        <v>1.1211</v>
      </c>
      <c r="E1314" s="20">
        <v>0.98734177199999995</v>
      </c>
      <c r="F1314" s="20">
        <v>1</v>
      </c>
      <c r="G1314" s="20">
        <v>1</v>
      </c>
      <c r="H1314" s="17">
        <v>19</v>
      </c>
      <c r="I1314" s="18">
        <v>1</v>
      </c>
      <c r="J1314" s="20">
        <f>I1314</f>
        <v>1</v>
      </c>
      <c r="K1314" t="str">
        <f>VLOOKUP(A1314,MasterTutor!A:D,4,FALSE)</f>
        <v>Advanced</v>
      </c>
      <c r="L1314" t="str">
        <f>VLOOKUP(A1314,MasterTutor!A:D,3,FALSE)</f>
        <v>Adjunct</v>
      </c>
      <c r="M1314" t="str">
        <f>VLOOKUP(A1314,MasterTutor!A:D,2,FALSE)</f>
        <v>Ela Cross</v>
      </c>
    </row>
    <row r="1315" spans="1:13" x14ac:dyDescent="0.2">
      <c r="A1315" s="17" t="s">
        <v>302</v>
      </c>
      <c r="B1315" s="17" t="s">
        <v>17</v>
      </c>
      <c r="C1315" s="20">
        <v>1.19</v>
      </c>
      <c r="D1315" s="20">
        <v>1.3</v>
      </c>
      <c r="E1315" s="20">
        <v>0.99</v>
      </c>
      <c r="F1315" s="20">
        <v>1</v>
      </c>
      <c r="G1315" s="20">
        <v>1</v>
      </c>
      <c r="H1315" s="17">
        <v>8</v>
      </c>
      <c r="I1315" s="18">
        <v>0</v>
      </c>
      <c r="J1315" s="20">
        <f>I1315</f>
        <v>0</v>
      </c>
      <c r="K1315" t="str">
        <f>VLOOKUP(A1315,MasterTutor!A:D,4,FALSE)</f>
        <v>Advanced</v>
      </c>
      <c r="L1315" t="str">
        <f>VLOOKUP(A1315,MasterTutor!A:D,3,FALSE)</f>
        <v>Adjunct</v>
      </c>
      <c r="M1315" t="str">
        <f>VLOOKUP(A1315,MasterTutor!A:D,2,FALSE)</f>
        <v>Ela Cross</v>
      </c>
    </row>
    <row r="1316" spans="1:13" x14ac:dyDescent="0.2">
      <c r="A1316" s="17" t="s">
        <v>302</v>
      </c>
      <c r="B1316" s="17" t="s">
        <v>18</v>
      </c>
      <c r="C1316" s="20">
        <v>0.89</v>
      </c>
      <c r="D1316" s="20">
        <v>0.96</v>
      </c>
      <c r="E1316" s="20">
        <v>0.99</v>
      </c>
      <c r="F1316" s="20">
        <v>1</v>
      </c>
      <c r="G1316" s="20">
        <v>0.77</v>
      </c>
      <c r="H1316" s="17">
        <v>6</v>
      </c>
      <c r="I1316" s="18">
        <v>0</v>
      </c>
      <c r="J1316" s="20">
        <f>I1316</f>
        <v>0</v>
      </c>
      <c r="K1316" t="str">
        <f>VLOOKUP(A1316,MasterTutor!A:D,4,FALSE)</f>
        <v>Advanced</v>
      </c>
      <c r="L1316" t="str">
        <f>VLOOKUP(A1316,MasterTutor!A:D,3,FALSE)</f>
        <v>Adjunct</v>
      </c>
      <c r="M1316" t="str">
        <f>VLOOKUP(A1316,MasterTutor!A:D,2,FALSE)</f>
        <v>Ela Cross</v>
      </c>
    </row>
    <row r="1317" spans="1:13" x14ac:dyDescent="0.2">
      <c r="A1317" s="17" t="s">
        <v>302</v>
      </c>
      <c r="B1317" s="17" t="s">
        <v>20</v>
      </c>
      <c r="C1317" s="20">
        <v>1.33</v>
      </c>
      <c r="D1317" s="20">
        <v>1.24</v>
      </c>
      <c r="E1317" s="20">
        <v>0.99</v>
      </c>
      <c r="F1317" s="20">
        <v>1</v>
      </c>
      <c r="G1317" s="20">
        <v>0.92</v>
      </c>
      <c r="H1317" s="17">
        <v>10</v>
      </c>
      <c r="I1317" s="18">
        <v>0</v>
      </c>
      <c r="J1317" s="20">
        <f>I1317</f>
        <v>0</v>
      </c>
      <c r="K1317" t="str">
        <f>VLOOKUP(A1317,MasterTutor!A:D,4,FALSE)</f>
        <v>Advanced</v>
      </c>
      <c r="L1317" t="str">
        <f>VLOOKUP(A1317,MasterTutor!A:D,3,FALSE)</f>
        <v>Adjunct</v>
      </c>
      <c r="M1317" t="str">
        <f>VLOOKUP(A1317,MasterTutor!A:D,2,FALSE)</f>
        <v>Ela Cross</v>
      </c>
    </row>
    <row r="1318" spans="1:13" x14ac:dyDescent="0.2">
      <c r="A1318" s="17" t="s">
        <v>302</v>
      </c>
      <c r="B1318" s="17" t="s">
        <v>21</v>
      </c>
      <c r="C1318" s="20">
        <v>1.17</v>
      </c>
      <c r="D1318" s="20">
        <v>1.1100000000000001</v>
      </c>
      <c r="E1318" s="20">
        <v>0.97</v>
      </c>
      <c r="F1318" s="20">
        <v>0.94</v>
      </c>
      <c r="G1318" s="20">
        <v>1</v>
      </c>
      <c r="H1318" s="17">
        <v>13</v>
      </c>
      <c r="I1318" s="18" t="s">
        <v>40</v>
      </c>
      <c r="J1318" s="20">
        <v>0</v>
      </c>
      <c r="K1318" t="str">
        <f>VLOOKUP(A1318,MasterTutor!A:D,4,FALSE)</f>
        <v>Advanced</v>
      </c>
      <c r="L1318" t="str">
        <f>VLOOKUP(A1318,MasterTutor!A:D,3,FALSE)</f>
        <v>Adjunct</v>
      </c>
      <c r="M1318" t="str">
        <f>VLOOKUP(A1318,MasterTutor!A:D,2,FALSE)</f>
        <v>Ela Cross</v>
      </c>
    </row>
    <row r="1319" spans="1:13" x14ac:dyDescent="0.2">
      <c r="A1319" s="17" t="s">
        <v>302</v>
      </c>
      <c r="B1319" s="17" t="s">
        <v>22</v>
      </c>
      <c r="C1319" s="20">
        <v>1.17</v>
      </c>
      <c r="D1319" s="20">
        <v>1.07</v>
      </c>
      <c r="E1319" s="20">
        <v>0.98</v>
      </c>
      <c r="F1319" s="20">
        <v>0.94</v>
      </c>
      <c r="G1319" s="20">
        <v>1</v>
      </c>
      <c r="H1319" s="17">
        <v>9</v>
      </c>
      <c r="I1319" s="18" t="s">
        <v>23</v>
      </c>
      <c r="J1319" s="20">
        <v>1</v>
      </c>
      <c r="K1319" t="str">
        <f>VLOOKUP(A1319,MasterTutor!A:D,4,FALSE)</f>
        <v>Advanced</v>
      </c>
      <c r="L1319" t="str">
        <f>VLOOKUP(A1319,MasterTutor!A:D,3,FALSE)</f>
        <v>Adjunct</v>
      </c>
      <c r="M1319" t="str">
        <f>VLOOKUP(A1319,MasterTutor!A:D,2,FALSE)</f>
        <v>Ela Cross</v>
      </c>
    </row>
    <row r="1320" spans="1:13" x14ac:dyDescent="0.2">
      <c r="A1320" s="17" t="s">
        <v>303</v>
      </c>
      <c r="B1320" s="17" t="s">
        <v>14</v>
      </c>
      <c r="C1320" s="20">
        <v>0.7792</v>
      </c>
      <c r="D1320" s="20">
        <v>1.3272999999999999</v>
      </c>
      <c r="E1320" s="20">
        <v>0.90243902439024304</v>
      </c>
      <c r="F1320" s="20">
        <v>0.83673469387755095</v>
      </c>
      <c r="G1320" s="20">
        <v>0.77777777777777701</v>
      </c>
      <c r="H1320" s="17">
        <v>0</v>
      </c>
      <c r="I1320" s="18" t="s">
        <v>39</v>
      </c>
      <c r="J1320" s="20">
        <v>0.66</v>
      </c>
      <c r="K1320" t="e">
        <f>VLOOKUP(A1320,MasterTutor!A:D,4,FALSE)</f>
        <v>#N/A</v>
      </c>
      <c r="L1320" t="e">
        <f>VLOOKUP(A1320,MasterTutor!A:D,3,FALSE)</f>
        <v>#N/A</v>
      </c>
      <c r="M1320" t="e">
        <f>VLOOKUP(A1320,MasterTutor!A:D,2,FALSE)</f>
        <v>#N/A</v>
      </c>
    </row>
    <row r="1321" spans="1:13" x14ac:dyDescent="0.2">
      <c r="A1321" s="17" t="s">
        <v>303</v>
      </c>
      <c r="B1321" s="17" t="s">
        <v>14</v>
      </c>
      <c r="C1321" s="20">
        <v>0.7792</v>
      </c>
      <c r="D1321" s="20">
        <v>1.3272999999999999</v>
      </c>
      <c r="E1321" s="20">
        <v>0.90243902439024304</v>
      </c>
      <c r="F1321" s="20">
        <v>0.83673469387755095</v>
      </c>
      <c r="G1321" s="20">
        <v>0.77777777777777701</v>
      </c>
      <c r="H1321" s="17">
        <v>0</v>
      </c>
      <c r="I1321" s="18" t="s">
        <v>39</v>
      </c>
      <c r="J1321" s="20">
        <f>_xlfn.TEXTBEFORE(I1321, "/")/_xlfn.TEXTAFTER(I1321,"/")</f>
        <v>0.66666666666666663</v>
      </c>
      <c r="K1321" t="e">
        <f>VLOOKUP(A1321,MasterTutor!A:D,4,FALSE)</f>
        <v>#N/A</v>
      </c>
      <c r="L1321" t="e">
        <f>VLOOKUP(A1321,MasterTutor!A:D,3,FALSE)</f>
        <v>#N/A</v>
      </c>
      <c r="M1321" t="e">
        <f>VLOOKUP(A1321,MasterTutor!A:D,2,FALSE)</f>
        <v>#N/A</v>
      </c>
    </row>
    <row r="1322" spans="1:13" x14ac:dyDescent="0.2">
      <c r="A1322" s="17" t="s">
        <v>303</v>
      </c>
      <c r="B1322" s="17" t="s">
        <v>16</v>
      </c>
      <c r="C1322" s="20">
        <v>0.56000000000000005</v>
      </c>
      <c r="D1322" s="20">
        <v>1.1599999999999999</v>
      </c>
      <c r="E1322" s="20">
        <v>0.94</v>
      </c>
      <c r="F1322" s="20">
        <v>0.73</v>
      </c>
      <c r="G1322" s="20">
        <v>0.92</v>
      </c>
      <c r="H1322" s="17">
        <v>0</v>
      </c>
      <c r="I1322" s="21" t="s">
        <v>148</v>
      </c>
      <c r="J1322" s="20">
        <v>0</v>
      </c>
      <c r="K1322" t="e">
        <f>VLOOKUP(A1322,MasterTutor!A:D,4,FALSE)</f>
        <v>#N/A</v>
      </c>
      <c r="L1322" t="e">
        <f>VLOOKUP(A1322,MasterTutor!A:D,3,FALSE)</f>
        <v>#N/A</v>
      </c>
      <c r="M1322" t="e">
        <f>VLOOKUP(A1322,MasterTutor!A:D,2,FALSE)</f>
        <v>#N/A</v>
      </c>
    </row>
    <row r="1323" spans="1:13" x14ac:dyDescent="0.2">
      <c r="A1323" s="17" t="s">
        <v>303</v>
      </c>
      <c r="B1323" s="17" t="s">
        <v>17</v>
      </c>
      <c r="C1323" s="20">
        <v>0.96</v>
      </c>
      <c r="D1323" s="20">
        <v>1.37</v>
      </c>
      <c r="E1323" s="20">
        <v>0.89</v>
      </c>
      <c r="F1323" s="20">
        <v>0.78</v>
      </c>
      <c r="G1323" s="20">
        <v>0.94</v>
      </c>
      <c r="H1323" s="17">
        <v>0</v>
      </c>
      <c r="I1323" s="18">
        <v>1</v>
      </c>
      <c r="J1323" s="20">
        <f>I1323</f>
        <v>1</v>
      </c>
      <c r="K1323" t="e">
        <f>VLOOKUP(A1323,MasterTutor!A:D,4,FALSE)</f>
        <v>#N/A</v>
      </c>
      <c r="L1323" t="e">
        <f>VLOOKUP(A1323,MasterTutor!A:D,3,FALSE)</f>
        <v>#N/A</v>
      </c>
      <c r="M1323" t="e">
        <f>VLOOKUP(A1323,MasterTutor!A:D,2,FALSE)</f>
        <v>#N/A</v>
      </c>
    </row>
    <row r="1324" spans="1:13" x14ac:dyDescent="0.2">
      <c r="A1324" s="17" t="s">
        <v>303</v>
      </c>
      <c r="B1324" s="17" t="s">
        <v>18</v>
      </c>
      <c r="C1324" s="20">
        <v>0.8</v>
      </c>
      <c r="D1324" s="20">
        <v>1.37</v>
      </c>
      <c r="E1324" s="20">
        <v>0.93</v>
      </c>
      <c r="F1324" s="20">
        <v>0.87</v>
      </c>
      <c r="G1324" s="20">
        <v>0.68</v>
      </c>
      <c r="H1324" s="17">
        <v>1</v>
      </c>
      <c r="I1324" s="18" t="s">
        <v>117</v>
      </c>
      <c r="J1324" s="20">
        <v>0.56999999999999995</v>
      </c>
      <c r="K1324" t="e">
        <f>VLOOKUP(A1324,MasterTutor!A:D,4,FALSE)</f>
        <v>#N/A</v>
      </c>
      <c r="L1324" t="e">
        <f>VLOOKUP(A1324,MasterTutor!A:D,3,FALSE)</f>
        <v>#N/A</v>
      </c>
      <c r="M1324" t="e">
        <f>VLOOKUP(A1324,MasterTutor!A:D,2,FALSE)</f>
        <v>#N/A</v>
      </c>
    </row>
    <row r="1325" spans="1:13" x14ac:dyDescent="0.2">
      <c r="A1325" s="17" t="s">
        <v>303</v>
      </c>
      <c r="B1325" s="17" t="s">
        <v>20</v>
      </c>
      <c r="C1325" s="20">
        <v>0.75</v>
      </c>
      <c r="D1325" s="20">
        <v>0.98</v>
      </c>
      <c r="E1325" s="20">
        <v>0.92</v>
      </c>
      <c r="F1325" s="20">
        <v>0.73</v>
      </c>
      <c r="G1325" s="20">
        <v>0.62</v>
      </c>
      <c r="H1325" s="17">
        <v>4</v>
      </c>
      <c r="I1325" s="18">
        <v>0</v>
      </c>
      <c r="J1325" s="20">
        <f>I1325</f>
        <v>0</v>
      </c>
      <c r="K1325" t="e">
        <f>VLOOKUP(A1325,MasterTutor!A:D,4,FALSE)</f>
        <v>#N/A</v>
      </c>
      <c r="L1325" t="e">
        <f>VLOOKUP(A1325,MasterTutor!A:D,3,FALSE)</f>
        <v>#N/A</v>
      </c>
      <c r="M1325" t="e">
        <f>VLOOKUP(A1325,MasterTutor!A:D,2,FALSE)</f>
        <v>#N/A</v>
      </c>
    </row>
    <row r="1326" spans="1:13" x14ac:dyDescent="0.2">
      <c r="A1326" s="17" t="s">
        <v>303</v>
      </c>
      <c r="B1326" s="17" t="s">
        <v>21</v>
      </c>
      <c r="C1326" s="20">
        <v>0.85</v>
      </c>
      <c r="D1326" s="20">
        <v>1.0900000000000001</v>
      </c>
      <c r="E1326" s="20">
        <v>0.92</v>
      </c>
      <c r="F1326" s="20">
        <v>0.68</v>
      </c>
      <c r="G1326" s="20">
        <v>0.96</v>
      </c>
      <c r="H1326" s="17">
        <v>3</v>
      </c>
      <c r="I1326" s="18" t="s">
        <v>36</v>
      </c>
      <c r="J1326" s="20">
        <v>0</v>
      </c>
      <c r="K1326" t="e">
        <f>VLOOKUP(A1326,MasterTutor!A:D,4,FALSE)</f>
        <v>#N/A</v>
      </c>
      <c r="L1326" t="e">
        <f>VLOOKUP(A1326,MasterTutor!A:D,3,FALSE)</f>
        <v>#N/A</v>
      </c>
      <c r="M1326" t="e">
        <f>VLOOKUP(A1326,MasterTutor!A:D,2,FALSE)</f>
        <v>#N/A</v>
      </c>
    </row>
    <row r="1327" spans="1:13" x14ac:dyDescent="0.2">
      <c r="A1327" s="17" t="s">
        <v>303</v>
      </c>
      <c r="B1327" s="17" t="s">
        <v>22</v>
      </c>
      <c r="C1327" s="20">
        <v>0.57999999999999996</v>
      </c>
      <c r="D1327" s="20">
        <v>1.2</v>
      </c>
      <c r="E1327" s="20">
        <v>0.91</v>
      </c>
      <c r="F1327" s="20">
        <v>0.71</v>
      </c>
      <c r="G1327" s="20">
        <v>0.85</v>
      </c>
      <c r="H1327" s="17">
        <v>2</v>
      </c>
      <c r="I1327" s="18" t="s">
        <v>40</v>
      </c>
      <c r="J1327" s="20">
        <v>0</v>
      </c>
      <c r="K1327" t="e">
        <f>VLOOKUP(A1327,MasterTutor!A:D,4,FALSE)</f>
        <v>#N/A</v>
      </c>
      <c r="L1327" t="e">
        <f>VLOOKUP(A1327,MasterTutor!A:D,3,FALSE)</f>
        <v>#N/A</v>
      </c>
      <c r="M1327" t="e">
        <f>VLOOKUP(A1327,MasterTutor!A:D,2,FALSE)</f>
        <v>#N/A</v>
      </c>
    </row>
    <row r="1328" spans="1:13" x14ac:dyDescent="0.2">
      <c r="A1328" s="17" t="s">
        <v>304</v>
      </c>
      <c r="B1328" s="17" t="s">
        <v>17</v>
      </c>
      <c r="C1328" s="20">
        <v>0.6</v>
      </c>
      <c r="D1328" s="20">
        <v>0.94</v>
      </c>
      <c r="E1328" s="20">
        <v>0.99</v>
      </c>
      <c r="F1328" s="20">
        <v>0.83</v>
      </c>
      <c r="G1328" s="20">
        <v>0.56000000000000005</v>
      </c>
      <c r="H1328" s="17">
        <v>1</v>
      </c>
      <c r="I1328" s="18" t="s">
        <v>305</v>
      </c>
      <c r="J1328" s="20">
        <v>0.38</v>
      </c>
      <c r="K1328" t="e">
        <f>VLOOKUP(A1328,MasterTutor!A:D,4,FALSE)</f>
        <v>#N/A</v>
      </c>
      <c r="L1328" t="e">
        <f>VLOOKUP(A1328,MasterTutor!A:D,3,FALSE)</f>
        <v>#N/A</v>
      </c>
      <c r="M1328" t="e">
        <f>VLOOKUP(A1328,MasterTutor!A:D,2,FALSE)</f>
        <v>#N/A</v>
      </c>
    </row>
    <row r="1329" spans="1:13" x14ac:dyDescent="0.2">
      <c r="A1329" s="17" t="s">
        <v>304</v>
      </c>
      <c r="B1329" s="17" t="s">
        <v>18</v>
      </c>
      <c r="C1329" s="20">
        <v>0.38</v>
      </c>
      <c r="D1329" s="20">
        <v>1.03</v>
      </c>
      <c r="E1329" s="20">
        <v>0.98</v>
      </c>
      <c r="F1329" s="20">
        <v>0.94</v>
      </c>
      <c r="G1329" s="20">
        <v>0.8</v>
      </c>
      <c r="H1329" s="17">
        <v>1</v>
      </c>
      <c r="I1329" s="18">
        <v>0</v>
      </c>
      <c r="J1329" s="20">
        <f>I1329</f>
        <v>0</v>
      </c>
      <c r="K1329" t="e">
        <f>VLOOKUP(A1329,MasterTutor!A:D,4,FALSE)</f>
        <v>#N/A</v>
      </c>
      <c r="L1329" t="e">
        <f>VLOOKUP(A1329,MasterTutor!A:D,3,FALSE)</f>
        <v>#N/A</v>
      </c>
      <c r="M1329" t="e">
        <f>VLOOKUP(A1329,MasterTutor!A:D,2,FALSE)</f>
        <v>#N/A</v>
      </c>
    </row>
    <row r="1330" spans="1:13" x14ac:dyDescent="0.2">
      <c r="A1330" s="17" t="s">
        <v>304</v>
      </c>
      <c r="B1330" s="17" t="s">
        <v>20</v>
      </c>
      <c r="C1330" s="20">
        <v>0.6</v>
      </c>
      <c r="D1330" s="20">
        <v>0.94</v>
      </c>
      <c r="E1330" s="20">
        <v>0.97</v>
      </c>
      <c r="F1330" s="20">
        <v>0.83</v>
      </c>
      <c r="G1330" s="20">
        <v>0.73</v>
      </c>
      <c r="H1330" s="17">
        <v>3</v>
      </c>
      <c r="I1330" s="18">
        <v>0</v>
      </c>
      <c r="J1330" s="20">
        <f>I1330</f>
        <v>0</v>
      </c>
      <c r="K1330" t="e">
        <f>VLOOKUP(A1330,MasterTutor!A:D,4,FALSE)</f>
        <v>#N/A</v>
      </c>
      <c r="L1330" t="e">
        <f>VLOOKUP(A1330,MasterTutor!A:D,3,FALSE)</f>
        <v>#N/A</v>
      </c>
      <c r="M1330" t="e">
        <f>VLOOKUP(A1330,MasterTutor!A:D,2,FALSE)</f>
        <v>#N/A</v>
      </c>
    </row>
    <row r="1331" spans="1:13" x14ac:dyDescent="0.2">
      <c r="A1331" s="17" t="s">
        <v>304</v>
      </c>
      <c r="B1331" s="17" t="s">
        <v>21</v>
      </c>
      <c r="C1331" s="20">
        <v>0.72</v>
      </c>
      <c r="D1331" s="20">
        <v>1.06</v>
      </c>
      <c r="E1331" s="20">
        <v>0.99</v>
      </c>
      <c r="F1331" s="20">
        <v>0.92</v>
      </c>
      <c r="G1331" s="20">
        <v>0.27</v>
      </c>
      <c r="H1331" s="17">
        <v>5</v>
      </c>
      <c r="I1331" s="18" t="s">
        <v>119</v>
      </c>
      <c r="J1331" s="20">
        <v>0</v>
      </c>
      <c r="K1331" t="e">
        <f>VLOOKUP(A1331,MasterTutor!A:D,4,FALSE)</f>
        <v>#N/A</v>
      </c>
      <c r="L1331" t="e">
        <f>VLOOKUP(A1331,MasterTutor!A:D,3,FALSE)</f>
        <v>#N/A</v>
      </c>
      <c r="M1331" t="e">
        <f>VLOOKUP(A1331,MasterTutor!A:D,2,FALSE)</f>
        <v>#N/A</v>
      </c>
    </row>
    <row r="1332" spans="1:13" x14ac:dyDescent="0.2">
      <c r="A1332" s="17" t="s">
        <v>306</v>
      </c>
      <c r="B1332" s="17" t="s">
        <v>14</v>
      </c>
      <c r="C1332" s="20">
        <v>0.71879999999999999</v>
      </c>
      <c r="D1332" s="20">
        <v>1.1015999999999999</v>
      </c>
      <c r="E1332" s="20">
        <v>0.97727272727272696</v>
      </c>
      <c r="F1332" s="20">
        <v>0.78260869565217295</v>
      </c>
      <c r="G1332" s="20">
        <v>1</v>
      </c>
      <c r="H1332" s="17">
        <v>1</v>
      </c>
      <c r="I1332" s="18" t="s">
        <v>36</v>
      </c>
      <c r="J1332" s="20">
        <v>0</v>
      </c>
      <c r="K1332" t="str">
        <f>VLOOKUP(A1332,MasterTutor!A:D,4,FALSE)</f>
        <v>Advanced</v>
      </c>
      <c r="L1332" t="str">
        <f>VLOOKUP(A1332,MasterTutor!A:D,3,FALSE)</f>
        <v>Adjunct</v>
      </c>
      <c r="M1332" t="str">
        <f>VLOOKUP(A1332,MasterTutor!A:D,2,FALSE)</f>
        <v>Ela Cross</v>
      </c>
    </row>
    <row r="1333" spans="1:13" x14ac:dyDescent="0.2">
      <c r="A1333" s="17" t="s">
        <v>306</v>
      </c>
      <c r="B1333" s="17" t="s">
        <v>16</v>
      </c>
      <c r="C1333" s="20">
        <v>0.65</v>
      </c>
      <c r="D1333" s="20">
        <v>1.34</v>
      </c>
      <c r="E1333" s="20">
        <v>0.97</v>
      </c>
      <c r="F1333" s="20">
        <v>0.86</v>
      </c>
      <c r="G1333" s="20">
        <v>1</v>
      </c>
      <c r="H1333" s="17">
        <v>0</v>
      </c>
      <c r="I1333" s="21">
        <v>45691</v>
      </c>
      <c r="J1333" s="22">
        <v>0.67</v>
      </c>
      <c r="K1333" t="str">
        <f>VLOOKUP(A1333,MasterTutor!A:D,4,FALSE)</f>
        <v>Advanced</v>
      </c>
      <c r="L1333" t="str">
        <f>VLOOKUP(A1333,MasterTutor!A:D,3,FALSE)</f>
        <v>Adjunct</v>
      </c>
      <c r="M1333" t="str">
        <f>VLOOKUP(A1333,MasterTutor!A:D,2,FALSE)</f>
        <v>Ela Cross</v>
      </c>
    </row>
    <row r="1334" spans="1:13" x14ac:dyDescent="0.2">
      <c r="A1334" s="17" t="s">
        <v>306</v>
      </c>
      <c r="B1334" s="17" t="s">
        <v>257</v>
      </c>
      <c r="C1334" s="20">
        <v>0.68</v>
      </c>
      <c r="D1334" s="20">
        <v>1.34</v>
      </c>
      <c r="E1334" s="20">
        <v>1</v>
      </c>
      <c r="F1334" s="20">
        <v>0.92</v>
      </c>
      <c r="G1334" s="20">
        <v>1</v>
      </c>
      <c r="H1334" s="17">
        <v>3</v>
      </c>
      <c r="I1334" s="18">
        <v>0.75</v>
      </c>
      <c r="J1334" s="20">
        <v>0.75</v>
      </c>
      <c r="K1334" t="str">
        <f>VLOOKUP(A1334,MasterTutor!A:D,4,FALSE)</f>
        <v>Advanced</v>
      </c>
      <c r="L1334" t="str">
        <f>VLOOKUP(A1334,MasterTutor!A:D,3,FALSE)</f>
        <v>Adjunct</v>
      </c>
      <c r="M1334" t="str">
        <f>VLOOKUP(A1334,MasterTutor!A:D,2,FALSE)</f>
        <v>Ela Cross</v>
      </c>
    </row>
    <row r="1335" spans="1:13" x14ac:dyDescent="0.2">
      <c r="A1335" s="17" t="s">
        <v>306</v>
      </c>
      <c r="B1335" s="17" t="s">
        <v>29</v>
      </c>
      <c r="C1335" s="20">
        <v>0.8125</v>
      </c>
      <c r="D1335" s="20">
        <v>1.3203</v>
      </c>
      <c r="E1335" s="20">
        <v>0.95454545499999999</v>
      </c>
      <c r="F1335" s="20">
        <v>0.96969696999999999</v>
      </c>
      <c r="G1335" s="20">
        <v>0.875</v>
      </c>
      <c r="H1335" s="17">
        <v>7</v>
      </c>
      <c r="I1335" s="18">
        <v>1</v>
      </c>
      <c r="J1335" s="20">
        <f>I1335</f>
        <v>1</v>
      </c>
      <c r="K1335" t="str">
        <f>VLOOKUP(A1335,MasterTutor!A:D,4,FALSE)</f>
        <v>Advanced</v>
      </c>
      <c r="L1335" t="str">
        <f>VLOOKUP(A1335,MasterTutor!A:D,3,FALSE)</f>
        <v>Adjunct</v>
      </c>
      <c r="M1335" t="str">
        <f>VLOOKUP(A1335,MasterTutor!A:D,2,FALSE)</f>
        <v>Ela Cross</v>
      </c>
    </row>
    <row r="1336" spans="1:13" x14ac:dyDescent="0.2">
      <c r="A1336" s="17" t="s">
        <v>306</v>
      </c>
      <c r="B1336" s="17" t="s">
        <v>17</v>
      </c>
      <c r="C1336" s="20">
        <v>0.59</v>
      </c>
      <c r="D1336" s="20">
        <v>0.73</v>
      </c>
      <c r="E1336" s="20">
        <v>0.93</v>
      </c>
      <c r="F1336" s="20">
        <v>0.84</v>
      </c>
      <c r="G1336" s="20">
        <v>1</v>
      </c>
      <c r="H1336" s="17">
        <v>1</v>
      </c>
      <c r="J1336" s="17"/>
      <c r="K1336" t="str">
        <f>VLOOKUP(A1336,MasterTutor!A:D,4,FALSE)</f>
        <v>Advanced</v>
      </c>
      <c r="L1336" t="str">
        <f>VLOOKUP(A1336,MasterTutor!A:D,3,FALSE)</f>
        <v>Adjunct</v>
      </c>
      <c r="M1336" t="str">
        <f>VLOOKUP(A1336,MasterTutor!A:D,2,FALSE)</f>
        <v>Ela Cross</v>
      </c>
    </row>
    <row r="1337" spans="1:13" x14ac:dyDescent="0.2">
      <c r="A1337" s="17" t="s">
        <v>306</v>
      </c>
      <c r="B1337" s="17" t="s">
        <v>18</v>
      </c>
      <c r="C1337" s="20">
        <v>0.28000000000000003</v>
      </c>
      <c r="D1337" s="20">
        <v>0.28999999999999998</v>
      </c>
      <c r="E1337" s="20">
        <v>0.88</v>
      </c>
      <c r="F1337" s="20">
        <v>0.83</v>
      </c>
      <c r="G1337" s="20">
        <v>1</v>
      </c>
      <c r="H1337" s="17">
        <v>4</v>
      </c>
      <c r="J1337" s="17"/>
      <c r="K1337" t="str">
        <f>VLOOKUP(A1337,MasterTutor!A:D,4,FALSE)</f>
        <v>Advanced</v>
      </c>
      <c r="L1337" t="str">
        <f>VLOOKUP(A1337,MasterTutor!A:D,3,FALSE)</f>
        <v>Adjunct</v>
      </c>
      <c r="M1337" t="str">
        <f>VLOOKUP(A1337,MasterTutor!A:D,2,FALSE)</f>
        <v>Ela Cross</v>
      </c>
    </row>
    <row r="1338" spans="1:13" x14ac:dyDescent="0.2">
      <c r="A1338" s="17" t="s">
        <v>306</v>
      </c>
      <c r="B1338" s="17" t="s">
        <v>20</v>
      </c>
      <c r="C1338" s="20">
        <v>0.36</v>
      </c>
      <c r="D1338" s="20">
        <v>0.52</v>
      </c>
      <c r="E1338" s="20">
        <v>0.95</v>
      </c>
      <c r="F1338" s="20">
        <v>0.92</v>
      </c>
      <c r="G1338" s="20">
        <v>0.86</v>
      </c>
      <c r="H1338" s="17">
        <v>1</v>
      </c>
      <c r="J1338" s="17"/>
      <c r="K1338" t="str">
        <f>VLOOKUP(A1338,MasterTutor!A:D,4,FALSE)</f>
        <v>Advanced</v>
      </c>
      <c r="L1338" t="str">
        <f>VLOOKUP(A1338,MasterTutor!A:D,3,FALSE)</f>
        <v>Adjunct</v>
      </c>
      <c r="M1338" t="str">
        <f>VLOOKUP(A1338,MasterTutor!A:D,2,FALSE)</f>
        <v>Ela Cross</v>
      </c>
    </row>
    <row r="1339" spans="1:13" x14ac:dyDescent="0.2">
      <c r="A1339" s="17" t="s">
        <v>306</v>
      </c>
      <c r="B1339" s="17" t="s">
        <v>21</v>
      </c>
      <c r="C1339" s="20">
        <v>0.59</v>
      </c>
      <c r="D1339" s="20">
        <v>0.81</v>
      </c>
      <c r="E1339" s="20">
        <v>0.97</v>
      </c>
      <c r="F1339" s="20">
        <v>0.95</v>
      </c>
      <c r="G1339" s="20">
        <v>1</v>
      </c>
      <c r="H1339" s="17">
        <v>0</v>
      </c>
      <c r="I1339" s="18" t="s">
        <v>40</v>
      </c>
      <c r="J1339" s="20">
        <v>0</v>
      </c>
      <c r="K1339" t="str">
        <f>VLOOKUP(A1339,MasterTutor!A:D,4,FALSE)</f>
        <v>Advanced</v>
      </c>
      <c r="L1339" t="str">
        <f>VLOOKUP(A1339,MasterTutor!A:D,3,FALSE)</f>
        <v>Adjunct</v>
      </c>
      <c r="M1339" t="str">
        <f>VLOOKUP(A1339,MasterTutor!A:D,2,FALSE)</f>
        <v>Ela Cross</v>
      </c>
    </row>
    <row r="1340" spans="1:13" x14ac:dyDescent="0.2">
      <c r="A1340" s="17" t="s">
        <v>306</v>
      </c>
      <c r="B1340" s="17" t="s">
        <v>22</v>
      </c>
      <c r="C1340" s="20">
        <v>0.66</v>
      </c>
      <c r="D1340" s="20">
        <v>1.04</v>
      </c>
      <c r="E1340" s="20">
        <v>0.97</v>
      </c>
      <c r="F1340" s="20">
        <v>0.96</v>
      </c>
      <c r="G1340" s="20">
        <v>0.75</v>
      </c>
      <c r="H1340" s="17">
        <v>1</v>
      </c>
      <c r="I1340" s="18" t="s">
        <v>148</v>
      </c>
      <c r="J1340" s="20">
        <v>0</v>
      </c>
      <c r="K1340" t="str">
        <f>VLOOKUP(A1340,MasterTutor!A:D,4,FALSE)</f>
        <v>Advanced</v>
      </c>
      <c r="L1340" t="str">
        <f>VLOOKUP(A1340,MasterTutor!A:D,3,FALSE)</f>
        <v>Adjunct</v>
      </c>
      <c r="M1340" t="str">
        <f>VLOOKUP(A1340,MasterTutor!A:D,2,FALSE)</f>
        <v>Ela Cross</v>
      </c>
    </row>
    <row r="1341" spans="1:13" x14ac:dyDescent="0.2">
      <c r="A1341" s="17" t="s">
        <v>307</v>
      </c>
      <c r="B1341" s="17" t="s">
        <v>14</v>
      </c>
      <c r="C1341" s="20">
        <v>0.87080000000000002</v>
      </c>
      <c r="D1341" s="20">
        <v>1.0345</v>
      </c>
      <c r="E1341" s="20">
        <v>0.98611111111111105</v>
      </c>
      <c r="F1341" s="20">
        <v>0.96428571428571397</v>
      </c>
      <c r="G1341" s="20">
        <v>0</v>
      </c>
      <c r="H1341" s="17">
        <v>13</v>
      </c>
      <c r="I1341" s="18" t="s">
        <v>286</v>
      </c>
      <c r="J1341" s="20">
        <v>0.71</v>
      </c>
      <c r="K1341" t="e">
        <f>VLOOKUP(A1341,MasterTutor!A:D,4,FALSE)</f>
        <v>#N/A</v>
      </c>
      <c r="L1341" t="e">
        <f>VLOOKUP(A1341,MasterTutor!A:D,3,FALSE)</f>
        <v>#N/A</v>
      </c>
      <c r="M1341" t="e">
        <f>VLOOKUP(A1341,MasterTutor!A:D,2,FALSE)</f>
        <v>#N/A</v>
      </c>
    </row>
    <row r="1342" spans="1:13" x14ac:dyDescent="0.2">
      <c r="A1342" s="17" t="s">
        <v>307</v>
      </c>
      <c r="B1342" s="17" t="s">
        <v>14</v>
      </c>
      <c r="C1342" s="20">
        <v>0.87080000000000002</v>
      </c>
      <c r="D1342" s="20">
        <v>1.0345</v>
      </c>
      <c r="E1342" s="20">
        <v>0.98611111111111105</v>
      </c>
      <c r="F1342" s="20">
        <v>0.96428571428571397</v>
      </c>
      <c r="G1342" s="20">
        <v>0</v>
      </c>
      <c r="H1342" s="17">
        <v>13</v>
      </c>
      <c r="I1342" s="18" t="s">
        <v>286</v>
      </c>
      <c r="J1342" s="20">
        <f>_xlfn.TEXTBEFORE(I1342, "/")/_xlfn.TEXTAFTER(I1342,"/")</f>
        <v>0.7142857142857143</v>
      </c>
      <c r="K1342" t="e">
        <f>VLOOKUP(A1342,MasterTutor!A:D,4,FALSE)</f>
        <v>#N/A</v>
      </c>
      <c r="L1342" t="e">
        <f>VLOOKUP(A1342,MasterTutor!A:D,3,FALSE)</f>
        <v>#N/A</v>
      </c>
      <c r="M1342" t="e">
        <f>VLOOKUP(A1342,MasterTutor!A:D,2,FALSE)</f>
        <v>#N/A</v>
      </c>
    </row>
    <row r="1343" spans="1:13" x14ac:dyDescent="0.2">
      <c r="A1343" s="17" t="s">
        <v>307</v>
      </c>
      <c r="B1343" s="17" t="s">
        <v>16</v>
      </c>
      <c r="C1343" s="20">
        <v>0.89</v>
      </c>
      <c r="D1343" s="20">
        <v>1.05</v>
      </c>
      <c r="E1343" s="20">
        <v>0.99</v>
      </c>
      <c r="F1343" s="20">
        <v>0.98</v>
      </c>
      <c r="G1343" s="20">
        <v>0.36</v>
      </c>
      <c r="H1343" s="17">
        <v>12</v>
      </c>
      <c r="I1343" s="21">
        <v>45783</v>
      </c>
      <c r="J1343" s="22">
        <v>0.83</v>
      </c>
      <c r="K1343" t="e">
        <f>VLOOKUP(A1343,MasterTutor!A:D,4,FALSE)</f>
        <v>#N/A</v>
      </c>
      <c r="L1343" t="e">
        <f>VLOOKUP(A1343,MasterTutor!A:D,3,FALSE)</f>
        <v>#N/A</v>
      </c>
      <c r="M1343" t="e">
        <f>VLOOKUP(A1343,MasterTutor!A:D,2,FALSE)</f>
        <v>#N/A</v>
      </c>
    </row>
    <row r="1344" spans="1:13" x14ac:dyDescent="0.2">
      <c r="A1344" s="17" t="s">
        <v>307</v>
      </c>
      <c r="B1344" s="17" t="s">
        <v>257</v>
      </c>
      <c r="C1344" s="20">
        <v>0.62</v>
      </c>
      <c r="D1344" s="20">
        <v>0.88</v>
      </c>
      <c r="E1344" s="20">
        <v>0.97</v>
      </c>
      <c r="F1344" s="20">
        <v>0.68</v>
      </c>
      <c r="G1344" s="20">
        <v>0.63</v>
      </c>
      <c r="H1344" s="17">
        <v>14</v>
      </c>
      <c r="I1344" s="18">
        <v>0.5</v>
      </c>
      <c r="J1344" s="20">
        <v>0.5</v>
      </c>
      <c r="K1344" t="e">
        <f>VLOOKUP(A1344,MasterTutor!A:D,4,FALSE)</f>
        <v>#N/A</v>
      </c>
      <c r="L1344" t="e">
        <f>VLOOKUP(A1344,MasterTutor!A:D,3,FALSE)</f>
        <v>#N/A</v>
      </c>
      <c r="M1344" t="e">
        <f>VLOOKUP(A1344,MasterTutor!A:D,2,FALSE)</f>
        <v>#N/A</v>
      </c>
    </row>
    <row r="1345" spans="1:13" x14ac:dyDescent="0.2">
      <c r="A1345" s="17" t="s">
        <v>307</v>
      </c>
      <c r="B1345" s="17" t="s">
        <v>29</v>
      </c>
      <c r="C1345" s="20">
        <v>0.91669999999999996</v>
      </c>
      <c r="D1345" s="20">
        <v>1.0263</v>
      </c>
      <c r="E1345" s="20">
        <v>0.94890510900000002</v>
      </c>
      <c r="F1345" s="20">
        <v>0.83561643799999996</v>
      </c>
      <c r="G1345" s="20">
        <v>0.368421053</v>
      </c>
      <c r="H1345" s="17">
        <v>13</v>
      </c>
      <c r="I1345" s="18">
        <v>1</v>
      </c>
      <c r="J1345" s="20">
        <f>I1345</f>
        <v>1</v>
      </c>
      <c r="K1345" t="e">
        <f>VLOOKUP(A1345,MasterTutor!A:D,4,FALSE)</f>
        <v>#N/A</v>
      </c>
      <c r="L1345" t="e">
        <f>VLOOKUP(A1345,MasterTutor!A:D,3,FALSE)</f>
        <v>#N/A</v>
      </c>
      <c r="M1345" t="e">
        <f>VLOOKUP(A1345,MasterTutor!A:D,2,FALSE)</f>
        <v>#N/A</v>
      </c>
    </row>
    <row r="1346" spans="1:13" x14ac:dyDescent="0.2">
      <c r="A1346" s="17" t="s">
        <v>307</v>
      </c>
      <c r="B1346" s="17" t="s">
        <v>22</v>
      </c>
      <c r="C1346" s="20">
        <v>0.28999999999999998</v>
      </c>
      <c r="D1346" s="20">
        <v>0.64</v>
      </c>
      <c r="E1346" s="20">
        <v>0.97</v>
      </c>
      <c r="F1346" s="20">
        <v>0.96</v>
      </c>
      <c r="G1346" s="20">
        <v>0</v>
      </c>
      <c r="H1346" s="17">
        <v>2</v>
      </c>
      <c r="I1346" s="18" t="s">
        <v>134</v>
      </c>
      <c r="J1346" s="20">
        <v>0.7</v>
      </c>
      <c r="K1346" t="e">
        <f>VLOOKUP(A1346,MasterTutor!A:D,4,FALSE)</f>
        <v>#N/A</v>
      </c>
      <c r="L1346" t="e">
        <f>VLOOKUP(A1346,MasterTutor!A:D,3,FALSE)</f>
        <v>#N/A</v>
      </c>
      <c r="M1346" t="e">
        <f>VLOOKUP(A1346,MasterTutor!A:D,2,FALSE)</f>
        <v>#N/A</v>
      </c>
    </row>
    <row r="1347" spans="1:13" x14ac:dyDescent="0.2">
      <c r="A1347" s="17" t="s">
        <v>308</v>
      </c>
      <c r="B1347" s="17" t="s">
        <v>17</v>
      </c>
      <c r="C1347" s="20">
        <v>0.51</v>
      </c>
      <c r="D1347" s="20">
        <v>0.93</v>
      </c>
      <c r="E1347" s="20">
        <v>1</v>
      </c>
      <c r="F1347" s="20">
        <v>1</v>
      </c>
      <c r="G1347" s="20">
        <v>0.67</v>
      </c>
      <c r="H1347" s="17">
        <v>5</v>
      </c>
      <c r="J1347" s="17"/>
      <c r="K1347" t="e">
        <f>VLOOKUP(A1347,MasterTutor!A:D,4,FALSE)</f>
        <v>#N/A</v>
      </c>
      <c r="L1347" t="e">
        <f>VLOOKUP(A1347,MasterTutor!A:D,3,FALSE)</f>
        <v>#N/A</v>
      </c>
      <c r="M1347" t="e">
        <f>VLOOKUP(A1347,MasterTutor!A:D,2,FALSE)</f>
        <v>#N/A</v>
      </c>
    </row>
    <row r="1348" spans="1:13" x14ac:dyDescent="0.2">
      <c r="A1348" s="17" t="s">
        <v>308</v>
      </c>
      <c r="B1348" s="17" t="s">
        <v>18</v>
      </c>
      <c r="C1348" s="20">
        <v>0.51</v>
      </c>
      <c r="D1348" s="20">
        <v>1.34</v>
      </c>
      <c r="E1348" s="20">
        <v>0.97</v>
      </c>
      <c r="F1348" s="20">
        <v>0.6</v>
      </c>
      <c r="G1348" s="20">
        <v>0.86</v>
      </c>
      <c r="H1348" s="17">
        <v>3</v>
      </c>
      <c r="J1348" s="17"/>
      <c r="K1348" t="e">
        <f>VLOOKUP(A1348,MasterTutor!A:D,4,FALSE)</f>
        <v>#N/A</v>
      </c>
      <c r="L1348" t="e">
        <f>VLOOKUP(A1348,MasterTutor!A:D,3,FALSE)</f>
        <v>#N/A</v>
      </c>
      <c r="M1348" t="e">
        <f>VLOOKUP(A1348,MasterTutor!A:D,2,FALSE)</f>
        <v>#N/A</v>
      </c>
    </row>
    <row r="1349" spans="1:13" x14ac:dyDescent="0.2">
      <c r="A1349" s="17" t="s">
        <v>308</v>
      </c>
      <c r="B1349" s="17" t="s">
        <v>20</v>
      </c>
      <c r="C1349" s="20">
        <v>0.89</v>
      </c>
      <c r="D1349" s="20">
        <v>1.64</v>
      </c>
      <c r="E1349" s="20">
        <v>1</v>
      </c>
      <c r="F1349" s="20">
        <v>0.92</v>
      </c>
      <c r="G1349" s="20">
        <v>0.79</v>
      </c>
      <c r="H1349" s="17" t="e">
        <v>#N/A</v>
      </c>
      <c r="I1349" s="18">
        <v>1</v>
      </c>
      <c r="J1349" s="20">
        <f>I1349</f>
        <v>1</v>
      </c>
      <c r="K1349" t="e">
        <f>VLOOKUP(A1349,MasterTutor!A:D,4,FALSE)</f>
        <v>#N/A</v>
      </c>
      <c r="L1349" t="e">
        <f>VLOOKUP(A1349,MasterTutor!A:D,3,FALSE)</f>
        <v>#N/A</v>
      </c>
      <c r="M1349" t="e">
        <f>VLOOKUP(A1349,MasterTutor!A:D,2,FALSE)</f>
        <v>#N/A</v>
      </c>
    </row>
    <row r="1350" spans="1:13" x14ac:dyDescent="0.2">
      <c r="A1350" s="17" t="s">
        <v>308</v>
      </c>
      <c r="B1350" s="17" t="s">
        <v>21</v>
      </c>
      <c r="C1350" s="20">
        <v>1.41</v>
      </c>
      <c r="D1350" s="20">
        <v>1.97</v>
      </c>
      <c r="E1350" s="20">
        <v>0.98</v>
      </c>
      <c r="F1350" s="20">
        <v>0.97</v>
      </c>
      <c r="G1350" s="20">
        <v>0.89</v>
      </c>
      <c r="H1350" s="17">
        <v>2</v>
      </c>
      <c r="I1350" s="18" t="s">
        <v>59</v>
      </c>
      <c r="J1350" s="20">
        <v>0.75</v>
      </c>
      <c r="K1350" t="e">
        <f>VLOOKUP(A1350,MasterTutor!A:D,4,FALSE)</f>
        <v>#N/A</v>
      </c>
      <c r="L1350" t="e">
        <f>VLOOKUP(A1350,MasterTutor!A:D,3,FALSE)</f>
        <v>#N/A</v>
      </c>
      <c r="M1350" t="e">
        <f>VLOOKUP(A1350,MasterTutor!A:D,2,FALSE)</f>
        <v>#N/A</v>
      </c>
    </row>
    <row r="1351" spans="1:13" x14ac:dyDescent="0.2">
      <c r="A1351" s="17" t="s">
        <v>308</v>
      </c>
      <c r="B1351" s="17" t="s">
        <v>22</v>
      </c>
      <c r="C1351" s="20">
        <v>0.73</v>
      </c>
      <c r="D1351" s="20">
        <v>0.91</v>
      </c>
      <c r="E1351" s="20">
        <v>1</v>
      </c>
      <c r="F1351" s="20">
        <v>1</v>
      </c>
      <c r="G1351" s="20">
        <v>0.88</v>
      </c>
      <c r="H1351" s="17">
        <v>4</v>
      </c>
      <c r="I1351" s="18" t="s">
        <v>23</v>
      </c>
      <c r="J1351" s="20">
        <v>1</v>
      </c>
      <c r="K1351" t="e">
        <f>VLOOKUP(A1351,MasterTutor!A:D,4,FALSE)</f>
        <v>#N/A</v>
      </c>
      <c r="L1351" t="e">
        <f>VLOOKUP(A1351,MasterTutor!A:D,3,FALSE)</f>
        <v>#N/A</v>
      </c>
      <c r="M1351" t="e">
        <f>VLOOKUP(A1351,MasterTutor!A:D,2,FALSE)</f>
        <v>#N/A</v>
      </c>
    </row>
    <row r="1352" spans="1:13" x14ac:dyDescent="0.2">
      <c r="A1352" s="17" t="s">
        <v>309</v>
      </c>
      <c r="B1352" s="17" t="s">
        <v>14</v>
      </c>
      <c r="C1352" s="20">
        <v>0.80420000000000003</v>
      </c>
      <c r="D1352" s="20">
        <v>0.96050000000000002</v>
      </c>
      <c r="E1352" s="20">
        <v>0.96739130434782605</v>
      </c>
      <c r="F1352" s="20">
        <v>0.83582089552238803</v>
      </c>
      <c r="G1352" s="20">
        <v>0.42857142857142799</v>
      </c>
      <c r="H1352" s="17">
        <v>6</v>
      </c>
      <c r="I1352" s="18" t="s">
        <v>204</v>
      </c>
      <c r="J1352" s="20">
        <v>0.5</v>
      </c>
      <c r="K1352" t="e">
        <f>VLOOKUP(A1352,MasterTutor!A:D,4,FALSE)</f>
        <v>#N/A</v>
      </c>
      <c r="L1352" t="e">
        <f>VLOOKUP(A1352,MasterTutor!A:D,3,FALSE)</f>
        <v>#N/A</v>
      </c>
      <c r="M1352" t="e">
        <f>VLOOKUP(A1352,MasterTutor!A:D,2,FALSE)</f>
        <v>#N/A</v>
      </c>
    </row>
    <row r="1353" spans="1:13" x14ac:dyDescent="0.2">
      <c r="A1353" s="17" t="s">
        <v>309</v>
      </c>
      <c r="B1353" s="17" t="s">
        <v>17</v>
      </c>
      <c r="C1353" s="20">
        <v>0.65</v>
      </c>
      <c r="D1353" s="20">
        <v>1.1000000000000001</v>
      </c>
      <c r="E1353" s="20">
        <v>0.9</v>
      </c>
      <c r="F1353" s="20">
        <v>1</v>
      </c>
      <c r="G1353" s="20">
        <v>1</v>
      </c>
      <c r="H1353" s="17">
        <v>1</v>
      </c>
      <c r="I1353" s="18">
        <v>0</v>
      </c>
      <c r="J1353" s="20">
        <f>I1353</f>
        <v>0</v>
      </c>
      <c r="K1353" t="e">
        <f>VLOOKUP(A1353,MasterTutor!A:D,4,FALSE)</f>
        <v>#N/A</v>
      </c>
      <c r="L1353" t="e">
        <f>VLOOKUP(A1353,MasterTutor!A:D,3,FALSE)</f>
        <v>#N/A</v>
      </c>
      <c r="M1353" t="e">
        <f>VLOOKUP(A1353,MasterTutor!A:D,2,FALSE)</f>
        <v>#N/A</v>
      </c>
    </row>
    <row r="1354" spans="1:13" x14ac:dyDescent="0.2">
      <c r="A1354" s="17" t="s">
        <v>309</v>
      </c>
      <c r="B1354" s="17" t="s">
        <v>18</v>
      </c>
      <c r="C1354" s="20">
        <v>0.28000000000000003</v>
      </c>
      <c r="D1354" s="20">
        <v>1.1200000000000001</v>
      </c>
      <c r="E1354" s="20">
        <v>1</v>
      </c>
      <c r="F1354" s="20">
        <v>0.59</v>
      </c>
      <c r="G1354" s="20">
        <v>0.67</v>
      </c>
      <c r="H1354" s="17">
        <v>3</v>
      </c>
      <c r="I1354" s="18">
        <v>0</v>
      </c>
      <c r="J1354" s="20">
        <f>I1354</f>
        <v>0</v>
      </c>
      <c r="K1354" t="e">
        <f>VLOOKUP(A1354,MasterTutor!A:D,4,FALSE)</f>
        <v>#N/A</v>
      </c>
      <c r="L1354" t="e">
        <f>VLOOKUP(A1354,MasterTutor!A:D,3,FALSE)</f>
        <v>#N/A</v>
      </c>
      <c r="M1354" t="e">
        <f>VLOOKUP(A1354,MasterTutor!A:D,2,FALSE)</f>
        <v>#N/A</v>
      </c>
    </row>
    <row r="1355" spans="1:13" x14ac:dyDescent="0.2">
      <c r="A1355" s="17" t="s">
        <v>309</v>
      </c>
      <c r="B1355" s="17" t="s">
        <v>20</v>
      </c>
      <c r="C1355" s="20">
        <v>0.76</v>
      </c>
      <c r="D1355" s="20">
        <v>1.1200000000000001</v>
      </c>
      <c r="E1355" s="20">
        <v>1</v>
      </c>
      <c r="F1355" s="20">
        <v>0.87</v>
      </c>
      <c r="G1355" s="20">
        <v>0.35</v>
      </c>
      <c r="H1355" s="17">
        <v>3</v>
      </c>
      <c r="I1355" s="18">
        <v>0</v>
      </c>
      <c r="J1355" s="20">
        <f>I1355</f>
        <v>0</v>
      </c>
      <c r="K1355" t="e">
        <f>VLOOKUP(A1355,MasterTutor!A:D,4,FALSE)</f>
        <v>#N/A</v>
      </c>
      <c r="L1355" t="e">
        <f>VLOOKUP(A1355,MasterTutor!A:D,3,FALSE)</f>
        <v>#N/A</v>
      </c>
      <c r="M1355" t="e">
        <f>VLOOKUP(A1355,MasterTutor!A:D,2,FALSE)</f>
        <v>#N/A</v>
      </c>
    </row>
    <row r="1356" spans="1:13" x14ac:dyDescent="0.2">
      <c r="A1356" s="17" t="s">
        <v>309</v>
      </c>
      <c r="B1356" s="17" t="s">
        <v>21</v>
      </c>
      <c r="C1356" s="20">
        <v>0.78</v>
      </c>
      <c r="D1356" s="20">
        <v>1.02</v>
      </c>
      <c r="E1356" s="20">
        <v>0.99</v>
      </c>
      <c r="F1356" s="20">
        <v>0.56999999999999995</v>
      </c>
      <c r="G1356" s="20">
        <v>0.1</v>
      </c>
      <c r="H1356" s="17">
        <v>3</v>
      </c>
      <c r="I1356" s="18" t="s">
        <v>148</v>
      </c>
      <c r="J1356" s="20">
        <v>0</v>
      </c>
      <c r="K1356" t="e">
        <f>VLOOKUP(A1356,MasterTutor!A:D,4,FALSE)</f>
        <v>#N/A</v>
      </c>
      <c r="L1356" t="e">
        <f>VLOOKUP(A1356,MasterTutor!A:D,3,FALSE)</f>
        <v>#N/A</v>
      </c>
      <c r="M1356" t="e">
        <f>VLOOKUP(A1356,MasterTutor!A:D,2,FALSE)</f>
        <v>#N/A</v>
      </c>
    </row>
    <row r="1357" spans="1:13" x14ac:dyDescent="0.2">
      <c r="A1357" s="17" t="s">
        <v>309</v>
      </c>
      <c r="B1357" s="17" t="s">
        <v>22</v>
      </c>
      <c r="C1357" s="20">
        <v>0.87</v>
      </c>
      <c r="D1357" s="20">
        <v>0.99</v>
      </c>
      <c r="E1357" s="20">
        <v>0.96</v>
      </c>
      <c r="F1357" s="20">
        <v>0.53</v>
      </c>
      <c r="G1357" s="20">
        <v>0.15</v>
      </c>
      <c r="H1357" s="17">
        <v>6</v>
      </c>
      <c r="I1357" s="18" t="s">
        <v>62</v>
      </c>
      <c r="J1357" s="20">
        <v>0</v>
      </c>
      <c r="K1357" t="e">
        <f>VLOOKUP(A1357,MasterTutor!A:D,4,FALSE)</f>
        <v>#N/A</v>
      </c>
      <c r="L1357" t="e">
        <f>VLOOKUP(A1357,MasterTutor!A:D,3,FALSE)</f>
        <v>#N/A</v>
      </c>
      <c r="M1357" t="e">
        <f>VLOOKUP(A1357,MasterTutor!A:D,2,FALSE)</f>
        <v>#N/A</v>
      </c>
    </row>
    <row r="1358" spans="1:13" x14ac:dyDescent="0.2">
      <c r="A1358" s="17" t="s">
        <v>310</v>
      </c>
      <c r="B1358" s="17" t="s">
        <v>14</v>
      </c>
      <c r="C1358" s="20">
        <v>0.79169999999999996</v>
      </c>
      <c r="D1358" s="20">
        <v>1.4638</v>
      </c>
      <c r="E1358" s="20">
        <v>0.98850574712643602</v>
      </c>
      <c r="F1358" s="20">
        <v>1</v>
      </c>
      <c r="G1358" s="20">
        <v>0.84615384615384603</v>
      </c>
      <c r="H1358" s="17">
        <v>2</v>
      </c>
      <c r="I1358" s="18" t="s">
        <v>23</v>
      </c>
      <c r="J1358" s="20">
        <v>1</v>
      </c>
      <c r="K1358" t="str">
        <f>VLOOKUP(A1358,MasterTutor!A:D,4,FALSE)</f>
        <v>Premium</v>
      </c>
      <c r="L1358" t="str">
        <f>VLOOKUP(A1358,MasterTutor!A:D,3,FALSE)</f>
        <v>Professional</v>
      </c>
      <c r="M1358" t="str">
        <f>VLOOKUP(A1358,MasterTutor!A:D,2,FALSE)</f>
        <v>Ian Plamondon</v>
      </c>
    </row>
    <row r="1359" spans="1:13" x14ac:dyDescent="0.2">
      <c r="A1359" s="17" t="s">
        <v>310</v>
      </c>
      <c r="B1359" s="17" t="s">
        <v>16</v>
      </c>
      <c r="C1359" s="20">
        <v>0.67</v>
      </c>
      <c r="D1359" s="20">
        <v>1.49</v>
      </c>
      <c r="E1359" s="20">
        <v>1</v>
      </c>
      <c r="F1359" s="20">
        <v>0.96</v>
      </c>
      <c r="G1359" s="20">
        <v>0.95</v>
      </c>
      <c r="H1359" s="17">
        <v>3</v>
      </c>
      <c r="I1359" s="21">
        <v>45660</v>
      </c>
      <c r="J1359" s="22">
        <f>1/3</f>
        <v>0.33333333333333331</v>
      </c>
      <c r="K1359" t="str">
        <f>VLOOKUP(A1359,MasterTutor!A:D,4,FALSE)</f>
        <v>Premium</v>
      </c>
      <c r="L1359" t="str">
        <f>VLOOKUP(A1359,MasterTutor!A:D,3,FALSE)</f>
        <v>Professional</v>
      </c>
      <c r="M1359" t="str">
        <f>VLOOKUP(A1359,MasterTutor!A:D,2,FALSE)</f>
        <v>Ian Plamondon</v>
      </c>
    </row>
    <row r="1360" spans="1:13" x14ac:dyDescent="0.2">
      <c r="A1360" s="17" t="s">
        <v>310</v>
      </c>
      <c r="B1360" s="17" t="s">
        <v>257</v>
      </c>
      <c r="C1360" s="20">
        <v>0.63</v>
      </c>
      <c r="D1360" s="20">
        <v>1.41</v>
      </c>
      <c r="E1360" s="20">
        <v>1</v>
      </c>
      <c r="F1360" s="20">
        <v>0.96</v>
      </c>
      <c r="G1360" s="20">
        <v>0.86</v>
      </c>
      <c r="H1360" s="17">
        <v>2</v>
      </c>
      <c r="I1360" s="18" t="s">
        <v>148</v>
      </c>
      <c r="J1360" s="20">
        <v>0</v>
      </c>
      <c r="K1360" t="str">
        <f>VLOOKUP(A1360,MasterTutor!A:D,4,FALSE)</f>
        <v>Premium</v>
      </c>
      <c r="L1360" t="str">
        <f>VLOOKUP(A1360,MasterTutor!A:D,3,FALSE)</f>
        <v>Professional</v>
      </c>
      <c r="M1360" t="str">
        <f>VLOOKUP(A1360,MasterTutor!A:D,2,FALSE)</f>
        <v>Ian Plamondon</v>
      </c>
    </row>
    <row r="1361" spans="1:13" x14ac:dyDescent="0.2">
      <c r="A1361" s="17" t="s">
        <v>310</v>
      </c>
      <c r="B1361" s="17" t="s">
        <v>29</v>
      </c>
      <c r="C1361" s="20">
        <v>0.67920000000000003</v>
      </c>
      <c r="D1361" s="20">
        <v>1.5263</v>
      </c>
      <c r="E1361" s="20">
        <v>1</v>
      </c>
      <c r="F1361" s="20">
        <v>0.98076923100000002</v>
      </c>
      <c r="G1361" s="20">
        <v>0.8125</v>
      </c>
      <c r="H1361" s="17">
        <v>1</v>
      </c>
      <c r="I1361" s="18">
        <v>0.8</v>
      </c>
      <c r="J1361" s="20">
        <f>I1361</f>
        <v>0.8</v>
      </c>
      <c r="K1361" t="str">
        <f>VLOOKUP(A1361,MasterTutor!A:D,4,FALSE)</f>
        <v>Premium</v>
      </c>
      <c r="L1361" t="str">
        <f>VLOOKUP(A1361,MasterTutor!A:D,3,FALSE)</f>
        <v>Professional</v>
      </c>
      <c r="M1361" t="str">
        <f>VLOOKUP(A1361,MasterTutor!A:D,2,FALSE)</f>
        <v>Ian Plamondon</v>
      </c>
    </row>
    <row r="1362" spans="1:13" x14ac:dyDescent="0.2">
      <c r="A1362" s="17" t="s">
        <v>310</v>
      </c>
      <c r="B1362" s="17" t="s">
        <v>17</v>
      </c>
      <c r="C1362" s="20">
        <v>1.03</v>
      </c>
      <c r="D1362" s="20">
        <v>1.42</v>
      </c>
      <c r="E1362" s="20">
        <v>1</v>
      </c>
      <c r="F1362" s="20">
        <v>0.99</v>
      </c>
      <c r="G1362" s="20">
        <v>0.8</v>
      </c>
      <c r="H1362" s="17">
        <v>0</v>
      </c>
      <c r="I1362" s="18" t="s">
        <v>179</v>
      </c>
      <c r="J1362" s="20">
        <v>0.25</v>
      </c>
      <c r="K1362" t="str">
        <f>VLOOKUP(A1362,MasterTutor!A:D,4,FALSE)</f>
        <v>Premium</v>
      </c>
      <c r="L1362" t="str">
        <f>VLOOKUP(A1362,MasterTutor!A:D,3,FALSE)</f>
        <v>Professional</v>
      </c>
      <c r="M1362" t="str">
        <f>VLOOKUP(A1362,MasterTutor!A:D,2,FALSE)</f>
        <v>Ian Plamondon</v>
      </c>
    </row>
    <row r="1363" spans="1:13" x14ac:dyDescent="0.2">
      <c r="A1363" s="17" t="s">
        <v>310</v>
      </c>
      <c r="B1363" s="17" t="s">
        <v>18</v>
      </c>
      <c r="C1363" s="20">
        <v>0.87</v>
      </c>
      <c r="D1363" s="20">
        <v>1.35</v>
      </c>
      <c r="E1363" s="20">
        <v>0.99</v>
      </c>
      <c r="F1363" s="20">
        <v>0.79</v>
      </c>
      <c r="G1363" s="20">
        <v>0.5</v>
      </c>
      <c r="H1363" s="17">
        <v>3</v>
      </c>
      <c r="I1363" s="18" t="s">
        <v>19</v>
      </c>
      <c r="J1363" s="20">
        <v>0.67</v>
      </c>
      <c r="K1363" t="str">
        <f>VLOOKUP(A1363,MasterTutor!A:D,4,FALSE)</f>
        <v>Premium</v>
      </c>
      <c r="L1363" t="str">
        <f>VLOOKUP(A1363,MasterTutor!A:D,3,FALSE)</f>
        <v>Professional</v>
      </c>
      <c r="M1363" t="str">
        <f>VLOOKUP(A1363,MasterTutor!A:D,2,FALSE)</f>
        <v>Ian Plamondon</v>
      </c>
    </row>
    <row r="1364" spans="1:13" x14ac:dyDescent="0.2">
      <c r="A1364" s="17" t="s">
        <v>310</v>
      </c>
      <c r="B1364" s="17" t="s">
        <v>20</v>
      </c>
      <c r="C1364" s="20">
        <v>0.96</v>
      </c>
      <c r="D1364" s="20">
        <v>1.33</v>
      </c>
      <c r="E1364" s="20">
        <v>1</v>
      </c>
      <c r="F1364" s="20">
        <v>1</v>
      </c>
      <c r="G1364" s="20">
        <v>0.63</v>
      </c>
      <c r="H1364" s="17">
        <v>3</v>
      </c>
      <c r="I1364" s="18">
        <v>1</v>
      </c>
      <c r="J1364" s="20">
        <f>I1364</f>
        <v>1</v>
      </c>
      <c r="K1364" t="str">
        <f>VLOOKUP(A1364,MasterTutor!A:D,4,FALSE)</f>
        <v>Premium</v>
      </c>
      <c r="L1364" t="str">
        <f>VLOOKUP(A1364,MasterTutor!A:D,3,FALSE)</f>
        <v>Professional</v>
      </c>
      <c r="M1364" t="str">
        <f>VLOOKUP(A1364,MasterTutor!A:D,2,FALSE)</f>
        <v>Ian Plamondon</v>
      </c>
    </row>
    <row r="1365" spans="1:13" x14ac:dyDescent="0.2">
      <c r="A1365" s="17" t="s">
        <v>310</v>
      </c>
      <c r="B1365" s="17" t="s">
        <v>21</v>
      </c>
      <c r="C1365" s="20">
        <v>1.1100000000000001</v>
      </c>
      <c r="D1365" s="20">
        <v>1.39</v>
      </c>
      <c r="E1365" s="20">
        <v>0.98</v>
      </c>
      <c r="F1365" s="20">
        <v>0.83</v>
      </c>
      <c r="G1365" s="20">
        <v>0.88</v>
      </c>
      <c r="H1365" s="17">
        <v>2</v>
      </c>
      <c r="I1365" s="18" t="s">
        <v>27</v>
      </c>
      <c r="J1365" s="20">
        <v>0.33</v>
      </c>
      <c r="K1365" t="str">
        <f>VLOOKUP(A1365,MasterTutor!A:D,4,FALSE)</f>
        <v>Premium</v>
      </c>
      <c r="L1365" t="str">
        <f>VLOOKUP(A1365,MasterTutor!A:D,3,FALSE)</f>
        <v>Professional</v>
      </c>
      <c r="M1365" t="str">
        <f>VLOOKUP(A1365,MasterTutor!A:D,2,FALSE)</f>
        <v>Ian Plamondon</v>
      </c>
    </row>
    <row r="1366" spans="1:13" x14ac:dyDescent="0.2">
      <c r="A1366" s="17" t="s">
        <v>310</v>
      </c>
      <c r="B1366" s="17" t="s">
        <v>22</v>
      </c>
      <c r="C1366" s="20">
        <v>0.84</v>
      </c>
      <c r="D1366" s="20">
        <v>1.46</v>
      </c>
      <c r="E1366" s="20">
        <v>1</v>
      </c>
      <c r="F1366" s="20">
        <v>0.99</v>
      </c>
      <c r="G1366" s="20">
        <v>0.85</v>
      </c>
      <c r="H1366" s="17">
        <v>1</v>
      </c>
      <c r="I1366" s="18" t="s">
        <v>126</v>
      </c>
      <c r="J1366" s="20">
        <v>0.8</v>
      </c>
      <c r="K1366" t="str">
        <f>VLOOKUP(A1366,MasterTutor!A:D,4,FALSE)</f>
        <v>Premium</v>
      </c>
      <c r="L1366" t="str">
        <f>VLOOKUP(A1366,MasterTutor!A:D,3,FALSE)</f>
        <v>Professional</v>
      </c>
      <c r="M1366" t="str">
        <f>VLOOKUP(A1366,MasterTutor!A:D,2,FALSE)</f>
        <v>Ian Plamondon</v>
      </c>
    </row>
    <row r="1367" spans="1:13" x14ac:dyDescent="0.2">
      <c r="A1367" s="17" t="s">
        <v>311</v>
      </c>
      <c r="B1367" s="17" t="s">
        <v>29</v>
      </c>
      <c r="C1367" s="20">
        <v>0</v>
      </c>
      <c r="D1367" s="20">
        <v>0</v>
      </c>
      <c r="E1367" s="20">
        <v>0</v>
      </c>
      <c r="F1367" s="20">
        <v>0</v>
      </c>
      <c r="G1367" s="20">
        <v>0</v>
      </c>
      <c r="H1367" s="17">
        <v>0</v>
      </c>
      <c r="I1367" s="18" t="s">
        <v>32</v>
      </c>
      <c r="J1367" s="20">
        <v>0</v>
      </c>
      <c r="K1367" t="e">
        <f>VLOOKUP(A1367,MasterTutor!A:D,4,FALSE)</f>
        <v>#N/A</v>
      </c>
      <c r="L1367" t="e">
        <f>VLOOKUP(A1367,MasterTutor!A:D,3,FALSE)</f>
        <v>#N/A</v>
      </c>
      <c r="M1367" t="e">
        <f>VLOOKUP(A1367,MasterTutor!A:D,2,FALSE)</f>
        <v>#N/A</v>
      </c>
    </row>
    <row r="1368" spans="1:13" x14ac:dyDescent="0.2">
      <c r="A1368" s="17" t="s">
        <v>312</v>
      </c>
      <c r="B1368" s="17" t="s">
        <v>14</v>
      </c>
      <c r="C1368" s="20">
        <v>0.4929</v>
      </c>
      <c r="D1368" s="20">
        <v>1.3313999999999999</v>
      </c>
      <c r="E1368" s="20">
        <v>1</v>
      </c>
      <c r="F1368" s="20">
        <v>0.95833333333333304</v>
      </c>
      <c r="G1368" s="20">
        <v>0.875</v>
      </c>
      <c r="H1368" s="17">
        <v>3</v>
      </c>
      <c r="I1368" s="18" t="s">
        <v>36</v>
      </c>
      <c r="J1368" s="20">
        <v>0</v>
      </c>
      <c r="K1368" t="str">
        <f>VLOOKUP(A1368,MasterTutor!A:D,4,FALSE)</f>
        <v>Distinguished</v>
      </c>
      <c r="L1368" t="str">
        <f>VLOOKUP(A1368,MasterTutor!A:D,3,FALSE)</f>
        <v>Professional</v>
      </c>
      <c r="M1368" t="str">
        <f>VLOOKUP(A1368,MasterTutor!A:D,2,FALSE)</f>
        <v>Geoff St. Marie</v>
      </c>
    </row>
    <row r="1369" spans="1:13" x14ac:dyDescent="0.2">
      <c r="A1369" s="17" t="s">
        <v>312</v>
      </c>
      <c r="B1369" s="17" t="s">
        <v>16</v>
      </c>
      <c r="C1369" s="20">
        <v>0.72</v>
      </c>
      <c r="D1369" s="20">
        <v>1.29</v>
      </c>
      <c r="E1369" s="20">
        <v>0.99</v>
      </c>
      <c r="F1369" s="20">
        <v>0.96</v>
      </c>
      <c r="G1369" s="20">
        <v>0.76</v>
      </c>
      <c r="H1369" s="17">
        <v>0</v>
      </c>
      <c r="I1369" s="21" t="s">
        <v>148</v>
      </c>
      <c r="J1369" s="20">
        <v>0</v>
      </c>
      <c r="K1369" t="str">
        <f>VLOOKUP(A1369,MasterTutor!A:D,4,FALSE)</f>
        <v>Distinguished</v>
      </c>
      <c r="L1369" t="str">
        <f>VLOOKUP(A1369,MasterTutor!A:D,3,FALSE)</f>
        <v>Professional</v>
      </c>
      <c r="M1369" t="str">
        <f>VLOOKUP(A1369,MasterTutor!A:D,2,FALSE)</f>
        <v>Geoff St. Marie</v>
      </c>
    </row>
    <row r="1370" spans="1:13" x14ac:dyDescent="0.2">
      <c r="A1370" s="17" t="s">
        <v>312</v>
      </c>
      <c r="B1370" s="17" t="s">
        <v>257</v>
      </c>
      <c r="C1370" s="20">
        <v>0.3</v>
      </c>
      <c r="D1370" s="20">
        <v>1.06</v>
      </c>
      <c r="E1370" s="20">
        <v>0.95</v>
      </c>
      <c r="F1370" s="20">
        <v>1</v>
      </c>
      <c r="G1370" s="20">
        <v>0.94</v>
      </c>
      <c r="H1370" s="17">
        <v>0</v>
      </c>
      <c r="I1370" s="18" t="s">
        <v>36</v>
      </c>
      <c r="J1370" s="20">
        <v>0</v>
      </c>
      <c r="K1370" t="str">
        <f>VLOOKUP(A1370,MasterTutor!A:D,4,FALSE)</f>
        <v>Distinguished</v>
      </c>
      <c r="L1370" t="str">
        <f>VLOOKUP(A1370,MasterTutor!A:D,3,FALSE)</f>
        <v>Professional</v>
      </c>
      <c r="M1370" t="str">
        <f>VLOOKUP(A1370,MasterTutor!A:D,2,FALSE)</f>
        <v>Geoff St. Marie</v>
      </c>
    </row>
    <row r="1371" spans="1:13" x14ac:dyDescent="0.2">
      <c r="A1371" s="17" t="s">
        <v>312</v>
      </c>
      <c r="B1371" s="17" t="s">
        <v>29</v>
      </c>
      <c r="C1371" s="20">
        <v>0.2036</v>
      </c>
      <c r="D1371" s="20">
        <v>1.0276000000000001</v>
      </c>
      <c r="E1371" s="20">
        <v>1</v>
      </c>
      <c r="F1371" s="20">
        <v>0.94444444400000005</v>
      </c>
      <c r="G1371" s="20">
        <v>0.8</v>
      </c>
      <c r="H1371" s="17">
        <v>0</v>
      </c>
      <c r="I1371" s="18" t="s">
        <v>45</v>
      </c>
      <c r="J1371" s="20">
        <v>0</v>
      </c>
      <c r="K1371" t="str">
        <f>VLOOKUP(A1371,MasterTutor!A:D,4,FALSE)</f>
        <v>Distinguished</v>
      </c>
      <c r="L1371" t="str">
        <f>VLOOKUP(A1371,MasterTutor!A:D,3,FALSE)</f>
        <v>Professional</v>
      </c>
      <c r="M1371" t="str">
        <f>VLOOKUP(A1371,MasterTutor!A:D,2,FALSE)</f>
        <v>Geoff St. Marie</v>
      </c>
    </row>
    <row r="1372" spans="1:13" x14ac:dyDescent="0.2">
      <c r="A1372" s="17" t="s">
        <v>312</v>
      </c>
      <c r="B1372" s="17" t="s">
        <v>17</v>
      </c>
      <c r="C1372" s="20">
        <v>0.74</v>
      </c>
      <c r="D1372" s="20">
        <v>1.1000000000000001</v>
      </c>
      <c r="E1372" s="20">
        <v>1</v>
      </c>
      <c r="F1372" s="20">
        <v>0.99</v>
      </c>
      <c r="G1372" s="20">
        <v>0.7</v>
      </c>
      <c r="H1372" s="17">
        <v>6</v>
      </c>
      <c r="I1372" s="18">
        <v>0</v>
      </c>
      <c r="J1372" s="20">
        <f>I1372</f>
        <v>0</v>
      </c>
      <c r="K1372" t="str">
        <f>VLOOKUP(A1372,MasterTutor!A:D,4,FALSE)</f>
        <v>Distinguished</v>
      </c>
      <c r="L1372" t="str">
        <f>VLOOKUP(A1372,MasterTutor!A:D,3,FALSE)</f>
        <v>Professional</v>
      </c>
      <c r="M1372" t="str">
        <f>VLOOKUP(A1372,MasterTutor!A:D,2,FALSE)</f>
        <v>Geoff St. Marie</v>
      </c>
    </row>
    <row r="1373" spans="1:13" x14ac:dyDescent="0.2">
      <c r="A1373" s="17" t="s">
        <v>312</v>
      </c>
      <c r="B1373" s="17" t="s">
        <v>18</v>
      </c>
      <c r="C1373" s="20">
        <v>0.68</v>
      </c>
      <c r="D1373" s="20">
        <v>1.1599999999999999</v>
      </c>
      <c r="E1373" s="20">
        <v>0.99</v>
      </c>
      <c r="F1373" s="20">
        <v>0.96</v>
      </c>
      <c r="G1373" s="20">
        <v>0.9</v>
      </c>
      <c r="H1373" s="17">
        <v>4</v>
      </c>
      <c r="I1373" s="18">
        <v>0</v>
      </c>
      <c r="J1373" s="20">
        <f>I1373</f>
        <v>0</v>
      </c>
      <c r="K1373" t="str">
        <f>VLOOKUP(A1373,MasterTutor!A:D,4,FALSE)</f>
        <v>Distinguished</v>
      </c>
      <c r="L1373" t="str">
        <f>VLOOKUP(A1373,MasterTutor!A:D,3,FALSE)</f>
        <v>Professional</v>
      </c>
      <c r="M1373" t="str">
        <f>VLOOKUP(A1373,MasterTutor!A:D,2,FALSE)</f>
        <v>Geoff St. Marie</v>
      </c>
    </row>
    <row r="1374" spans="1:13" x14ac:dyDescent="0.2">
      <c r="A1374" s="17" t="s">
        <v>312</v>
      </c>
      <c r="B1374" s="17" t="s">
        <v>20</v>
      </c>
      <c r="C1374" s="20">
        <v>0.67</v>
      </c>
      <c r="D1374" s="20">
        <v>1.1299999999999999</v>
      </c>
      <c r="E1374" s="20">
        <v>0.99</v>
      </c>
      <c r="F1374" s="20">
        <v>0.78</v>
      </c>
      <c r="G1374" s="20">
        <v>0.71</v>
      </c>
      <c r="H1374" s="17">
        <v>5</v>
      </c>
      <c r="I1374" s="18">
        <v>0</v>
      </c>
      <c r="J1374" s="20">
        <f>I1374</f>
        <v>0</v>
      </c>
      <c r="K1374" t="str">
        <f>VLOOKUP(A1374,MasterTutor!A:D,4,FALSE)</f>
        <v>Distinguished</v>
      </c>
      <c r="L1374" t="str">
        <f>VLOOKUP(A1374,MasterTutor!A:D,3,FALSE)</f>
        <v>Professional</v>
      </c>
      <c r="M1374" t="str">
        <f>VLOOKUP(A1374,MasterTutor!A:D,2,FALSE)</f>
        <v>Geoff St. Marie</v>
      </c>
    </row>
    <row r="1375" spans="1:13" x14ac:dyDescent="0.2">
      <c r="A1375" s="17" t="s">
        <v>312</v>
      </c>
      <c r="B1375" s="17" t="s">
        <v>21</v>
      </c>
      <c r="C1375" s="20">
        <v>0.56000000000000005</v>
      </c>
      <c r="D1375" s="20">
        <v>1.24</v>
      </c>
      <c r="E1375" s="20">
        <v>1</v>
      </c>
      <c r="F1375" s="20">
        <v>0.93</v>
      </c>
      <c r="G1375" s="20">
        <v>0.5</v>
      </c>
      <c r="H1375" s="17">
        <v>0</v>
      </c>
      <c r="I1375" s="18" t="s">
        <v>54</v>
      </c>
      <c r="J1375" s="20">
        <v>0</v>
      </c>
      <c r="K1375" t="str">
        <f>VLOOKUP(A1375,MasterTutor!A:D,4,FALSE)</f>
        <v>Distinguished</v>
      </c>
      <c r="L1375" t="str">
        <f>VLOOKUP(A1375,MasterTutor!A:D,3,FALSE)</f>
        <v>Professional</v>
      </c>
      <c r="M1375" t="str">
        <f>VLOOKUP(A1375,MasterTutor!A:D,2,FALSE)</f>
        <v>Geoff St. Marie</v>
      </c>
    </row>
    <row r="1376" spans="1:13" x14ac:dyDescent="0.2">
      <c r="A1376" s="17" t="s">
        <v>312</v>
      </c>
      <c r="B1376" s="17" t="s">
        <v>22</v>
      </c>
      <c r="C1376" s="20">
        <v>0.55000000000000004</v>
      </c>
      <c r="D1376" s="20">
        <v>1.3</v>
      </c>
      <c r="E1376" s="20">
        <v>1</v>
      </c>
      <c r="F1376" s="20">
        <v>0.98</v>
      </c>
      <c r="G1376" s="20">
        <v>0.67</v>
      </c>
      <c r="H1376" s="17">
        <v>1</v>
      </c>
      <c r="I1376" s="18" t="s">
        <v>187</v>
      </c>
      <c r="J1376" s="20">
        <v>0</v>
      </c>
      <c r="K1376" t="str">
        <f>VLOOKUP(A1376,MasterTutor!A:D,4,FALSE)</f>
        <v>Distinguished</v>
      </c>
      <c r="L1376" t="str">
        <f>VLOOKUP(A1376,MasterTutor!A:D,3,FALSE)</f>
        <v>Professional</v>
      </c>
      <c r="M1376" t="str">
        <f>VLOOKUP(A1376,MasterTutor!A:D,2,FALSE)</f>
        <v>Geoff St. Marie</v>
      </c>
    </row>
    <row r="1377" spans="1:13" x14ac:dyDescent="0.2">
      <c r="A1377" s="17" t="s">
        <v>313</v>
      </c>
      <c r="B1377" s="17" t="s">
        <v>257</v>
      </c>
      <c r="C1377" s="20">
        <v>0</v>
      </c>
      <c r="D1377" s="20">
        <v>0.66</v>
      </c>
      <c r="E1377" s="20">
        <v>0</v>
      </c>
      <c r="F1377" s="20">
        <v>0</v>
      </c>
      <c r="G1377" s="20">
        <v>0</v>
      </c>
      <c r="H1377" s="17">
        <v>0</v>
      </c>
      <c r="I1377" s="18"/>
      <c r="J1377" s="20"/>
      <c r="K1377" t="e">
        <f>VLOOKUP(A1377,MasterTutor!A:D,4,FALSE)</f>
        <v>#N/A</v>
      </c>
      <c r="L1377" t="e">
        <f>VLOOKUP(A1377,MasterTutor!A:D,3,FALSE)</f>
        <v>#N/A</v>
      </c>
      <c r="M1377" t="e">
        <f>VLOOKUP(A1377,MasterTutor!A:D,2,FALSE)</f>
        <v>#N/A</v>
      </c>
    </row>
    <row r="1378" spans="1:13" x14ac:dyDescent="0.2">
      <c r="A1378" s="17" t="s">
        <v>313</v>
      </c>
      <c r="B1378" s="17" t="s">
        <v>29</v>
      </c>
      <c r="C1378" s="20">
        <v>0.84379999999999999</v>
      </c>
      <c r="D1378" s="20">
        <v>1.1563000000000001</v>
      </c>
      <c r="E1378" s="20">
        <v>1</v>
      </c>
      <c r="F1378" s="20">
        <v>0.2</v>
      </c>
      <c r="G1378" s="20">
        <v>0</v>
      </c>
      <c r="H1378" s="17">
        <v>2</v>
      </c>
      <c r="I1378" s="18">
        <v>0.14285714285714285</v>
      </c>
      <c r="J1378" s="20">
        <f>I1378</f>
        <v>0.14285714285714285</v>
      </c>
      <c r="K1378" t="e">
        <f>VLOOKUP(A1378,MasterTutor!A:D,4,FALSE)</f>
        <v>#N/A</v>
      </c>
      <c r="L1378" t="e">
        <f>VLOOKUP(A1378,MasterTutor!A:D,3,FALSE)</f>
        <v>#N/A</v>
      </c>
      <c r="M1378" t="e">
        <f>VLOOKUP(A1378,MasterTutor!A:D,2,FALSE)</f>
        <v>#N/A</v>
      </c>
    </row>
    <row r="1379" spans="1:13" x14ac:dyDescent="0.2">
      <c r="A1379" s="17" t="s">
        <v>314</v>
      </c>
      <c r="B1379" s="17" t="s">
        <v>22</v>
      </c>
      <c r="C1379" s="20">
        <v>0</v>
      </c>
      <c r="D1379" s="20">
        <v>0.12</v>
      </c>
      <c r="E1379" s="20">
        <v>0</v>
      </c>
      <c r="F1379" s="20">
        <v>0</v>
      </c>
      <c r="G1379" s="20">
        <v>0</v>
      </c>
      <c r="H1379" s="17">
        <v>0</v>
      </c>
      <c r="I1379" s="19"/>
      <c r="J1379" s="17"/>
      <c r="K1379" t="e">
        <f>VLOOKUP(A1379,MasterTutor!A:D,4,FALSE)</f>
        <v>#N/A</v>
      </c>
      <c r="L1379" t="e">
        <f>VLOOKUP(A1379,MasterTutor!A:D,3,FALSE)</f>
        <v>#N/A</v>
      </c>
      <c r="M1379" t="e">
        <f>VLOOKUP(A1379,MasterTutor!A:D,2,FALSE)</f>
        <v>#N/A</v>
      </c>
    </row>
    <row r="1380" spans="1:13" x14ac:dyDescent="0.2">
      <c r="A1380" s="17" t="s">
        <v>315</v>
      </c>
      <c r="B1380" s="17" t="s">
        <v>14</v>
      </c>
      <c r="C1380" s="20">
        <v>1</v>
      </c>
      <c r="D1380" s="20">
        <v>1.1134999999999999</v>
      </c>
      <c r="E1380" s="20">
        <v>1</v>
      </c>
      <c r="F1380" s="20">
        <v>0.956989247311827</v>
      </c>
      <c r="G1380" s="20">
        <v>0.69565217391304301</v>
      </c>
      <c r="H1380" s="17">
        <v>19</v>
      </c>
      <c r="I1380" s="18" t="s">
        <v>126</v>
      </c>
      <c r="J1380" s="20">
        <v>0.8</v>
      </c>
      <c r="K1380" t="str">
        <f>VLOOKUP(A1380,MasterTutor!A:D,4,FALSE)</f>
        <v>Advanced</v>
      </c>
      <c r="L1380" t="str">
        <f>VLOOKUP(A1380,MasterTutor!A:D,3,FALSE)</f>
        <v>Professional</v>
      </c>
      <c r="M1380" t="str">
        <f>VLOOKUP(A1380,MasterTutor!A:D,2,FALSE)</f>
        <v>Ela Cross</v>
      </c>
    </row>
    <row r="1381" spans="1:13" x14ac:dyDescent="0.2">
      <c r="A1381" s="17" t="s">
        <v>315</v>
      </c>
      <c r="B1381" s="17" t="s">
        <v>16</v>
      </c>
      <c r="C1381" s="20">
        <v>1.1399999999999999</v>
      </c>
      <c r="D1381" s="20">
        <v>0.97</v>
      </c>
      <c r="E1381" s="20">
        <v>1</v>
      </c>
      <c r="F1381" s="20">
        <v>0.93</v>
      </c>
      <c r="G1381" s="20">
        <v>0.91</v>
      </c>
      <c r="H1381" s="17">
        <v>16</v>
      </c>
      <c r="I1381" s="21">
        <v>45692</v>
      </c>
      <c r="J1381" s="22">
        <v>0.5</v>
      </c>
      <c r="K1381" t="str">
        <f>VLOOKUP(A1381,MasterTutor!A:D,4,FALSE)</f>
        <v>Advanced</v>
      </c>
      <c r="L1381" t="str">
        <f>VLOOKUP(A1381,MasterTutor!A:D,3,FALSE)</f>
        <v>Professional</v>
      </c>
      <c r="M1381" t="str">
        <f>VLOOKUP(A1381,MasterTutor!A:D,2,FALSE)</f>
        <v>Ela Cross</v>
      </c>
    </row>
    <row r="1382" spans="1:13" x14ac:dyDescent="0.2">
      <c r="A1382" s="17" t="s">
        <v>315</v>
      </c>
      <c r="B1382" s="17" t="s">
        <v>257</v>
      </c>
      <c r="C1382" s="20">
        <v>0.79</v>
      </c>
      <c r="D1382" s="20">
        <v>0.89</v>
      </c>
      <c r="E1382" s="20">
        <v>0.98</v>
      </c>
      <c r="F1382" s="20">
        <v>0.69</v>
      </c>
      <c r="G1382" s="20">
        <v>0.96</v>
      </c>
      <c r="H1382" s="17">
        <v>10</v>
      </c>
      <c r="I1382" s="18"/>
      <c r="J1382" s="20"/>
      <c r="K1382" t="str">
        <f>VLOOKUP(A1382,MasterTutor!A:D,4,FALSE)</f>
        <v>Advanced</v>
      </c>
      <c r="L1382" t="str">
        <f>VLOOKUP(A1382,MasterTutor!A:D,3,FALSE)</f>
        <v>Professional</v>
      </c>
      <c r="M1382" t="str">
        <f>VLOOKUP(A1382,MasterTutor!A:D,2,FALSE)</f>
        <v>Ela Cross</v>
      </c>
    </row>
    <row r="1383" spans="1:13" x14ac:dyDescent="0.2">
      <c r="A1383" s="17" t="s">
        <v>315</v>
      </c>
      <c r="B1383" s="17" t="s">
        <v>29</v>
      </c>
      <c r="C1383" s="20">
        <v>0.87080000000000002</v>
      </c>
      <c r="D1383" s="20">
        <v>1.0591999999999999</v>
      </c>
      <c r="E1383" s="20">
        <v>1</v>
      </c>
      <c r="F1383" s="20">
        <v>0.94444444400000005</v>
      </c>
      <c r="G1383" s="20">
        <v>0.92592592600000001</v>
      </c>
      <c r="H1383" s="17">
        <v>18</v>
      </c>
      <c r="I1383" s="18">
        <v>1</v>
      </c>
      <c r="J1383" s="20">
        <f>I1383</f>
        <v>1</v>
      </c>
      <c r="K1383" t="str">
        <f>VLOOKUP(A1383,MasterTutor!A:D,4,FALSE)</f>
        <v>Advanced</v>
      </c>
      <c r="L1383" t="str">
        <f>VLOOKUP(A1383,MasterTutor!A:D,3,FALSE)</f>
        <v>Professional</v>
      </c>
      <c r="M1383" t="str">
        <f>VLOOKUP(A1383,MasterTutor!A:D,2,FALSE)</f>
        <v>Ela Cross</v>
      </c>
    </row>
    <row r="1384" spans="1:13" x14ac:dyDescent="0.2">
      <c r="A1384" s="17" t="s">
        <v>315</v>
      </c>
      <c r="B1384" s="17" t="s">
        <v>17</v>
      </c>
      <c r="C1384" s="20">
        <v>0</v>
      </c>
      <c r="D1384" s="20">
        <v>0.17</v>
      </c>
      <c r="E1384" s="20">
        <v>0</v>
      </c>
      <c r="F1384" s="20">
        <v>0</v>
      </c>
      <c r="G1384" s="20" t="e">
        <v>#N/A</v>
      </c>
      <c r="H1384" s="17" t="e">
        <v>#N/A</v>
      </c>
      <c r="J1384" s="17"/>
      <c r="K1384" t="str">
        <f>VLOOKUP(A1384,MasterTutor!A:D,4,FALSE)</f>
        <v>Advanced</v>
      </c>
      <c r="L1384" t="str">
        <f>VLOOKUP(A1384,MasterTutor!A:D,3,FALSE)</f>
        <v>Professional</v>
      </c>
      <c r="M1384" t="str">
        <f>VLOOKUP(A1384,MasterTutor!A:D,2,FALSE)</f>
        <v>Ela Cross</v>
      </c>
    </row>
    <row r="1385" spans="1:13" x14ac:dyDescent="0.2">
      <c r="A1385" s="17" t="s">
        <v>315</v>
      </c>
      <c r="B1385" s="17" t="s">
        <v>18</v>
      </c>
      <c r="C1385" s="20">
        <v>0.17</v>
      </c>
      <c r="D1385" s="20">
        <v>0.93</v>
      </c>
      <c r="E1385" s="20">
        <v>1</v>
      </c>
      <c r="F1385" s="20">
        <v>1</v>
      </c>
      <c r="G1385" s="20">
        <v>1</v>
      </c>
      <c r="H1385" s="17" t="e">
        <v>#N/A</v>
      </c>
      <c r="I1385" s="18" t="s">
        <v>35</v>
      </c>
      <c r="J1385" s="20">
        <v>0.75</v>
      </c>
      <c r="K1385" t="str">
        <f>VLOOKUP(A1385,MasterTutor!A:D,4,FALSE)</f>
        <v>Advanced</v>
      </c>
      <c r="L1385" t="str">
        <f>VLOOKUP(A1385,MasterTutor!A:D,3,FALSE)</f>
        <v>Professional</v>
      </c>
      <c r="M1385" t="str">
        <f>VLOOKUP(A1385,MasterTutor!A:D,2,FALSE)</f>
        <v>Ela Cross</v>
      </c>
    </row>
    <row r="1386" spans="1:13" x14ac:dyDescent="0.2">
      <c r="A1386" s="17" t="s">
        <v>315</v>
      </c>
      <c r="B1386" s="17" t="s">
        <v>20</v>
      </c>
      <c r="C1386" s="20">
        <v>0.84</v>
      </c>
      <c r="D1386" s="20">
        <v>1.17</v>
      </c>
      <c r="E1386" s="20">
        <v>1</v>
      </c>
      <c r="F1386" s="20">
        <v>0.89</v>
      </c>
      <c r="G1386" s="20">
        <v>0.73</v>
      </c>
      <c r="H1386" s="17">
        <v>3</v>
      </c>
      <c r="I1386" s="18">
        <v>1</v>
      </c>
      <c r="J1386" s="20">
        <f>I1386</f>
        <v>1</v>
      </c>
      <c r="K1386" t="str">
        <f>VLOOKUP(A1386,MasterTutor!A:D,4,FALSE)</f>
        <v>Advanced</v>
      </c>
      <c r="L1386" t="str">
        <f>VLOOKUP(A1386,MasterTutor!A:D,3,FALSE)</f>
        <v>Professional</v>
      </c>
      <c r="M1386" t="str">
        <f>VLOOKUP(A1386,MasterTutor!A:D,2,FALSE)</f>
        <v>Ela Cross</v>
      </c>
    </row>
    <row r="1387" spans="1:13" x14ac:dyDescent="0.2">
      <c r="A1387" s="17" t="s">
        <v>315</v>
      </c>
      <c r="B1387" s="17" t="s">
        <v>21</v>
      </c>
      <c r="C1387" s="20">
        <v>0.95</v>
      </c>
      <c r="D1387" s="20">
        <v>1.19</v>
      </c>
      <c r="E1387" s="20">
        <v>1</v>
      </c>
      <c r="F1387" s="20">
        <v>0.84</v>
      </c>
      <c r="G1387" s="20">
        <v>0.85</v>
      </c>
      <c r="H1387" s="17">
        <v>6</v>
      </c>
      <c r="I1387" s="18" t="s">
        <v>48</v>
      </c>
      <c r="J1387" s="20">
        <v>1</v>
      </c>
      <c r="K1387" t="str">
        <f>VLOOKUP(A1387,MasterTutor!A:D,4,FALSE)</f>
        <v>Advanced</v>
      </c>
      <c r="L1387" t="str">
        <f>VLOOKUP(A1387,MasterTutor!A:D,3,FALSE)</f>
        <v>Professional</v>
      </c>
      <c r="M1387" t="str">
        <f>VLOOKUP(A1387,MasterTutor!A:D,2,FALSE)</f>
        <v>Ela Cross</v>
      </c>
    </row>
    <row r="1388" spans="1:13" x14ac:dyDescent="0.2">
      <c r="A1388" s="17" t="s">
        <v>315</v>
      </c>
      <c r="B1388" s="17" t="s">
        <v>22</v>
      </c>
      <c r="C1388" s="20">
        <v>1.01</v>
      </c>
      <c r="D1388" s="20">
        <v>1.1100000000000001</v>
      </c>
      <c r="E1388" s="20">
        <v>0.99</v>
      </c>
      <c r="F1388" s="20">
        <v>0.88</v>
      </c>
      <c r="G1388" s="20">
        <v>0.81</v>
      </c>
      <c r="H1388" s="17">
        <v>8</v>
      </c>
      <c r="I1388" s="18" t="s">
        <v>28</v>
      </c>
      <c r="J1388" s="20">
        <v>0.67</v>
      </c>
      <c r="K1388" t="str">
        <f>VLOOKUP(A1388,MasterTutor!A:D,4,FALSE)</f>
        <v>Advanced</v>
      </c>
      <c r="L1388" t="str">
        <f>VLOOKUP(A1388,MasterTutor!A:D,3,FALSE)</f>
        <v>Professional</v>
      </c>
      <c r="M1388" t="str">
        <f>VLOOKUP(A1388,MasterTutor!A:D,2,FALSE)</f>
        <v>Ela Cross</v>
      </c>
    </row>
    <row r="1389" spans="1:13" x14ac:dyDescent="0.2">
      <c r="A1389" s="17" t="s">
        <v>316</v>
      </c>
      <c r="B1389" s="17" t="s">
        <v>29</v>
      </c>
      <c r="C1389" s="20">
        <v>0</v>
      </c>
      <c r="D1389" s="20">
        <v>0</v>
      </c>
      <c r="E1389" s="20">
        <v>0</v>
      </c>
      <c r="F1389" s="20">
        <v>0</v>
      </c>
      <c r="G1389" s="20">
        <v>0</v>
      </c>
      <c r="H1389" s="17">
        <v>0</v>
      </c>
      <c r="I1389" s="18" t="s">
        <v>32</v>
      </c>
      <c r="J1389" s="20">
        <v>0</v>
      </c>
      <c r="K1389" t="e">
        <f>VLOOKUP(A1389,MasterTutor!A:D,4,FALSE)</f>
        <v>#N/A</v>
      </c>
      <c r="L1389" t="e">
        <f>VLOOKUP(A1389,MasterTutor!A:D,3,FALSE)</f>
        <v>#N/A</v>
      </c>
      <c r="M1389" t="e">
        <f>VLOOKUP(A1389,MasterTutor!A:D,2,FALSE)</f>
        <v>#N/A</v>
      </c>
    </row>
    <row r="1390" spans="1:13" x14ac:dyDescent="0.2">
      <c r="A1390" s="17" t="s">
        <v>317</v>
      </c>
      <c r="B1390" s="17" t="s">
        <v>14</v>
      </c>
      <c r="C1390" s="20">
        <v>0.79579999999999995</v>
      </c>
      <c r="D1390" s="20">
        <v>1.04609999999999</v>
      </c>
      <c r="E1390" s="20">
        <v>1</v>
      </c>
      <c r="F1390" s="20">
        <v>1</v>
      </c>
      <c r="G1390" s="20">
        <v>0.91666666666666596</v>
      </c>
      <c r="H1390" s="17">
        <v>3</v>
      </c>
      <c r="I1390" s="18" t="s">
        <v>48</v>
      </c>
      <c r="J1390" s="20">
        <v>1</v>
      </c>
      <c r="K1390" t="str">
        <f>VLOOKUP(A1390,MasterTutor!A:D,4,FALSE)</f>
        <v>Distinguished</v>
      </c>
      <c r="L1390" t="str">
        <f>VLOOKUP(A1390,MasterTutor!A:D,3,FALSE)</f>
        <v>Professional</v>
      </c>
      <c r="M1390" t="str">
        <f>VLOOKUP(A1390,MasterTutor!A:D,2,FALSE)</f>
        <v>Kristin Haase-Alvey</v>
      </c>
    </row>
    <row r="1391" spans="1:13" x14ac:dyDescent="0.2">
      <c r="A1391" s="17" t="s">
        <v>317</v>
      </c>
      <c r="B1391" s="17" t="s">
        <v>16</v>
      </c>
      <c r="C1391" s="20">
        <v>0.81</v>
      </c>
      <c r="D1391" s="20">
        <v>1.1499999999999999</v>
      </c>
      <c r="E1391" s="20">
        <v>0.99</v>
      </c>
      <c r="F1391" s="20">
        <v>0.98</v>
      </c>
      <c r="G1391" s="20">
        <v>0.9</v>
      </c>
      <c r="H1391" s="17">
        <v>2</v>
      </c>
      <c r="I1391" s="21"/>
      <c r="J1391" s="17"/>
      <c r="K1391" t="str">
        <f>VLOOKUP(A1391,MasterTutor!A:D,4,FALSE)</f>
        <v>Distinguished</v>
      </c>
      <c r="L1391" t="str">
        <f>VLOOKUP(A1391,MasterTutor!A:D,3,FALSE)</f>
        <v>Professional</v>
      </c>
      <c r="M1391" t="str">
        <f>VLOOKUP(A1391,MasterTutor!A:D,2,FALSE)</f>
        <v>Kristin Haase-Alvey</v>
      </c>
    </row>
    <row r="1392" spans="1:13" x14ac:dyDescent="0.2">
      <c r="A1392" s="17" t="s">
        <v>317</v>
      </c>
      <c r="B1392" s="17" t="s">
        <v>257</v>
      </c>
      <c r="C1392" s="20">
        <v>0.53</v>
      </c>
      <c r="D1392" s="20">
        <v>0.87</v>
      </c>
      <c r="E1392" s="20">
        <v>1</v>
      </c>
      <c r="F1392" s="20">
        <v>0.97</v>
      </c>
      <c r="G1392" s="20">
        <v>0.95</v>
      </c>
      <c r="H1392" s="17">
        <v>5</v>
      </c>
      <c r="I1392" s="18"/>
      <c r="J1392" s="20"/>
      <c r="K1392" t="str">
        <f>VLOOKUP(A1392,MasterTutor!A:D,4,FALSE)</f>
        <v>Distinguished</v>
      </c>
      <c r="L1392" t="str">
        <f>VLOOKUP(A1392,MasterTutor!A:D,3,FALSE)</f>
        <v>Professional</v>
      </c>
      <c r="M1392" t="str">
        <f>VLOOKUP(A1392,MasterTutor!A:D,2,FALSE)</f>
        <v>Kristin Haase-Alvey</v>
      </c>
    </row>
    <row r="1393" spans="1:13" x14ac:dyDescent="0.2">
      <c r="A1393" s="17" t="s">
        <v>317</v>
      </c>
      <c r="B1393" s="17" t="s">
        <v>29</v>
      </c>
      <c r="C1393" s="20">
        <v>0.57920000000000005</v>
      </c>
      <c r="D1393" s="20">
        <v>0.92110000000000003</v>
      </c>
      <c r="E1393" s="20">
        <v>1</v>
      </c>
      <c r="F1393" s="20">
        <v>1</v>
      </c>
      <c r="G1393" s="20">
        <v>0.86666666699999995</v>
      </c>
      <c r="H1393" s="17">
        <v>1</v>
      </c>
      <c r="I1393" s="18">
        <v>0.5</v>
      </c>
      <c r="J1393" s="20">
        <f>I1393</f>
        <v>0.5</v>
      </c>
      <c r="K1393" t="str">
        <f>VLOOKUP(A1393,MasterTutor!A:D,4,FALSE)</f>
        <v>Distinguished</v>
      </c>
      <c r="L1393" t="str">
        <f>VLOOKUP(A1393,MasterTutor!A:D,3,FALSE)</f>
        <v>Professional</v>
      </c>
      <c r="M1393" t="str">
        <f>VLOOKUP(A1393,MasterTutor!A:D,2,FALSE)</f>
        <v>Kristin Haase-Alvey</v>
      </c>
    </row>
    <row r="1394" spans="1:13" x14ac:dyDescent="0.2">
      <c r="A1394" s="17" t="s">
        <v>317</v>
      </c>
      <c r="B1394" s="17" t="s">
        <v>17</v>
      </c>
      <c r="C1394" s="20">
        <v>0.98</v>
      </c>
      <c r="D1394" s="20">
        <v>1.2</v>
      </c>
      <c r="E1394" s="20">
        <v>1</v>
      </c>
      <c r="F1394" s="20">
        <v>0.95</v>
      </c>
      <c r="G1394" s="20">
        <v>0.9</v>
      </c>
      <c r="H1394" s="17">
        <v>2</v>
      </c>
      <c r="I1394" s="18">
        <v>1</v>
      </c>
      <c r="J1394" s="20">
        <f>I1394</f>
        <v>1</v>
      </c>
      <c r="K1394" t="str">
        <f>VLOOKUP(A1394,MasterTutor!A:D,4,FALSE)</f>
        <v>Distinguished</v>
      </c>
      <c r="L1394" t="str">
        <f>VLOOKUP(A1394,MasterTutor!A:D,3,FALSE)</f>
        <v>Professional</v>
      </c>
      <c r="M1394" t="str">
        <f>VLOOKUP(A1394,MasterTutor!A:D,2,FALSE)</f>
        <v>Kristin Haase-Alvey</v>
      </c>
    </row>
    <row r="1395" spans="1:13" x14ac:dyDescent="0.2">
      <c r="A1395" s="17" t="s">
        <v>317</v>
      </c>
      <c r="B1395" s="17" t="s">
        <v>18</v>
      </c>
      <c r="C1395" s="20">
        <v>0.7</v>
      </c>
      <c r="D1395" s="20">
        <v>1.03</v>
      </c>
      <c r="E1395" s="20">
        <v>0.98</v>
      </c>
      <c r="F1395" s="20">
        <v>0.77</v>
      </c>
      <c r="G1395" s="20">
        <v>0.67</v>
      </c>
      <c r="H1395" s="17" t="e">
        <v>#N/A</v>
      </c>
      <c r="I1395" s="18" t="s">
        <v>35</v>
      </c>
      <c r="J1395" s="20">
        <v>0.75</v>
      </c>
      <c r="K1395" t="str">
        <f>VLOOKUP(A1395,MasterTutor!A:D,4,FALSE)</f>
        <v>Distinguished</v>
      </c>
      <c r="L1395" t="str">
        <f>VLOOKUP(A1395,MasterTutor!A:D,3,FALSE)</f>
        <v>Professional</v>
      </c>
      <c r="M1395" t="str">
        <f>VLOOKUP(A1395,MasterTutor!A:D,2,FALSE)</f>
        <v>Kristin Haase-Alvey</v>
      </c>
    </row>
    <row r="1396" spans="1:13" x14ac:dyDescent="0.2">
      <c r="A1396" s="17" t="s">
        <v>317</v>
      </c>
      <c r="B1396" s="17" t="s">
        <v>20</v>
      </c>
      <c r="C1396" s="20">
        <v>0.83</v>
      </c>
      <c r="D1396" s="20">
        <v>1.1100000000000001</v>
      </c>
      <c r="E1396" s="20">
        <v>1</v>
      </c>
      <c r="F1396" s="20">
        <v>1</v>
      </c>
      <c r="G1396" s="20">
        <v>0.53</v>
      </c>
      <c r="H1396" s="17">
        <v>9</v>
      </c>
      <c r="I1396" s="18">
        <v>1</v>
      </c>
      <c r="J1396" s="20">
        <f>I1396</f>
        <v>1</v>
      </c>
      <c r="K1396" t="str">
        <f>VLOOKUP(A1396,MasterTutor!A:D,4,FALSE)</f>
        <v>Distinguished</v>
      </c>
      <c r="L1396" t="str">
        <f>VLOOKUP(A1396,MasterTutor!A:D,3,FALSE)</f>
        <v>Professional</v>
      </c>
      <c r="M1396" t="str">
        <f>VLOOKUP(A1396,MasterTutor!A:D,2,FALSE)</f>
        <v>Kristin Haase-Alvey</v>
      </c>
    </row>
    <row r="1397" spans="1:13" x14ac:dyDescent="0.2">
      <c r="A1397" s="17" t="s">
        <v>317</v>
      </c>
      <c r="B1397" s="17" t="s">
        <v>21</v>
      </c>
      <c r="C1397" s="20">
        <v>0.89</v>
      </c>
      <c r="D1397" s="20">
        <v>1.1000000000000001</v>
      </c>
      <c r="E1397" s="20">
        <v>0.99</v>
      </c>
      <c r="F1397" s="20">
        <v>0.91</v>
      </c>
      <c r="G1397" s="20">
        <v>0.76</v>
      </c>
      <c r="H1397" s="17">
        <v>7</v>
      </c>
      <c r="I1397" s="18" t="s">
        <v>66</v>
      </c>
      <c r="J1397" s="20">
        <v>0.5</v>
      </c>
      <c r="K1397" t="str">
        <f>VLOOKUP(A1397,MasterTutor!A:D,4,FALSE)</f>
        <v>Distinguished</v>
      </c>
      <c r="L1397" t="str">
        <f>VLOOKUP(A1397,MasterTutor!A:D,3,FALSE)</f>
        <v>Professional</v>
      </c>
      <c r="M1397" t="str">
        <f>VLOOKUP(A1397,MasterTutor!A:D,2,FALSE)</f>
        <v>Kristin Haase-Alvey</v>
      </c>
    </row>
    <row r="1398" spans="1:13" x14ac:dyDescent="0.2">
      <c r="A1398" s="17" t="s">
        <v>317</v>
      </c>
      <c r="B1398" s="17" t="s">
        <v>22</v>
      </c>
      <c r="C1398" s="20">
        <v>0.78</v>
      </c>
      <c r="D1398" s="20">
        <v>1.1299999999999999</v>
      </c>
      <c r="E1398" s="20">
        <v>0.98</v>
      </c>
      <c r="F1398" s="20">
        <v>0.97</v>
      </c>
      <c r="G1398" s="20">
        <v>0.95</v>
      </c>
      <c r="H1398" s="17">
        <v>3</v>
      </c>
      <c r="I1398" s="18" t="s">
        <v>23</v>
      </c>
      <c r="J1398" s="20">
        <v>1</v>
      </c>
      <c r="K1398" t="str">
        <f>VLOOKUP(A1398,MasterTutor!A:D,4,FALSE)</f>
        <v>Distinguished</v>
      </c>
      <c r="L1398" t="str">
        <f>VLOOKUP(A1398,MasterTutor!A:D,3,FALSE)</f>
        <v>Professional</v>
      </c>
      <c r="M1398" t="str">
        <f>VLOOKUP(A1398,MasterTutor!A:D,2,FALSE)</f>
        <v>Kristin Haase-Alvey</v>
      </c>
    </row>
    <row r="1399" spans="1:13" x14ac:dyDescent="0.2">
      <c r="A1399" s="17" t="s">
        <v>318</v>
      </c>
      <c r="B1399" s="17" t="s">
        <v>14</v>
      </c>
      <c r="C1399" s="20">
        <v>0</v>
      </c>
      <c r="D1399" s="20">
        <v>0.44739999999999902</v>
      </c>
      <c r="E1399" s="20">
        <v>0</v>
      </c>
      <c r="F1399" s="20">
        <v>0</v>
      </c>
      <c r="G1399" s="20">
        <v>0</v>
      </c>
      <c r="H1399" s="17">
        <v>0</v>
      </c>
      <c r="I1399" s="18"/>
      <c r="J1399" s="20"/>
      <c r="K1399" t="str">
        <f>VLOOKUP(A1399,MasterTutor!A:D,4,FALSE)</f>
        <v>Advanced</v>
      </c>
      <c r="L1399" t="str">
        <f>VLOOKUP(A1399,MasterTutor!A:D,3,FALSE)</f>
        <v>Professional</v>
      </c>
      <c r="M1399" t="str">
        <f>VLOOKUP(A1399,MasterTutor!A:D,2,FALSE)</f>
        <v>Ela Cross</v>
      </c>
    </row>
    <row r="1400" spans="1:13" x14ac:dyDescent="0.2">
      <c r="A1400" s="17" t="s">
        <v>318</v>
      </c>
      <c r="B1400" s="17" t="s">
        <v>14</v>
      </c>
      <c r="C1400" s="20">
        <v>0</v>
      </c>
      <c r="D1400" s="20">
        <v>0.44739999999999902</v>
      </c>
      <c r="E1400" s="20">
        <v>0</v>
      </c>
      <c r="F1400" s="20">
        <v>0</v>
      </c>
      <c r="G1400" s="20">
        <v>0</v>
      </c>
      <c r="H1400" s="17">
        <v>0</v>
      </c>
      <c r="J1400" s="17"/>
      <c r="K1400" t="str">
        <f>VLOOKUP(A1400,MasterTutor!A:D,4,FALSE)</f>
        <v>Advanced</v>
      </c>
      <c r="L1400" t="str">
        <f>VLOOKUP(A1400,MasterTutor!A:D,3,FALSE)</f>
        <v>Professional</v>
      </c>
      <c r="M1400" t="str">
        <f>VLOOKUP(A1400,MasterTutor!A:D,2,FALSE)</f>
        <v>Ela Cross</v>
      </c>
    </row>
    <row r="1401" spans="1:13" x14ac:dyDescent="0.2">
      <c r="A1401" s="17" t="s">
        <v>318</v>
      </c>
      <c r="B1401" s="17" t="s">
        <v>16</v>
      </c>
      <c r="C1401" s="20">
        <v>0.4</v>
      </c>
      <c r="D1401" s="20">
        <v>0.83</v>
      </c>
      <c r="E1401" s="20">
        <v>0.98</v>
      </c>
      <c r="F1401" s="20">
        <v>0.96</v>
      </c>
      <c r="G1401" s="20">
        <v>0</v>
      </c>
      <c r="H1401" s="17">
        <v>0</v>
      </c>
      <c r="I1401" s="21">
        <v>45974</v>
      </c>
      <c r="J1401" s="22">
        <v>0.85</v>
      </c>
      <c r="K1401" t="str">
        <f>VLOOKUP(A1401,MasterTutor!A:D,4,FALSE)</f>
        <v>Advanced</v>
      </c>
      <c r="L1401" t="str">
        <f>VLOOKUP(A1401,MasterTutor!A:D,3,FALSE)</f>
        <v>Professional</v>
      </c>
      <c r="M1401" t="str">
        <f>VLOOKUP(A1401,MasterTutor!A:D,2,FALSE)</f>
        <v>Ela Cross</v>
      </c>
    </row>
    <row r="1402" spans="1:13" x14ac:dyDescent="0.2">
      <c r="A1402" s="17" t="s">
        <v>318</v>
      </c>
      <c r="B1402" s="17" t="s">
        <v>257</v>
      </c>
      <c r="C1402" s="20">
        <v>0.85</v>
      </c>
      <c r="D1402" s="20">
        <v>1.05</v>
      </c>
      <c r="E1402" s="20">
        <v>0.97</v>
      </c>
      <c r="F1402" s="20">
        <v>0.85</v>
      </c>
      <c r="G1402" s="20">
        <v>0.64</v>
      </c>
      <c r="H1402" s="17">
        <v>5</v>
      </c>
      <c r="I1402" s="18">
        <v>0.5</v>
      </c>
      <c r="J1402" s="20">
        <v>0.5</v>
      </c>
      <c r="K1402" t="str">
        <f>VLOOKUP(A1402,MasterTutor!A:D,4,FALSE)</f>
        <v>Advanced</v>
      </c>
      <c r="L1402" t="str">
        <f>VLOOKUP(A1402,MasterTutor!A:D,3,FALSE)</f>
        <v>Professional</v>
      </c>
      <c r="M1402" t="str">
        <f>VLOOKUP(A1402,MasterTutor!A:D,2,FALSE)</f>
        <v>Ela Cross</v>
      </c>
    </row>
    <row r="1403" spans="1:13" x14ac:dyDescent="0.2">
      <c r="A1403" s="17" t="s">
        <v>318</v>
      </c>
      <c r="B1403" s="17" t="s">
        <v>29</v>
      </c>
      <c r="C1403" s="20">
        <v>0.82079999999999997</v>
      </c>
      <c r="D1403" s="20">
        <v>1.0543</v>
      </c>
      <c r="E1403" s="20">
        <v>1</v>
      </c>
      <c r="F1403" s="20">
        <v>1</v>
      </c>
      <c r="G1403" s="20">
        <v>0.35714285699999998</v>
      </c>
      <c r="H1403" s="17">
        <v>0</v>
      </c>
      <c r="I1403" s="18">
        <v>1</v>
      </c>
      <c r="J1403" s="20">
        <f>I1403</f>
        <v>1</v>
      </c>
      <c r="K1403" t="str">
        <f>VLOOKUP(A1403,MasterTutor!A:D,4,FALSE)</f>
        <v>Advanced</v>
      </c>
      <c r="L1403" t="str">
        <f>VLOOKUP(A1403,MasterTutor!A:D,3,FALSE)</f>
        <v>Professional</v>
      </c>
      <c r="M1403" t="str">
        <f>VLOOKUP(A1403,MasterTutor!A:D,2,FALSE)</f>
        <v>Ela Cross</v>
      </c>
    </row>
    <row r="1404" spans="1:13" x14ac:dyDescent="0.2">
      <c r="A1404" s="17" t="s">
        <v>319</v>
      </c>
      <c r="B1404" s="17" t="s">
        <v>14</v>
      </c>
      <c r="C1404" s="20">
        <v>1.2</v>
      </c>
      <c r="D1404" s="20">
        <v>1.3982999999999901</v>
      </c>
      <c r="E1404" s="20">
        <v>1</v>
      </c>
      <c r="F1404" s="20">
        <v>0.99193548387096697</v>
      </c>
      <c r="G1404" s="20">
        <v>0.86666666666666603</v>
      </c>
      <c r="H1404" s="17">
        <v>14</v>
      </c>
      <c r="I1404" s="18" t="s">
        <v>77</v>
      </c>
      <c r="J1404" s="20">
        <v>0.5</v>
      </c>
      <c r="K1404" t="str">
        <f>VLOOKUP(A1404,MasterTutor!A:D,4,FALSE)</f>
        <v>Advanced</v>
      </c>
      <c r="L1404" t="str">
        <f>VLOOKUP(A1404,MasterTutor!A:D,3,FALSE)</f>
        <v>Professional</v>
      </c>
      <c r="M1404" t="str">
        <f>VLOOKUP(A1404,MasterTutor!A:D,2,FALSE)</f>
        <v>Kristin Haase-Alvey</v>
      </c>
    </row>
    <row r="1405" spans="1:13" x14ac:dyDescent="0.2">
      <c r="A1405" s="17" t="s">
        <v>319</v>
      </c>
      <c r="B1405" s="17" t="s">
        <v>16</v>
      </c>
      <c r="C1405" s="20">
        <v>1.1599999999999999</v>
      </c>
      <c r="D1405" s="20">
        <v>1.33</v>
      </c>
      <c r="E1405" s="20">
        <v>1</v>
      </c>
      <c r="F1405" s="20">
        <v>0.97</v>
      </c>
      <c r="G1405" s="20">
        <v>0.82</v>
      </c>
      <c r="H1405" s="17">
        <v>16</v>
      </c>
      <c r="I1405" s="21">
        <v>45883</v>
      </c>
      <c r="J1405" s="22">
        <v>0.56999999999999995</v>
      </c>
      <c r="K1405" t="str">
        <f>VLOOKUP(A1405,MasterTutor!A:D,4,FALSE)</f>
        <v>Advanced</v>
      </c>
      <c r="L1405" t="str">
        <f>VLOOKUP(A1405,MasterTutor!A:D,3,FALSE)</f>
        <v>Professional</v>
      </c>
      <c r="M1405" t="str">
        <f>VLOOKUP(A1405,MasterTutor!A:D,2,FALSE)</f>
        <v>Kristin Haase-Alvey</v>
      </c>
    </row>
    <row r="1406" spans="1:13" x14ac:dyDescent="0.2">
      <c r="A1406" s="17" t="s">
        <v>319</v>
      </c>
      <c r="B1406" s="17" t="s">
        <v>257</v>
      </c>
      <c r="C1406" s="20">
        <v>1.1299999999999999</v>
      </c>
      <c r="D1406" s="20">
        <v>1.24</v>
      </c>
      <c r="E1406" s="20">
        <v>1</v>
      </c>
      <c r="F1406" s="20">
        <v>1</v>
      </c>
      <c r="G1406" s="20">
        <v>0.79</v>
      </c>
      <c r="H1406" s="17">
        <v>20</v>
      </c>
      <c r="I1406" s="18">
        <v>0.2</v>
      </c>
      <c r="J1406" s="20">
        <f>1/5</f>
        <v>0.2</v>
      </c>
      <c r="K1406" t="str">
        <f>VLOOKUP(A1406,MasterTutor!A:D,4,FALSE)</f>
        <v>Advanced</v>
      </c>
      <c r="L1406" t="str">
        <f>VLOOKUP(A1406,MasterTutor!A:D,3,FALSE)</f>
        <v>Professional</v>
      </c>
      <c r="M1406" t="str">
        <f>VLOOKUP(A1406,MasterTutor!A:D,2,FALSE)</f>
        <v>Kristin Haase-Alvey</v>
      </c>
    </row>
    <row r="1407" spans="1:13" x14ac:dyDescent="0.2">
      <c r="A1407" s="17" t="s">
        <v>319</v>
      </c>
      <c r="B1407" s="17" t="s">
        <v>29</v>
      </c>
      <c r="C1407" s="20">
        <v>1.0536000000000001</v>
      </c>
      <c r="D1407" s="20">
        <v>1.2515000000000001</v>
      </c>
      <c r="E1407" s="20">
        <v>1</v>
      </c>
      <c r="F1407" s="20">
        <v>0.98076923100000002</v>
      </c>
      <c r="G1407" s="20">
        <v>0.89655172400000005</v>
      </c>
      <c r="H1407" s="17">
        <v>18</v>
      </c>
      <c r="I1407" s="18">
        <v>0.375</v>
      </c>
      <c r="J1407" s="20">
        <f>I1407</f>
        <v>0.375</v>
      </c>
      <c r="K1407" t="str">
        <f>VLOOKUP(A1407,MasterTutor!A:D,4,FALSE)</f>
        <v>Advanced</v>
      </c>
      <c r="L1407" t="str">
        <f>VLOOKUP(A1407,MasterTutor!A:D,3,FALSE)</f>
        <v>Professional</v>
      </c>
      <c r="M1407" t="str">
        <f>VLOOKUP(A1407,MasterTutor!A:D,2,FALSE)</f>
        <v>Kristin Haase-Alvey</v>
      </c>
    </row>
    <row r="1408" spans="1:13" x14ac:dyDescent="0.2">
      <c r="A1408" s="17" t="s">
        <v>319</v>
      </c>
      <c r="B1408" s="17" t="s">
        <v>17</v>
      </c>
      <c r="C1408" s="20">
        <v>0.9</v>
      </c>
      <c r="D1408" s="20">
        <v>1.33</v>
      </c>
      <c r="E1408" s="20">
        <v>1</v>
      </c>
      <c r="F1408" s="20">
        <v>0.97</v>
      </c>
      <c r="G1408" s="20">
        <v>0.77</v>
      </c>
      <c r="H1408" s="17">
        <v>5</v>
      </c>
      <c r="I1408" s="18" t="s">
        <v>163</v>
      </c>
      <c r="J1408" s="20">
        <v>0.2</v>
      </c>
      <c r="K1408" t="str">
        <f>VLOOKUP(A1408,MasterTutor!A:D,4,FALSE)</f>
        <v>Advanced</v>
      </c>
      <c r="L1408" t="str">
        <f>VLOOKUP(A1408,MasterTutor!A:D,3,FALSE)</f>
        <v>Professional</v>
      </c>
      <c r="M1408" t="str">
        <f>VLOOKUP(A1408,MasterTutor!A:D,2,FALSE)</f>
        <v>Kristin Haase-Alvey</v>
      </c>
    </row>
    <row r="1409" spans="1:13" x14ac:dyDescent="0.2">
      <c r="A1409" s="17" t="s">
        <v>319</v>
      </c>
      <c r="B1409" s="17" t="s">
        <v>18</v>
      </c>
      <c r="C1409" s="20">
        <v>0.92</v>
      </c>
      <c r="D1409" s="20">
        <v>1.51</v>
      </c>
      <c r="E1409" s="20">
        <v>0.99</v>
      </c>
      <c r="F1409" s="20">
        <v>0.94</v>
      </c>
      <c r="G1409" s="20">
        <v>0.84</v>
      </c>
      <c r="H1409" s="17">
        <v>2</v>
      </c>
      <c r="I1409" s="18" t="s">
        <v>94</v>
      </c>
      <c r="J1409" s="20">
        <v>0.43</v>
      </c>
      <c r="K1409" t="str">
        <f>VLOOKUP(A1409,MasterTutor!A:D,4,FALSE)</f>
        <v>Advanced</v>
      </c>
      <c r="L1409" t="str">
        <f>VLOOKUP(A1409,MasterTutor!A:D,3,FALSE)</f>
        <v>Professional</v>
      </c>
      <c r="M1409" t="str">
        <f>VLOOKUP(A1409,MasterTutor!A:D,2,FALSE)</f>
        <v>Kristin Haase-Alvey</v>
      </c>
    </row>
    <row r="1410" spans="1:13" x14ac:dyDescent="0.2">
      <c r="A1410" s="17" t="s">
        <v>319</v>
      </c>
      <c r="B1410" s="17" t="s">
        <v>20</v>
      </c>
      <c r="C1410" s="20">
        <v>0.98</v>
      </c>
      <c r="D1410" s="20">
        <v>1.5</v>
      </c>
      <c r="E1410" s="20">
        <v>1</v>
      </c>
      <c r="F1410" s="20">
        <v>1</v>
      </c>
      <c r="G1410" s="20">
        <v>0.75</v>
      </c>
      <c r="H1410" s="17">
        <v>5</v>
      </c>
      <c r="I1410" s="18" t="s">
        <v>163</v>
      </c>
      <c r="J1410" s="20">
        <v>0.2</v>
      </c>
      <c r="K1410" t="str">
        <f>VLOOKUP(A1410,MasterTutor!A:D,4,FALSE)</f>
        <v>Advanced</v>
      </c>
      <c r="L1410" t="str">
        <f>VLOOKUP(A1410,MasterTutor!A:D,3,FALSE)</f>
        <v>Professional</v>
      </c>
      <c r="M1410" t="str">
        <f>VLOOKUP(A1410,MasterTutor!A:D,2,FALSE)</f>
        <v>Kristin Haase-Alvey</v>
      </c>
    </row>
    <row r="1411" spans="1:13" x14ac:dyDescent="0.2">
      <c r="A1411" s="17" t="s">
        <v>319</v>
      </c>
      <c r="B1411" s="17" t="s">
        <v>21</v>
      </c>
      <c r="C1411" s="20">
        <v>1.1100000000000001</v>
      </c>
      <c r="D1411" s="20">
        <v>1.42</v>
      </c>
      <c r="E1411" s="20">
        <v>1</v>
      </c>
      <c r="F1411" s="20">
        <v>1</v>
      </c>
      <c r="G1411" s="20">
        <v>0.56999999999999995</v>
      </c>
      <c r="H1411" s="17">
        <v>10</v>
      </c>
      <c r="I1411" s="18" t="s">
        <v>62</v>
      </c>
      <c r="J1411" s="20">
        <v>0</v>
      </c>
      <c r="K1411" t="str">
        <f>VLOOKUP(A1411,MasterTutor!A:D,4,FALSE)</f>
        <v>Advanced</v>
      </c>
      <c r="L1411" t="str">
        <f>VLOOKUP(A1411,MasterTutor!A:D,3,FALSE)</f>
        <v>Professional</v>
      </c>
      <c r="M1411" t="str">
        <f>VLOOKUP(A1411,MasterTutor!A:D,2,FALSE)</f>
        <v>Kristin Haase-Alvey</v>
      </c>
    </row>
    <row r="1412" spans="1:13" x14ac:dyDescent="0.2">
      <c r="A1412" s="17" t="s">
        <v>319</v>
      </c>
      <c r="B1412" s="17" t="s">
        <v>22</v>
      </c>
      <c r="C1412" s="20">
        <v>0.9</v>
      </c>
      <c r="D1412" s="20">
        <v>1.35</v>
      </c>
      <c r="E1412" s="20">
        <v>0.99</v>
      </c>
      <c r="F1412" s="20">
        <v>0.99</v>
      </c>
      <c r="G1412" s="20">
        <v>0.72</v>
      </c>
      <c r="H1412" s="17">
        <v>9</v>
      </c>
      <c r="I1412" s="18" t="s">
        <v>320</v>
      </c>
      <c r="J1412" s="20">
        <v>0.13</v>
      </c>
      <c r="K1412" t="str">
        <f>VLOOKUP(A1412,MasterTutor!A:D,4,FALSE)</f>
        <v>Advanced</v>
      </c>
      <c r="L1412" t="str">
        <f>VLOOKUP(A1412,MasterTutor!A:D,3,FALSE)</f>
        <v>Professional</v>
      </c>
      <c r="M1412" t="str">
        <f>VLOOKUP(A1412,MasterTutor!A:D,2,FALSE)</f>
        <v>Kristin Haase-Alvey</v>
      </c>
    </row>
    <row r="1413" spans="1:13" x14ac:dyDescent="0.2">
      <c r="A1413" s="17" t="s">
        <v>321</v>
      </c>
      <c r="B1413" s="17" t="s">
        <v>14</v>
      </c>
      <c r="C1413" s="20">
        <v>1.1416999999999999</v>
      </c>
      <c r="D1413" s="20">
        <v>1.1479999999999999</v>
      </c>
      <c r="E1413" s="20">
        <v>0.94512195121951204</v>
      </c>
      <c r="F1413" s="20">
        <v>0.98230088495575196</v>
      </c>
      <c r="G1413" s="20">
        <v>0.53125</v>
      </c>
      <c r="H1413" s="17">
        <v>10</v>
      </c>
      <c r="I1413" s="18" t="s">
        <v>54</v>
      </c>
      <c r="J1413" s="20">
        <v>0</v>
      </c>
      <c r="K1413" t="str">
        <f>VLOOKUP(A1413,MasterTutor!A:D,4,FALSE)</f>
        <v>Advanced</v>
      </c>
      <c r="L1413" t="str">
        <f>VLOOKUP(A1413,MasterTutor!A:D,3,FALSE)</f>
        <v>Professional</v>
      </c>
      <c r="M1413" t="str">
        <f>VLOOKUP(A1413,MasterTutor!A:D,2,FALSE)</f>
        <v>Ela Cross</v>
      </c>
    </row>
    <row r="1414" spans="1:13" x14ac:dyDescent="0.2">
      <c r="A1414" s="17" t="s">
        <v>321</v>
      </c>
      <c r="B1414" s="17" t="s">
        <v>16</v>
      </c>
      <c r="C1414" s="20">
        <v>1.02</v>
      </c>
      <c r="D1414" s="20">
        <v>1.1000000000000001</v>
      </c>
      <c r="E1414" s="20">
        <v>0.94</v>
      </c>
      <c r="F1414" s="20">
        <v>0.98</v>
      </c>
      <c r="G1414" s="20">
        <v>0.46</v>
      </c>
      <c r="H1414" s="17">
        <v>12</v>
      </c>
      <c r="I1414" s="21">
        <v>45662</v>
      </c>
      <c r="J1414" s="22">
        <v>0.2</v>
      </c>
      <c r="K1414" t="str">
        <f>VLOOKUP(A1414,MasterTutor!A:D,4,FALSE)</f>
        <v>Advanced</v>
      </c>
      <c r="L1414" t="str">
        <f>VLOOKUP(A1414,MasterTutor!A:D,3,FALSE)</f>
        <v>Professional</v>
      </c>
      <c r="M1414" t="str">
        <f>VLOOKUP(A1414,MasterTutor!A:D,2,FALSE)</f>
        <v>Ela Cross</v>
      </c>
    </row>
    <row r="1415" spans="1:13" x14ac:dyDescent="0.2">
      <c r="A1415" s="17" t="s">
        <v>321</v>
      </c>
      <c r="B1415" s="17" t="s">
        <v>257</v>
      </c>
      <c r="C1415" s="20">
        <v>0.87</v>
      </c>
      <c r="D1415" s="20">
        <v>1.1299999999999999</v>
      </c>
      <c r="E1415" s="20">
        <v>0.95</v>
      </c>
      <c r="F1415" s="20">
        <v>1</v>
      </c>
      <c r="G1415" s="20">
        <v>0.38</v>
      </c>
      <c r="H1415" s="17">
        <v>23</v>
      </c>
      <c r="I1415" s="18" t="s">
        <v>148</v>
      </c>
      <c r="J1415" s="20">
        <v>0</v>
      </c>
      <c r="K1415" t="str">
        <f>VLOOKUP(A1415,MasterTutor!A:D,4,FALSE)</f>
        <v>Advanced</v>
      </c>
      <c r="L1415" t="str">
        <f>VLOOKUP(A1415,MasterTutor!A:D,3,FALSE)</f>
        <v>Professional</v>
      </c>
      <c r="M1415" t="str">
        <f>VLOOKUP(A1415,MasterTutor!A:D,2,FALSE)</f>
        <v>Ela Cross</v>
      </c>
    </row>
    <row r="1416" spans="1:13" x14ac:dyDescent="0.2">
      <c r="A1416" s="17" t="s">
        <v>321</v>
      </c>
      <c r="B1416" s="17" t="s">
        <v>29</v>
      </c>
      <c r="C1416" s="20">
        <v>1.0883</v>
      </c>
      <c r="D1416" s="20">
        <v>1.1397999999999999</v>
      </c>
      <c r="E1416" s="20">
        <v>0.937931034</v>
      </c>
      <c r="F1416" s="20">
        <v>0.90789473700000001</v>
      </c>
      <c r="G1416" s="20">
        <v>0.68</v>
      </c>
      <c r="H1416" s="17">
        <v>19</v>
      </c>
      <c r="I1416" s="18" t="s">
        <v>32</v>
      </c>
      <c r="J1416" s="20">
        <v>0</v>
      </c>
      <c r="K1416" t="str">
        <f>VLOOKUP(A1416,MasterTutor!A:D,4,FALSE)</f>
        <v>Advanced</v>
      </c>
      <c r="L1416" t="str">
        <f>VLOOKUP(A1416,MasterTutor!A:D,3,FALSE)</f>
        <v>Professional</v>
      </c>
      <c r="M1416" t="str">
        <f>VLOOKUP(A1416,MasterTutor!A:D,2,FALSE)</f>
        <v>Ela Cross</v>
      </c>
    </row>
    <row r="1417" spans="1:13" x14ac:dyDescent="0.2">
      <c r="A1417" s="17" t="s">
        <v>321</v>
      </c>
      <c r="B1417" s="17" t="s">
        <v>17</v>
      </c>
      <c r="C1417" s="20">
        <v>1.02</v>
      </c>
      <c r="D1417" s="20">
        <v>1.25</v>
      </c>
      <c r="E1417" s="20">
        <v>1</v>
      </c>
      <c r="F1417" s="20">
        <v>0.93</v>
      </c>
      <c r="G1417" s="20">
        <v>0.75</v>
      </c>
      <c r="H1417" s="17">
        <v>3</v>
      </c>
      <c r="I1417" s="18" t="s">
        <v>252</v>
      </c>
      <c r="J1417" s="20">
        <v>0.28999999999999998</v>
      </c>
      <c r="K1417" t="str">
        <f>VLOOKUP(A1417,MasterTutor!A:D,4,FALSE)</f>
        <v>Advanced</v>
      </c>
      <c r="L1417" t="str">
        <f>VLOOKUP(A1417,MasterTutor!A:D,3,FALSE)</f>
        <v>Professional</v>
      </c>
      <c r="M1417" t="str">
        <f>VLOOKUP(A1417,MasterTutor!A:D,2,FALSE)</f>
        <v>Ela Cross</v>
      </c>
    </row>
    <row r="1418" spans="1:13" x14ac:dyDescent="0.2">
      <c r="A1418" s="17" t="s">
        <v>321</v>
      </c>
      <c r="B1418" s="17" t="s">
        <v>18</v>
      </c>
      <c r="C1418" s="20">
        <v>1.07</v>
      </c>
      <c r="D1418" s="20">
        <v>1.25</v>
      </c>
      <c r="E1418" s="20">
        <v>0.98</v>
      </c>
      <c r="F1418" s="20">
        <v>0.99</v>
      </c>
      <c r="G1418" s="20">
        <v>0.43</v>
      </c>
      <c r="H1418" s="17">
        <v>8</v>
      </c>
      <c r="I1418" s="18">
        <v>0</v>
      </c>
      <c r="J1418" s="20">
        <f>I1418</f>
        <v>0</v>
      </c>
      <c r="K1418" t="str">
        <f>VLOOKUP(A1418,MasterTutor!A:D,4,FALSE)</f>
        <v>Advanced</v>
      </c>
      <c r="L1418" t="str">
        <f>VLOOKUP(A1418,MasterTutor!A:D,3,FALSE)</f>
        <v>Professional</v>
      </c>
      <c r="M1418" t="str">
        <f>VLOOKUP(A1418,MasterTutor!A:D,2,FALSE)</f>
        <v>Ela Cross</v>
      </c>
    </row>
    <row r="1419" spans="1:13" x14ac:dyDescent="0.2">
      <c r="A1419" s="17" t="s">
        <v>321</v>
      </c>
      <c r="B1419" s="17" t="s">
        <v>20</v>
      </c>
      <c r="C1419" s="20">
        <v>1.1000000000000001</v>
      </c>
      <c r="D1419" s="20">
        <v>1.27</v>
      </c>
      <c r="E1419" s="20">
        <v>0.99</v>
      </c>
      <c r="F1419" s="20">
        <v>0.99</v>
      </c>
      <c r="G1419" s="20">
        <v>0.32</v>
      </c>
      <c r="H1419" s="17">
        <v>11</v>
      </c>
      <c r="I1419" s="18">
        <v>0</v>
      </c>
      <c r="J1419" s="20">
        <f>I1419</f>
        <v>0</v>
      </c>
      <c r="K1419" t="str">
        <f>VLOOKUP(A1419,MasterTutor!A:D,4,FALSE)</f>
        <v>Advanced</v>
      </c>
      <c r="L1419" t="str">
        <f>VLOOKUP(A1419,MasterTutor!A:D,3,FALSE)</f>
        <v>Professional</v>
      </c>
      <c r="M1419" t="str">
        <f>VLOOKUP(A1419,MasterTutor!A:D,2,FALSE)</f>
        <v>Ela Cross</v>
      </c>
    </row>
    <row r="1420" spans="1:13" x14ac:dyDescent="0.2">
      <c r="A1420" s="17" t="s">
        <v>321</v>
      </c>
      <c r="B1420" s="17" t="s">
        <v>21</v>
      </c>
      <c r="C1420" s="20">
        <v>0.96</v>
      </c>
      <c r="D1420" s="20">
        <v>1.1100000000000001</v>
      </c>
      <c r="E1420" s="20">
        <v>0.96</v>
      </c>
      <c r="F1420" s="20">
        <v>0.95</v>
      </c>
      <c r="G1420" s="20">
        <v>0.45</v>
      </c>
      <c r="H1420" s="17">
        <v>8</v>
      </c>
      <c r="I1420" s="18" t="s">
        <v>36</v>
      </c>
      <c r="J1420" s="20">
        <v>0</v>
      </c>
      <c r="K1420" t="str">
        <f>VLOOKUP(A1420,MasterTutor!A:D,4,FALSE)</f>
        <v>Advanced</v>
      </c>
      <c r="L1420" t="str">
        <f>VLOOKUP(A1420,MasterTutor!A:D,3,FALSE)</f>
        <v>Professional</v>
      </c>
      <c r="M1420" t="str">
        <f>VLOOKUP(A1420,MasterTutor!A:D,2,FALSE)</f>
        <v>Ela Cross</v>
      </c>
    </row>
    <row r="1421" spans="1:13" x14ac:dyDescent="0.2">
      <c r="A1421" s="17" t="s">
        <v>321</v>
      </c>
      <c r="B1421" s="17" t="s">
        <v>22</v>
      </c>
      <c r="C1421" s="20">
        <v>1.03</v>
      </c>
      <c r="D1421" s="20">
        <v>1.0900000000000001</v>
      </c>
      <c r="E1421" s="20">
        <v>0.99</v>
      </c>
      <c r="F1421" s="20">
        <v>1</v>
      </c>
      <c r="G1421" s="20">
        <v>0.43</v>
      </c>
      <c r="H1421" s="17">
        <v>14</v>
      </c>
      <c r="I1421" s="18" t="s">
        <v>36</v>
      </c>
      <c r="J1421" s="20">
        <v>0</v>
      </c>
      <c r="K1421" t="str">
        <f>VLOOKUP(A1421,MasterTutor!A:D,4,FALSE)</f>
        <v>Advanced</v>
      </c>
      <c r="L1421" t="str">
        <f>VLOOKUP(A1421,MasterTutor!A:D,3,FALSE)</f>
        <v>Professional</v>
      </c>
      <c r="M1421" t="str">
        <f>VLOOKUP(A1421,MasterTutor!A:D,2,FALSE)</f>
        <v>Ela Cross</v>
      </c>
    </row>
    <row r="1422" spans="1:13" x14ac:dyDescent="0.2">
      <c r="A1422" s="17" t="s">
        <v>322</v>
      </c>
      <c r="B1422" s="17" t="s">
        <v>17</v>
      </c>
      <c r="C1422" s="20">
        <v>1.06</v>
      </c>
      <c r="D1422" s="20">
        <v>1.1599999999999999</v>
      </c>
      <c r="E1422" s="20">
        <v>1</v>
      </c>
      <c r="F1422" s="20">
        <v>0.96</v>
      </c>
      <c r="G1422" s="20">
        <v>1</v>
      </c>
      <c r="H1422" s="17">
        <v>2</v>
      </c>
      <c r="J1422" s="17"/>
      <c r="K1422" t="e">
        <f>VLOOKUP(A1422,MasterTutor!A:D,4,FALSE)</f>
        <v>#N/A</v>
      </c>
      <c r="L1422" t="e">
        <f>VLOOKUP(A1422,MasterTutor!A:D,3,FALSE)</f>
        <v>#N/A</v>
      </c>
      <c r="M1422" t="e">
        <f>VLOOKUP(A1422,MasterTutor!A:D,2,FALSE)</f>
        <v>#N/A</v>
      </c>
    </row>
    <row r="1423" spans="1:13" x14ac:dyDescent="0.2">
      <c r="A1423" s="17" t="s">
        <v>322</v>
      </c>
      <c r="B1423" s="17" t="s">
        <v>18</v>
      </c>
      <c r="C1423" s="20">
        <v>0.47</v>
      </c>
      <c r="D1423" s="20">
        <v>1.04</v>
      </c>
      <c r="E1423" s="20">
        <v>1</v>
      </c>
      <c r="F1423" s="20">
        <v>0.87</v>
      </c>
      <c r="G1423" s="20">
        <v>0.88</v>
      </c>
      <c r="H1423" s="17">
        <v>5</v>
      </c>
      <c r="I1423" s="18" t="s">
        <v>26</v>
      </c>
      <c r="J1423" s="20">
        <v>0.5</v>
      </c>
      <c r="K1423" t="e">
        <f>VLOOKUP(A1423,MasterTutor!A:D,4,FALSE)</f>
        <v>#N/A</v>
      </c>
      <c r="L1423" t="e">
        <f>VLOOKUP(A1423,MasterTutor!A:D,3,FALSE)</f>
        <v>#N/A</v>
      </c>
      <c r="M1423" t="e">
        <f>VLOOKUP(A1423,MasterTutor!A:D,2,FALSE)</f>
        <v>#N/A</v>
      </c>
    </row>
    <row r="1424" spans="1:13" x14ac:dyDescent="0.2">
      <c r="A1424" s="17" t="s">
        <v>322</v>
      </c>
      <c r="B1424" s="17" t="s">
        <v>20</v>
      </c>
      <c r="C1424" s="20">
        <v>0.97</v>
      </c>
      <c r="D1424" s="20">
        <v>1.0900000000000001</v>
      </c>
      <c r="E1424" s="20">
        <v>0.98</v>
      </c>
      <c r="F1424" s="20">
        <v>0.95</v>
      </c>
      <c r="G1424" s="20">
        <v>1</v>
      </c>
      <c r="H1424" s="17">
        <v>1</v>
      </c>
      <c r="J1424" s="17"/>
      <c r="K1424" t="e">
        <f>VLOOKUP(A1424,MasterTutor!A:D,4,FALSE)</f>
        <v>#N/A</v>
      </c>
      <c r="L1424" t="e">
        <f>VLOOKUP(A1424,MasterTutor!A:D,3,FALSE)</f>
        <v>#N/A</v>
      </c>
      <c r="M1424" t="e">
        <f>VLOOKUP(A1424,MasterTutor!A:D,2,FALSE)</f>
        <v>#N/A</v>
      </c>
    </row>
    <row r="1425" spans="1:13" x14ac:dyDescent="0.2">
      <c r="A1425" s="17" t="s">
        <v>322</v>
      </c>
      <c r="B1425" s="17" t="s">
        <v>21</v>
      </c>
      <c r="C1425" s="20">
        <v>0.72</v>
      </c>
      <c r="D1425" s="20">
        <v>1.07</v>
      </c>
      <c r="E1425" s="20">
        <v>1</v>
      </c>
      <c r="F1425" s="20">
        <v>0.93</v>
      </c>
      <c r="G1425" s="20">
        <v>1</v>
      </c>
      <c r="H1425" s="17">
        <v>5</v>
      </c>
      <c r="I1425" s="18" t="s">
        <v>37</v>
      </c>
      <c r="J1425" s="20">
        <v>1</v>
      </c>
      <c r="K1425" t="e">
        <f>VLOOKUP(A1425,MasterTutor!A:D,4,FALSE)</f>
        <v>#N/A</v>
      </c>
      <c r="L1425" t="e">
        <f>VLOOKUP(A1425,MasterTutor!A:D,3,FALSE)</f>
        <v>#N/A</v>
      </c>
      <c r="M1425" t="e">
        <f>VLOOKUP(A1425,MasterTutor!A:D,2,FALSE)</f>
        <v>#N/A</v>
      </c>
    </row>
    <row r="1426" spans="1:13" x14ac:dyDescent="0.2">
      <c r="A1426" s="17" t="s">
        <v>323</v>
      </c>
      <c r="B1426" s="17" t="s">
        <v>14</v>
      </c>
      <c r="C1426" s="20">
        <v>1.1437999999999999</v>
      </c>
      <c r="D1426" s="20">
        <v>1.0207999999999999</v>
      </c>
      <c r="E1426" s="20">
        <v>0.95402298850574696</v>
      </c>
      <c r="F1426" s="20">
        <v>1</v>
      </c>
      <c r="G1426" s="20">
        <v>0.70588235294117596</v>
      </c>
      <c r="H1426" s="17">
        <v>6</v>
      </c>
      <c r="I1426" s="18" t="s">
        <v>172</v>
      </c>
      <c r="J1426" s="20">
        <v>0.2</v>
      </c>
      <c r="K1426" t="str">
        <f>VLOOKUP(A1426,MasterTutor!A:D,4,FALSE)</f>
        <v>Advanced</v>
      </c>
      <c r="L1426" t="str">
        <f>VLOOKUP(A1426,MasterTutor!A:D,3,FALSE)</f>
        <v>Adjunct</v>
      </c>
      <c r="M1426" t="str">
        <f>VLOOKUP(A1426,MasterTutor!A:D,2,FALSE)</f>
        <v>Geoff St. Marie</v>
      </c>
    </row>
    <row r="1427" spans="1:13" x14ac:dyDescent="0.2">
      <c r="A1427" s="17" t="s">
        <v>323</v>
      </c>
      <c r="B1427" s="17" t="s">
        <v>16</v>
      </c>
      <c r="C1427" s="20">
        <v>1.1100000000000001</v>
      </c>
      <c r="D1427" s="20">
        <v>1.02</v>
      </c>
      <c r="E1427" s="20">
        <v>0.92</v>
      </c>
      <c r="F1427" s="20">
        <v>0.98</v>
      </c>
      <c r="G1427" s="20">
        <v>0.71</v>
      </c>
      <c r="H1427" s="17">
        <v>9</v>
      </c>
      <c r="I1427" s="21">
        <v>45662</v>
      </c>
      <c r="J1427" s="22">
        <v>0.2</v>
      </c>
      <c r="K1427" t="str">
        <f>VLOOKUP(A1427,MasterTutor!A:D,4,FALSE)</f>
        <v>Advanced</v>
      </c>
      <c r="L1427" t="str">
        <f>VLOOKUP(A1427,MasterTutor!A:D,3,FALSE)</f>
        <v>Adjunct</v>
      </c>
      <c r="M1427" t="str">
        <f>VLOOKUP(A1427,MasterTutor!A:D,2,FALSE)</f>
        <v>Geoff St. Marie</v>
      </c>
    </row>
    <row r="1428" spans="1:13" x14ac:dyDescent="0.2">
      <c r="A1428" s="17" t="s">
        <v>323</v>
      </c>
      <c r="B1428" s="17" t="s">
        <v>257</v>
      </c>
      <c r="C1428" s="20">
        <v>0.86</v>
      </c>
      <c r="D1428" s="20">
        <v>1.1499999999999999</v>
      </c>
      <c r="E1428" s="20">
        <v>0.96</v>
      </c>
      <c r="F1428" s="20">
        <v>1</v>
      </c>
      <c r="G1428" s="20">
        <v>0.93</v>
      </c>
      <c r="H1428" s="17">
        <v>9</v>
      </c>
      <c r="I1428" s="18">
        <v>1</v>
      </c>
      <c r="J1428" s="20">
        <v>1</v>
      </c>
      <c r="K1428" t="str">
        <f>VLOOKUP(A1428,MasterTutor!A:D,4,FALSE)</f>
        <v>Advanced</v>
      </c>
      <c r="L1428" t="str">
        <f>VLOOKUP(A1428,MasterTutor!A:D,3,FALSE)</f>
        <v>Adjunct</v>
      </c>
      <c r="M1428" t="str">
        <f>VLOOKUP(A1428,MasterTutor!A:D,2,FALSE)</f>
        <v>Geoff St. Marie</v>
      </c>
    </row>
    <row r="1429" spans="1:13" x14ac:dyDescent="0.2">
      <c r="A1429" s="17" t="s">
        <v>323</v>
      </c>
      <c r="B1429" s="17" t="s">
        <v>29</v>
      </c>
      <c r="C1429" s="20">
        <v>0.71250000000000002</v>
      </c>
      <c r="D1429" s="20">
        <v>0.94440000000000002</v>
      </c>
      <c r="E1429" s="20">
        <v>0.96363636399999997</v>
      </c>
      <c r="F1429" s="20">
        <v>0.95348837200000003</v>
      </c>
      <c r="G1429" s="20">
        <v>0.93333333299999999</v>
      </c>
      <c r="H1429" s="17">
        <v>4</v>
      </c>
      <c r="I1429" s="18">
        <v>0.5</v>
      </c>
      <c r="J1429" s="20">
        <f>I1429</f>
        <v>0.5</v>
      </c>
      <c r="K1429" t="str">
        <f>VLOOKUP(A1429,MasterTutor!A:D,4,FALSE)</f>
        <v>Advanced</v>
      </c>
      <c r="L1429" t="str">
        <f>VLOOKUP(A1429,MasterTutor!A:D,3,FALSE)</f>
        <v>Adjunct</v>
      </c>
      <c r="M1429" t="str">
        <f>VLOOKUP(A1429,MasterTutor!A:D,2,FALSE)</f>
        <v>Geoff St. Marie</v>
      </c>
    </row>
    <row r="1430" spans="1:13" x14ac:dyDescent="0.2">
      <c r="A1430" s="17" t="s">
        <v>323</v>
      </c>
      <c r="B1430" s="17" t="s">
        <v>17</v>
      </c>
      <c r="C1430" s="20">
        <v>0.81</v>
      </c>
      <c r="D1430" s="20">
        <v>1.06</v>
      </c>
      <c r="E1430" s="20">
        <v>0.96</v>
      </c>
      <c r="F1430" s="20">
        <v>0.89</v>
      </c>
      <c r="G1430" s="20">
        <v>0.83</v>
      </c>
      <c r="H1430" s="17" t="e">
        <v>#N/A</v>
      </c>
      <c r="J1430" s="17"/>
      <c r="K1430" t="str">
        <f>VLOOKUP(A1430,MasterTutor!A:D,4,FALSE)</f>
        <v>Advanced</v>
      </c>
      <c r="L1430" t="str">
        <f>VLOOKUP(A1430,MasterTutor!A:D,3,FALSE)</f>
        <v>Adjunct</v>
      </c>
      <c r="M1430" t="str">
        <f>VLOOKUP(A1430,MasterTutor!A:D,2,FALSE)</f>
        <v>Geoff St. Marie</v>
      </c>
    </row>
    <row r="1431" spans="1:13" x14ac:dyDescent="0.2">
      <c r="A1431" s="17" t="s">
        <v>323</v>
      </c>
      <c r="B1431" s="17" t="s">
        <v>18</v>
      </c>
      <c r="C1431" s="20">
        <v>0.49</v>
      </c>
      <c r="D1431" s="20">
        <v>1.22</v>
      </c>
      <c r="E1431" s="20">
        <v>0.94</v>
      </c>
      <c r="F1431" s="20">
        <v>0.53</v>
      </c>
      <c r="G1431" s="20">
        <v>0.56999999999999995</v>
      </c>
      <c r="H1431" s="17">
        <v>1</v>
      </c>
      <c r="I1431" s="18" t="s">
        <v>99</v>
      </c>
      <c r="J1431" s="20">
        <v>0.83</v>
      </c>
      <c r="K1431" t="str">
        <f>VLOOKUP(A1431,MasterTutor!A:D,4,FALSE)</f>
        <v>Advanced</v>
      </c>
      <c r="L1431" t="str">
        <f>VLOOKUP(A1431,MasterTutor!A:D,3,FALSE)</f>
        <v>Adjunct</v>
      </c>
      <c r="M1431" t="str">
        <f>VLOOKUP(A1431,MasterTutor!A:D,2,FALSE)</f>
        <v>Geoff St. Marie</v>
      </c>
    </row>
    <row r="1432" spans="1:13" x14ac:dyDescent="0.2">
      <c r="A1432" s="17" t="s">
        <v>323</v>
      </c>
      <c r="B1432" s="17" t="s">
        <v>20</v>
      </c>
      <c r="C1432" s="20">
        <v>0.71</v>
      </c>
      <c r="D1432" s="20">
        <v>1.19</v>
      </c>
      <c r="E1432" s="20">
        <v>0.88</v>
      </c>
      <c r="F1432" s="20">
        <v>1</v>
      </c>
      <c r="G1432" s="20">
        <v>0.69</v>
      </c>
      <c r="H1432" s="17" t="e">
        <v>#N/A</v>
      </c>
      <c r="I1432" s="18">
        <v>1</v>
      </c>
      <c r="J1432" s="20">
        <f>I1432</f>
        <v>1</v>
      </c>
      <c r="K1432" t="str">
        <f>VLOOKUP(A1432,MasterTutor!A:D,4,FALSE)</f>
        <v>Advanced</v>
      </c>
      <c r="L1432" t="str">
        <f>VLOOKUP(A1432,MasterTutor!A:D,3,FALSE)</f>
        <v>Adjunct</v>
      </c>
      <c r="M1432" t="str">
        <f>VLOOKUP(A1432,MasterTutor!A:D,2,FALSE)</f>
        <v>Geoff St. Marie</v>
      </c>
    </row>
    <row r="1433" spans="1:13" x14ac:dyDescent="0.2">
      <c r="A1433" s="17" t="s">
        <v>323</v>
      </c>
      <c r="B1433" s="17" t="s">
        <v>21</v>
      </c>
      <c r="C1433" s="20">
        <v>0.84</v>
      </c>
      <c r="D1433" s="20">
        <v>1.1000000000000001</v>
      </c>
      <c r="E1433" s="20">
        <v>0.99</v>
      </c>
      <c r="F1433" s="20">
        <v>1</v>
      </c>
      <c r="G1433" s="20">
        <v>0.55000000000000004</v>
      </c>
      <c r="H1433" s="17">
        <v>2</v>
      </c>
      <c r="I1433" s="18" t="s">
        <v>66</v>
      </c>
      <c r="J1433" s="20">
        <v>0.5</v>
      </c>
      <c r="K1433" t="str">
        <f>VLOOKUP(A1433,MasterTutor!A:D,4,FALSE)</f>
        <v>Advanced</v>
      </c>
      <c r="L1433" t="str">
        <f>VLOOKUP(A1433,MasterTutor!A:D,3,FALSE)</f>
        <v>Adjunct</v>
      </c>
      <c r="M1433" t="str">
        <f>VLOOKUP(A1433,MasterTutor!A:D,2,FALSE)</f>
        <v>Geoff St. Marie</v>
      </c>
    </row>
    <row r="1434" spans="1:13" x14ac:dyDescent="0.2">
      <c r="A1434" s="17" t="s">
        <v>323</v>
      </c>
      <c r="B1434" s="17" t="s">
        <v>22</v>
      </c>
      <c r="C1434" s="20">
        <v>0.93</v>
      </c>
      <c r="D1434" s="20">
        <v>1.08</v>
      </c>
      <c r="E1434" s="20">
        <v>0.93</v>
      </c>
      <c r="F1434" s="20">
        <v>1</v>
      </c>
      <c r="G1434" s="20">
        <v>0.92</v>
      </c>
      <c r="H1434" s="17">
        <v>5</v>
      </c>
      <c r="I1434" s="18" t="s">
        <v>48</v>
      </c>
      <c r="J1434" s="20">
        <v>1</v>
      </c>
      <c r="K1434" t="str">
        <f>VLOOKUP(A1434,MasterTutor!A:D,4,FALSE)</f>
        <v>Advanced</v>
      </c>
      <c r="L1434" t="str">
        <f>VLOOKUP(A1434,MasterTutor!A:D,3,FALSE)</f>
        <v>Adjunct</v>
      </c>
      <c r="M1434" t="str">
        <f>VLOOKUP(A1434,MasterTutor!A:D,2,FALSE)</f>
        <v>Geoff St. Marie</v>
      </c>
    </row>
    <row r="1435" spans="1:13" x14ac:dyDescent="0.2">
      <c r="A1435" s="17" t="s">
        <v>324</v>
      </c>
      <c r="B1435" s="17" t="s">
        <v>14</v>
      </c>
      <c r="C1435" s="20">
        <v>0.63129999999999997</v>
      </c>
      <c r="D1435" s="20">
        <v>0.70309999999999995</v>
      </c>
      <c r="E1435" s="20">
        <v>1</v>
      </c>
      <c r="F1435" s="20">
        <v>0.97297297297297203</v>
      </c>
      <c r="G1435" s="20">
        <v>0.72727272727272696</v>
      </c>
      <c r="H1435" s="17">
        <v>5</v>
      </c>
      <c r="I1435" s="18" t="s">
        <v>34</v>
      </c>
      <c r="J1435" s="20">
        <v>1</v>
      </c>
      <c r="K1435" t="str">
        <f>VLOOKUP(A1435,MasterTutor!A:D,4,FALSE)</f>
        <v>Advanced</v>
      </c>
      <c r="L1435" t="str">
        <f>VLOOKUP(A1435,MasterTutor!A:D,3,FALSE)</f>
        <v>Adjunct</v>
      </c>
      <c r="M1435" t="str">
        <f>VLOOKUP(A1435,MasterTutor!A:D,2,FALSE)</f>
        <v>Annelies de Groot</v>
      </c>
    </row>
    <row r="1436" spans="1:13" x14ac:dyDescent="0.2">
      <c r="A1436" s="17" t="s">
        <v>324</v>
      </c>
      <c r="B1436" s="17" t="s">
        <v>16</v>
      </c>
      <c r="C1436" s="20">
        <v>0.81</v>
      </c>
      <c r="D1436" s="20">
        <v>0.69</v>
      </c>
      <c r="E1436" s="20">
        <v>1</v>
      </c>
      <c r="F1436" s="20">
        <v>0.96</v>
      </c>
      <c r="G1436" s="20">
        <v>0.56000000000000005</v>
      </c>
      <c r="H1436" s="17">
        <v>5</v>
      </c>
      <c r="I1436" s="21">
        <v>45691</v>
      </c>
      <c r="J1436" s="22">
        <v>0.67</v>
      </c>
      <c r="K1436" t="str">
        <f>VLOOKUP(A1436,MasterTutor!A:D,4,FALSE)</f>
        <v>Advanced</v>
      </c>
      <c r="L1436" t="str">
        <f>VLOOKUP(A1436,MasterTutor!A:D,3,FALSE)</f>
        <v>Adjunct</v>
      </c>
      <c r="M1436" t="str">
        <f>VLOOKUP(A1436,MasterTutor!A:D,2,FALSE)</f>
        <v>Annelies de Groot</v>
      </c>
    </row>
    <row r="1437" spans="1:13" x14ac:dyDescent="0.2">
      <c r="A1437" s="17" t="s">
        <v>324</v>
      </c>
      <c r="B1437" s="17" t="s">
        <v>257</v>
      </c>
      <c r="C1437" s="20">
        <v>0.68</v>
      </c>
      <c r="D1437" s="20">
        <v>0.63</v>
      </c>
      <c r="E1437" s="20">
        <v>1</v>
      </c>
      <c r="F1437" s="20">
        <v>0.95</v>
      </c>
      <c r="G1437" s="20">
        <v>0.77</v>
      </c>
      <c r="H1437" s="17">
        <v>3</v>
      </c>
      <c r="I1437" s="18"/>
      <c r="J1437" s="20"/>
      <c r="K1437" t="str">
        <f>VLOOKUP(A1437,MasterTutor!A:D,4,FALSE)</f>
        <v>Advanced</v>
      </c>
      <c r="L1437" t="str">
        <f>VLOOKUP(A1437,MasterTutor!A:D,3,FALSE)</f>
        <v>Adjunct</v>
      </c>
      <c r="M1437" t="str">
        <f>VLOOKUP(A1437,MasterTutor!A:D,2,FALSE)</f>
        <v>Annelies de Groot</v>
      </c>
    </row>
    <row r="1438" spans="1:13" x14ac:dyDescent="0.2">
      <c r="A1438" s="17" t="s">
        <v>324</v>
      </c>
      <c r="B1438" s="17" t="s">
        <v>29</v>
      </c>
      <c r="C1438" s="20">
        <v>0.58130000000000004</v>
      </c>
      <c r="D1438" s="20">
        <v>0.61199999999999999</v>
      </c>
      <c r="E1438" s="20">
        <v>1</v>
      </c>
      <c r="F1438" s="20">
        <v>0.65714285699999997</v>
      </c>
      <c r="G1438" s="20">
        <v>0.88888888899999996</v>
      </c>
      <c r="H1438" s="17">
        <v>11</v>
      </c>
      <c r="I1438" s="18">
        <v>0.75</v>
      </c>
      <c r="J1438" s="20">
        <f>I1438</f>
        <v>0.75</v>
      </c>
      <c r="K1438" t="str">
        <f>VLOOKUP(A1438,MasterTutor!A:D,4,FALSE)</f>
        <v>Advanced</v>
      </c>
      <c r="L1438" t="str">
        <f>VLOOKUP(A1438,MasterTutor!A:D,3,FALSE)</f>
        <v>Adjunct</v>
      </c>
      <c r="M1438" t="str">
        <f>VLOOKUP(A1438,MasterTutor!A:D,2,FALSE)</f>
        <v>Annelies de Groot</v>
      </c>
    </row>
    <row r="1439" spans="1:13" x14ac:dyDescent="0.2">
      <c r="A1439" s="17" t="s">
        <v>324</v>
      </c>
      <c r="B1439" s="17" t="s">
        <v>17</v>
      </c>
      <c r="C1439" s="20">
        <v>0.41</v>
      </c>
      <c r="D1439" s="20">
        <v>1.03</v>
      </c>
      <c r="E1439" s="20">
        <v>1</v>
      </c>
      <c r="F1439" s="20">
        <v>0.89</v>
      </c>
      <c r="G1439" s="20">
        <v>0.75</v>
      </c>
      <c r="H1439" s="17">
        <v>1</v>
      </c>
      <c r="I1439" s="18" t="s">
        <v>132</v>
      </c>
      <c r="J1439" s="20">
        <f>1/3</f>
        <v>0.33333333333333331</v>
      </c>
      <c r="K1439" t="str">
        <f>VLOOKUP(A1439,MasterTutor!A:D,4,FALSE)</f>
        <v>Advanced</v>
      </c>
      <c r="L1439" t="str">
        <f>VLOOKUP(A1439,MasterTutor!A:D,3,FALSE)</f>
        <v>Adjunct</v>
      </c>
      <c r="M1439" t="str">
        <f>VLOOKUP(A1439,MasterTutor!A:D,2,FALSE)</f>
        <v>Annelies de Groot</v>
      </c>
    </row>
    <row r="1440" spans="1:13" x14ac:dyDescent="0.2">
      <c r="A1440" s="17" t="s">
        <v>324</v>
      </c>
      <c r="B1440" s="17" t="s">
        <v>18</v>
      </c>
      <c r="C1440" s="20">
        <v>0.31</v>
      </c>
      <c r="D1440" s="20">
        <v>1.0900000000000001</v>
      </c>
      <c r="E1440" s="20">
        <v>0.95</v>
      </c>
      <c r="F1440" s="20">
        <v>1</v>
      </c>
      <c r="G1440" s="20">
        <v>0.56000000000000005</v>
      </c>
      <c r="H1440" s="17">
        <v>1</v>
      </c>
      <c r="J1440" s="17"/>
      <c r="K1440" t="str">
        <f>VLOOKUP(A1440,MasterTutor!A:D,4,FALSE)</f>
        <v>Advanced</v>
      </c>
      <c r="L1440" t="str">
        <f>VLOOKUP(A1440,MasterTutor!A:D,3,FALSE)</f>
        <v>Adjunct</v>
      </c>
      <c r="M1440" t="str">
        <f>VLOOKUP(A1440,MasterTutor!A:D,2,FALSE)</f>
        <v>Annelies de Groot</v>
      </c>
    </row>
    <row r="1441" spans="1:13" x14ac:dyDescent="0.2">
      <c r="A1441" s="17" t="s">
        <v>324</v>
      </c>
      <c r="B1441" s="17" t="s">
        <v>20</v>
      </c>
      <c r="C1441" s="20">
        <v>0.54</v>
      </c>
      <c r="D1441" s="20">
        <v>1.06</v>
      </c>
      <c r="E1441" s="20">
        <v>0.98</v>
      </c>
      <c r="F1441" s="20">
        <v>0.65</v>
      </c>
      <c r="G1441" s="20">
        <v>0.67</v>
      </c>
      <c r="H1441" s="17" t="e">
        <v>#N/A</v>
      </c>
      <c r="I1441" s="18">
        <v>1</v>
      </c>
      <c r="J1441" s="20">
        <f>I1441</f>
        <v>1</v>
      </c>
      <c r="K1441" t="str">
        <f>VLOOKUP(A1441,MasterTutor!A:D,4,FALSE)</f>
        <v>Advanced</v>
      </c>
      <c r="L1441" t="str">
        <f>VLOOKUP(A1441,MasterTutor!A:D,3,FALSE)</f>
        <v>Adjunct</v>
      </c>
      <c r="M1441" t="str">
        <f>VLOOKUP(A1441,MasterTutor!A:D,2,FALSE)</f>
        <v>Annelies de Groot</v>
      </c>
    </row>
    <row r="1442" spans="1:13" x14ac:dyDescent="0.2">
      <c r="A1442" s="17" t="s">
        <v>324</v>
      </c>
      <c r="B1442" s="17" t="s">
        <v>21</v>
      </c>
      <c r="C1442" s="20">
        <v>0.46</v>
      </c>
      <c r="D1442" s="20">
        <v>0.95</v>
      </c>
      <c r="E1442" s="20">
        <v>1</v>
      </c>
      <c r="F1442" s="20">
        <v>0.89</v>
      </c>
      <c r="G1442" s="20">
        <v>0.14000000000000001</v>
      </c>
      <c r="H1442" s="17">
        <v>2</v>
      </c>
      <c r="I1442" s="18" t="s">
        <v>15</v>
      </c>
      <c r="J1442" s="20">
        <v>0.5</v>
      </c>
      <c r="K1442" t="str">
        <f>VLOOKUP(A1442,MasterTutor!A:D,4,FALSE)</f>
        <v>Advanced</v>
      </c>
      <c r="L1442" t="str">
        <f>VLOOKUP(A1442,MasterTutor!A:D,3,FALSE)</f>
        <v>Adjunct</v>
      </c>
      <c r="M1442" t="str">
        <f>VLOOKUP(A1442,MasterTutor!A:D,2,FALSE)</f>
        <v>Annelies de Groot</v>
      </c>
    </row>
    <row r="1443" spans="1:13" x14ac:dyDescent="0.2">
      <c r="A1443" s="17" t="s">
        <v>324</v>
      </c>
      <c r="B1443" s="17" t="s">
        <v>22</v>
      </c>
      <c r="C1443" s="20">
        <v>0.59</v>
      </c>
      <c r="D1443" s="20">
        <v>0.89</v>
      </c>
      <c r="E1443" s="20">
        <v>1</v>
      </c>
      <c r="F1443" s="20">
        <v>1</v>
      </c>
      <c r="G1443" s="20">
        <v>1</v>
      </c>
      <c r="H1443" s="17">
        <v>4</v>
      </c>
      <c r="I1443" s="18" t="s">
        <v>66</v>
      </c>
      <c r="J1443" s="20">
        <v>0.5</v>
      </c>
      <c r="K1443" t="str">
        <f>VLOOKUP(A1443,MasterTutor!A:D,4,FALSE)</f>
        <v>Advanced</v>
      </c>
      <c r="L1443" t="str">
        <f>VLOOKUP(A1443,MasterTutor!A:D,3,FALSE)</f>
        <v>Adjunct</v>
      </c>
      <c r="M1443" t="str">
        <f>VLOOKUP(A1443,MasterTutor!A:D,2,FALSE)</f>
        <v>Annelies de Groot</v>
      </c>
    </row>
    <row r="1444" spans="1:13" x14ac:dyDescent="0.2">
      <c r="A1444" s="17" t="s">
        <v>325</v>
      </c>
      <c r="B1444" s="17" t="s">
        <v>29</v>
      </c>
      <c r="C1444" s="20">
        <v>0.26390000000000002</v>
      </c>
      <c r="D1444" s="20">
        <v>1</v>
      </c>
      <c r="E1444" s="20">
        <v>1</v>
      </c>
      <c r="F1444" s="20">
        <v>1</v>
      </c>
      <c r="G1444" s="20">
        <v>0</v>
      </c>
      <c r="H1444" s="17">
        <v>0</v>
      </c>
      <c r="I1444" s="18" t="s">
        <v>187</v>
      </c>
      <c r="J1444" s="20">
        <v>0</v>
      </c>
      <c r="K1444" t="str">
        <f>VLOOKUP(A1444,MasterTutor!A:D,4,FALSE)</f>
        <v>Advanced</v>
      </c>
      <c r="L1444" t="str">
        <f>VLOOKUP(A1444,MasterTutor!A:D,3,FALSE)</f>
        <v>Professional</v>
      </c>
      <c r="M1444" t="str">
        <f>VLOOKUP(A1444,MasterTutor!A:D,2,FALSE)</f>
        <v>Geoff St. Marie</v>
      </c>
    </row>
    <row r="1445" spans="1:13" x14ac:dyDescent="0.2">
      <c r="A1445" s="17" t="s">
        <v>326</v>
      </c>
      <c r="B1445" s="17" t="s">
        <v>29</v>
      </c>
      <c r="C1445" s="20">
        <v>0</v>
      </c>
      <c r="D1445" s="20">
        <v>0.77600000000000002</v>
      </c>
      <c r="E1445" s="20">
        <v>0</v>
      </c>
      <c r="F1445" s="20">
        <v>0</v>
      </c>
      <c r="G1445" s="20">
        <v>0</v>
      </c>
      <c r="H1445" s="17">
        <v>0</v>
      </c>
      <c r="I1445" s="18" t="s">
        <v>32</v>
      </c>
      <c r="J1445" s="20">
        <v>0</v>
      </c>
      <c r="K1445" t="str">
        <f>VLOOKUP(A1445,MasterTutor!A:D,4,FALSE)</f>
        <v>Advanced</v>
      </c>
      <c r="L1445" t="str">
        <f>VLOOKUP(A1445,MasterTutor!A:D,3,FALSE)</f>
        <v>Adjunct-BUC</v>
      </c>
      <c r="M1445" t="str">
        <f>VLOOKUP(A1445,MasterTutor!A:D,2,FALSE)</f>
        <v>Ela Cross</v>
      </c>
    </row>
    <row r="1446" spans="1:13" x14ac:dyDescent="0.2">
      <c r="A1446" s="17" t="s">
        <v>327</v>
      </c>
      <c r="B1446" s="17" t="s">
        <v>14</v>
      </c>
      <c r="C1446" s="20">
        <v>1.1344000000000001</v>
      </c>
      <c r="D1446" s="20">
        <v>1.3047</v>
      </c>
      <c r="E1446" s="20">
        <v>0.98888888888888804</v>
      </c>
      <c r="F1446" s="20">
        <v>0.65454545454545399</v>
      </c>
      <c r="G1446" s="20">
        <v>0.88888888888888795</v>
      </c>
      <c r="H1446" s="17">
        <v>2</v>
      </c>
      <c r="I1446" s="18"/>
      <c r="J1446" s="20"/>
      <c r="K1446" t="str">
        <f>VLOOKUP(A1446,MasterTutor!A:D,4,FALSE)</f>
        <v>Distinguished</v>
      </c>
      <c r="L1446" t="str">
        <f>VLOOKUP(A1446,MasterTutor!A:D,3,FALSE)</f>
        <v>Adjunct</v>
      </c>
      <c r="M1446" t="str">
        <f>VLOOKUP(A1446,MasterTutor!A:D,2,FALSE)</f>
        <v>Ela Cross</v>
      </c>
    </row>
    <row r="1447" spans="1:13" x14ac:dyDescent="0.2">
      <c r="A1447" s="17" t="s">
        <v>327</v>
      </c>
      <c r="B1447" s="17" t="s">
        <v>14</v>
      </c>
      <c r="C1447" s="20">
        <v>1.1344000000000001</v>
      </c>
      <c r="D1447" s="20">
        <v>1.3047</v>
      </c>
      <c r="E1447" s="20">
        <v>0.98888888888888804</v>
      </c>
      <c r="F1447" s="20">
        <v>0.65454545454545399</v>
      </c>
      <c r="G1447" s="20">
        <v>0.88888888888888795</v>
      </c>
      <c r="H1447" s="17">
        <v>2</v>
      </c>
      <c r="J1447" s="17"/>
      <c r="K1447" t="str">
        <f>VLOOKUP(A1447,MasterTutor!A:D,4,FALSE)</f>
        <v>Distinguished</v>
      </c>
      <c r="L1447" t="str">
        <f>VLOOKUP(A1447,MasterTutor!A:D,3,FALSE)</f>
        <v>Adjunct</v>
      </c>
      <c r="M1447" t="str">
        <f>VLOOKUP(A1447,MasterTutor!A:D,2,FALSE)</f>
        <v>Ela Cross</v>
      </c>
    </row>
    <row r="1448" spans="1:13" x14ac:dyDescent="0.2">
      <c r="A1448" s="17" t="s">
        <v>327</v>
      </c>
      <c r="B1448" s="17" t="s">
        <v>16</v>
      </c>
      <c r="C1448" s="20">
        <v>0.87</v>
      </c>
      <c r="D1448" s="20">
        <v>1.02</v>
      </c>
      <c r="E1448" s="20">
        <v>0.85</v>
      </c>
      <c r="F1448" s="20">
        <v>0.98</v>
      </c>
      <c r="G1448" s="20">
        <v>1</v>
      </c>
      <c r="H1448" s="17">
        <v>0</v>
      </c>
      <c r="I1448" s="21"/>
      <c r="J1448" s="17"/>
      <c r="K1448" t="str">
        <f>VLOOKUP(A1448,MasterTutor!A:D,4,FALSE)</f>
        <v>Distinguished</v>
      </c>
      <c r="L1448" t="str">
        <f>VLOOKUP(A1448,MasterTutor!A:D,3,FALSE)</f>
        <v>Adjunct</v>
      </c>
      <c r="M1448" t="str">
        <f>VLOOKUP(A1448,MasterTutor!A:D,2,FALSE)</f>
        <v>Ela Cross</v>
      </c>
    </row>
    <row r="1449" spans="1:13" x14ac:dyDescent="0.2">
      <c r="A1449" s="17" t="s">
        <v>327</v>
      </c>
      <c r="B1449" s="17" t="s">
        <v>257</v>
      </c>
      <c r="C1449" s="20">
        <v>0.6</v>
      </c>
      <c r="D1449" s="20">
        <v>1.24</v>
      </c>
      <c r="E1449" s="20">
        <v>0.88</v>
      </c>
      <c r="F1449" s="20">
        <v>0.5</v>
      </c>
      <c r="G1449" s="20">
        <v>0.88</v>
      </c>
      <c r="H1449" s="17">
        <v>1</v>
      </c>
      <c r="I1449" s="18"/>
      <c r="J1449" s="20"/>
      <c r="K1449" t="str">
        <f>VLOOKUP(A1449,MasterTutor!A:D,4,FALSE)</f>
        <v>Distinguished</v>
      </c>
      <c r="L1449" t="str">
        <f>VLOOKUP(A1449,MasterTutor!A:D,3,FALSE)</f>
        <v>Adjunct</v>
      </c>
      <c r="M1449" t="str">
        <f>VLOOKUP(A1449,MasterTutor!A:D,2,FALSE)</f>
        <v>Ela Cross</v>
      </c>
    </row>
    <row r="1450" spans="1:13" x14ac:dyDescent="0.2">
      <c r="A1450" s="17" t="s">
        <v>327</v>
      </c>
      <c r="B1450" s="17" t="s">
        <v>29</v>
      </c>
      <c r="C1450" s="20">
        <v>0.58440000000000003</v>
      </c>
      <c r="D1450" s="20">
        <v>1.1797</v>
      </c>
      <c r="E1450" s="20">
        <v>0.9375</v>
      </c>
      <c r="F1450" s="20">
        <v>0.90322580600000002</v>
      </c>
      <c r="G1450" s="20">
        <v>1</v>
      </c>
      <c r="H1450" s="17">
        <v>0</v>
      </c>
      <c r="I1450" s="18" t="s">
        <v>36</v>
      </c>
      <c r="J1450" s="20">
        <v>0</v>
      </c>
      <c r="K1450" t="str">
        <f>VLOOKUP(A1450,MasterTutor!A:D,4,FALSE)</f>
        <v>Distinguished</v>
      </c>
      <c r="L1450" t="str">
        <f>VLOOKUP(A1450,MasterTutor!A:D,3,FALSE)</f>
        <v>Adjunct</v>
      </c>
      <c r="M1450" t="str">
        <f>VLOOKUP(A1450,MasterTutor!A:D,2,FALSE)</f>
        <v>Ela Cross</v>
      </c>
    </row>
    <row r="1451" spans="1:13" x14ac:dyDescent="0.2">
      <c r="A1451" s="17" t="s">
        <v>327</v>
      </c>
      <c r="B1451" s="17" t="s">
        <v>17</v>
      </c>
      <c r="C1451" s="20">
        <v>0.56000000000000005</v>
      </c>
      <c r="D1451" s="20">
        <v>1.22</v>
      </c>
      <c r="E1451" s="20">
        <v>0.95</v>
      </c>
      <c r="F1451" s="20">
        <v>0.96</v>
      </c>
      <c r="G1451" s="20">
        <v>1</v>
      </c>
      <c r="H1451" s="17">
        <v>3</v>
      </c>
      <c r="I1451" s="18">
        <v>1</v>
      </c>
      <c r="J1451" s="20">
        <f>I1451</f>
        <v>1</v>
      </c>
      <c r="K1451" t="str">
        <f>VLOOKUP(A1451,MasterTutor!A:D,4,FALSE)</f>
        <v>Distinguished</v>
      </c>
      <c r="L1451" t="str">
        <f>VLOOKUP(A1451,MasterTutor!A:D,3,FALSE)</f>
        <v>Adjunct</v>
      </c>
      <c r="M1451" t="str">
        <f>VLOOKUP(A1451,MasterTutor!A:D,2,FALSE)</f>
        <v>Ela Cross</v>
      </c>
    </row>
    <row r="1452" spans="1:13" x14ac:dyDescent="0.2">
      <c r="A1452" s="17" t="s">
        <v>327</v>
      </c>
      <c r="B1452" s="17" t="s">
        <v>18</v>
      </c>
      <c r="C1452" s="20">
        <v>0.25</v>
      </c>
      <c r="D1452" s="20">
        <v>1.27</v>
      </c>
      <c r="E1452" s="20">
        <v>1</v>
      </c>
      <c r="F1452" s="20">
        <v>0.81</v>
      </c>
      <c r="G1452" s="20">
        <v>0.83</v>
      </c>
      <c r="H1452" s="17" t="e">
        <v>#N/A</v>
      </c>
      <c r="J1452" s="17"/>
      <c r="K1452" t="str">
        <f>VLOOKUP(A1452,MasterTutor!A:D,4,FALSE)</f>
        <v>Distinguished</v>
      </c>
      <c r="L1452" t="str">
        <f>VLOOKUP(A1452,MasterTutor!A:D,3,FALSE)</f>
        <v>Adjunct</v>
      </c>
      <c r="M1452" t="str">
        <f>VLOOKUP(A1452,MasterTutor!A:D,2,FALSE)</f>
        <v>Ela Cross</v>
      </c>
    </row>
    <row r="1453" spans="1:13" x14ac:dyDescent="0.2">
      <c r="A1453" s="17" t="s">
        <v>327</v>
      </c>
      <c r="B1453" s="17" t="s">
        <v>20</v>
      </c>
      <c r="C1453" s="20">
        <v>0.31</v>
      </c>
      <c r="D1453" s="20">
        <v>1.28</v>
      </c>
      <c r="E1453" s="20">
        <v>0.86</v>
      </c>
      <c r="F1453" s="20">
        <v>0.78</v>
      </c>
      <c r="G1453" s="20">
        <v>0.63</v>
      </c>
      <c r="H1453" s="17" t="e">
        <v>#N/A</v>
      </c>
      <c r="J1453" s="17"/>
      <c r="K1453" t="str">
        <f>VLOOKUP(A1453,MasterTutor!A:D,4,FALSE)</f>
        <v>Distinguished</v>
      </c>
      <c r="L1453" t="str">
        <f>VLOOKUP(A1453,MasterTutor!A:D,3,FALSE)</f>
        <v>Adjunct</v>
      </c>
      <c r="M1453" t="str">
        <f>VLOOKUP(A1453,MasterTutor!A:D,2,FALSE)</f>
        <v>Ela Cross</v>
      </c>
    </row>
    <row r="1454" spans="1:13" x14ac:dyDescent="0.2">
      <c r="A1454" s="17" t="s">
        <v>327</v>
      </c>
      <c r="B1454" s="17" t="s">
        <v>21</v>
      </c>
      <c r="C1454" s="20">
        <v>0.43</v>
      </c>
      <c r="D1454" s="20">
        <v>1.1399999999999999</v>
      </c>
      <c r="E1454" s="20">
        <v>0.91</v>
      </c>
      <c r="F1454" s="20">
        <v>1</v>
      </c>
      <c r="G1454" s="20">
        <v>1</v>
      </c>
      <c r="H1454" s="17">
        <v>1</v>
      </c>
      <c r="I1454" s="18" t="s">
        <v>37</v>
      </c>
      <c r="J1454" s="20">
        <v>1</v>
      </c>
      <c r="K1454" t="str">
        <f>VLOOKUP(A1454,MasterTutor!A:D,4,FALSE)</f>
        <v>Distinguished</v>
      </c>
      <c r="L1454" t="str">
        <f>VLOOKUP(A1454,MasterTutor!A:D,3,FALSE)</f>
        <v>Adjunct</v>
      </c>
      <c r="M1454" t="str">
        <f>VLOOKUP(A1454,MasterTutor!A:D,2,FALSE)</f>
        <v>Ela Cross</v>
      </c>
    </row>
    <row r="1455" spans="1:13" x14ac:dyDescent="0.2">
      <c r="A1455" s="17" t="s">
        <v>327</v>
      </c>
      <c r="B1455" s="17" t="s">
        <v>22</v>
      </c>
      <c r="C1455" s="20">
        <v>1.07</v>
      </c>
      <c r="D1455" s="20">
        <v>1.49</v>
      </c>
      <c r="E1455" s="20">
        <v>0.99</v>
      </c>
      <c r="F1455" s="20">
        <v>1</v>
      </c>
      <c r="G1455" s="20">
        <v>0.89</v>
      </c>
      <c r="H1455" s="17">
        <v>0</v>
      </c>
      <c r="I1455" s="19"/>
      <c r="J1455" s="17"/>
      <c r="K1455" t="str">
        <f>VLOOKUP(A1455,MasterTutor!A:D,4,FALSE)</f>
        <v>Distinguished</v>
      </c>
      <c r="L1455" t="str">
        <f>VLOOKUP(A1455,MasterTutor!A:D,3,FALSE)</f>
        <v>Adjunct</v>
      </c>
      <c r="M1455" t="str">
        <f>VLOOKUP(A1455,MasterTutor!A:D,2,FALSE)</f>
        <v>Ela Cross</v>
      </c>
    </row>
    <row r="1456" spans="1:13" x14ac:dyDescent="0.2">
      <c r="A1456" s="17" t="s">
        <v>328</v>
      </c>
      <c r="B1456" s="17" t="s">
        <v>14</v>
      </c>
      <c r="C1456" s="20">
        <v>0.20419999999999999</v>
      </c>
      <c r="D1456" s="20">
        <v>0.59870000000000001</v>
      </c>
      <c r="E1456" s="20">
        <v>1</v>
      </c>
      <c r="F1456" s="20">
        <v>1</v>
      </c>
      <c r="G1456" s="20">
        <v>0.75</v>
      </c>
      <c r="H1456" s="17">
        <v>0</v>
      </c>
      <c r="I1456" s="18"/>
      <c r="J1456" s="20"/>
      <c r="K1456" t="e">
        <f>VLOOKUP(A1456,MasterTutor!A:D,4,FALSE)</f>
        <v>#N/A</v>
      </c>
      <c r="L1456" t="e">
        <f>VLOOKUP(A1456,MasterTutor!A:D,3,FALSE)</f>
        <v>#N/A</v>
      </c>
      <c r="M1456" t="e">
        <f>VLOOKUP(A1456,MasterTutor!A:D,2,FALSE)</f>
        <v>#N/A</v>
      </c>
    </row>
    <row r="1457" spans="1:13" x14ac:dyDescent="0.2">
      <c r="A1457" s="17" t="s">
        <v>328</v>
      </c>
      <c r="B1457" s="17" t="s">
        <v>14</v>
      </c>
      <c r="C1457" s="20">
        <v>0.20419999999999999</v>
      </c>
      <c r="D1457" s="20">
        <v>0.59870000000000001</v>
      </c>
      <c r="E1457" s="20">
        <v>1</v>
      </c>
      <c r="F1457" s="20">
        <v>1</v>
      </c>
      <c r="G1457" s="20">
        <v>0.75</v>
      </c>
      <c r="H1457" s="17">
        <v>0</v>
      </c>
      <c r="J1457" s="17"/>
      <c r="K1457" t="e">
        <f>VLOOKUP(A1457,MasterTutor!A:D,4,FALSE)</f>
        <v>#N/A</v>
      </c>
      <c r="L1457" t="e">
        <f>VLOOKUP(A1457,MasterTutor!A:D,3,FALSE)</f>
        <v>#N/A</v>
      </c>
      <c r="M1457" t="e">
        <f>VLOOKUP(A1457,MasterTutor!A:D,2,FALSE)</f>
        <v>#N/A</v>
      </c>
    </row>
    <row r="1458" spans="1:13" x14ac:dyDescent="0.2">
      <c r="A1458" s="17" t="s">
        <v>328</v>
      </c>
      <c r="B1458" s="17" t="s">
        <v>16</v>
      </c>
      <c r="C1458" s="20">
        <v>0.48</v>
      </c>
      <c r="D1458" s="20">
        <v>1.02</v>
      </c>
      <c r="E1458" s="20">
        <v>1</v>
      </c>
      <c r="F1458" s="20">
        <v>1</v>
      </c>
      <c r="G1458" s="20">
        <v>0.73</v>
      </c>
      <c r="H1458" s="17">
        <v>1</v>
      </c>
      <c r="I1458" s="21">
        <v>45751</v>
      </c>
      <c r="J1458" s="20">
        <v>1</v>
      </c>
      <c r="K1458" t="e">
        <f>VLOOKUP(A1458,MasterTutor!A:D,4,FALSE)</f>
        <v>#N/A</v>
      </c>
      <c r="L1458" t="e">
        <f>VLOOKUP(A1458,MasterTutor!A:D,3,FALSE)</f>
        <v>#N/A</v>
      </c>
      <c r="M1458" t="e">
        <f>VLOOKUP(A1458,MasterTutor!A:D,2,FALSE)</f>
        <v>#N/A</v>
      </c>
    </row>
    <row r="1459" spans="1:13" x14ac:dyDescent="0.2">
      <c r="A1459" s="17" t="s">
        <v>328</v>
      </c>
      <c r="B1459" s="17" t="s">
        <v>257</v>
      </c>
      <c r="C1459" s="20">
        <v>0.6</v>
      </c>
      <c r="D1459" s="20">
        <v>1.56</v>
      </c>
      <c r="E1459" s="20">
        <v>0.98</v>
      </c>
      <c r="F1459" s="20">
        <v>0.93</v>
      </c>
      <c r="G1459" s="20">
        <v>0.38</v>
      </c>
      <c r="H1459" s="17">
        <v>0</v>
      </c>
      <c r="I1459" s="18">
        <v>0.75</v>
      </c>
      <c r="J1459" s="20">
        <v>0.75</v>
      </c>
      <c r="K1459" t="e">
        <f>VLOOKUP(A1459,MasterTutor!A:D,4,FALSE)</f>
        <v>#N/A</v>
      </c>
      <c r="L1459" t="e">
        <f>VLOOKUP(A1459,MasterTutor!A:D,3,FALSE)</f>
        <v>#N/A</v>
      </c>
      <c r="M1459" t="e">
        <f>VLOOKUP(A1459,MasterTutor!A:D,2,FALSE)</f>
        <v>#N/A</v>
      </c>
    </row>
    <row r="1460" spans="1:13" x14ac:dyDescent="0.2">
      <c r="A1460" s="17" t="s">
        <v>328</v>
      </c>
      <c r="B1460" s="17" t="s">
        <v>17</v>
      </c>
      <c r="C1460" s="20">
        <v>0.79</v>
      </c>
      <c r="D1460" s="20">
        <v>1.3</v>
      </c>
      <c r="E1460" s="20">
        <v>0.98</v>
      </c>
      <c r="F1460" s="20">
        <v>0.95</v>
      </c>
      <c r="G1460" s="20">
        <v>1</v>
      </c>
      <c r="H1460" s="17" t="e">
        <v>#N/A</v>
      </c>
      <c r="I1460" s="18" t="s">
        <v>58</v>
      </c>
      <c r="J1460" s="20">
        <v>0.8</v>
      </c>
      <c r="K1460" t="e">
        <f>VLOOKUP(A1460,MasterTutor!A:D,4,FALSE)</f>
        <v>#N/A</v>
      </c>
      <c r="L1460" t="e">
        <f>VLOOKUP(A1460,MasterTutor!A:D,3,FALSE)</f>
        <v>#N/A</v>
      </c>
      <c r="M1460" t="e">
        <f>VLOOKUP(A1460,MasterTutor!A:D,2,FALSE)</f>
        <v>#N/A</v>
      </c>
    </row>
    <row r="1461" spans="1:13" x14ac:dyDescent="0.2">
      <c r="A1461" s="17" t="s">
        <v>328</v>
      </c>
      <c r="B1461" s="17" t="s">
        <v>18</v>
      </c>
      <c r="C1461" s="20">
        <v>0.39</v>
      </c>
      <c r="D1461" s="20">
        <v>1.0900000000000001</v>
      </c>
      <c r="E1461" s="20">
        <v>0.99</v>
      </c>
      <c r="F1461" s="20">
        <v>0.87</v>
      </c>
      <c r="G1461" s="20">
        <v>0.81</v>
      </c>
      <c r="H1461" s="17">
        <v>2</v>
      </c>
      <c r="I1461" s="18">
        <v>1</v>
      </c>
      <c r="J1461" s="20">
        <f>I1461</f>
        <v>1</v>
      </c>
      <c r="K1461" t="e">
        <f>VLOOKUP(A1461,MasterTutor!A:D,4,FALSE)</f>
        <v>#N/A</v>
      </c>
      <c r="L1461" t="e">
        <f>VLOOKUP(A1461,MasterTutor!A:D,3,FALSE)</f>
        <v>#N/A</v>
      </c>
      <c r="M1461" t="e">
        <f>VLOOKUP(A1461,MasterTutor!A:D,2,FALSE)</f>
        <v>#N/A</v>
      </c>
    </row>
    <row r="1462" spans="1:13" x14ac:dyDescent="0.2">
      <c r="A1462" s="17" t="s">
        <v>328</v>
      </c>
      <c r="B1462" s="17" t="s">
        <v>20</v>
      </c>
      <c r="C1462" s="20">
        <v>0.67</v>
      </c>
      <c r="D1462" s="20">
        <v>1.1100000000000001</v>
      </c>
      <c r="E1462" s="20">
        <v>1</v>
      </c>
      <c r="F1462" s="20">
        <v>1</v>
      </c>
      <c r="G1462" s="20">
        <v>0.87</v>
      </c>
      <c r="H1462" s="17" t="e">
        <v>#N/A</v>
      </c>
      <c r="I1462" s="18">
        <v>1</v>
      </c>
      <c r="J1462" s="20">
        <f>I1462</f>
        <v>1</v>
      </c>
      <c r="K1462" t="e">
        <f>VLOOKUP(A1462,MasterTutor!A:D,4,FALSE)</f>
        <v>#N/A</v>
      </c>
      <c r="L1462" t="e">
        <f>VLOOKUP(A1462,MasterTutor!A:D,3,FALSE)</f>
        <v>#N/A</v>
      </c>
      <c r="M1462" t="e">
        <f>VLOOKUP(A1462,MasterTutor!A:D,2,FALSE)</f>
        <v>#N/A</v>
      </c>
    </row>
    <row r="1463" spans="1:13" x14ac:dyDescent="0.2">
      <c r="A1463" s="17" t="s">
        <v>328</v>
      </c>
      <c r="B1463" s="17" t="s">
        <v>21</v>
      </c>
      <c r="C1463" s="20">
        <v>1.07</v>
      </c>
      <c r="D1463" s="20">
        <v>1.35</v>
      </c>
      <c r="E1463" s="20">
        <v>1</v>
      </c>
      <c r="F1463" s="20">
        <v>0.97</v>
      </c>
      <c r="G1463" s="20">
        <v>0.7</v>
      </c>
      <c r="H1463" s="17">
        <v>2</v>
      </c>
      <c r="I1463" s="18" t="s">
        <v>329</v>
      </c>
      <c r="J1463" s="20">
        <v>1</v>
      </c>
      <c r="K1463" t="e">
        <f>VLOOKUP(A1463,MasterTutor!A:D,4,FALSE)</f>
        <v>#N/A</v>
      </c>
      <c r="L1463" t="e">
        <f>VLOOKUP(A1463,MasterTutor!A:D,3,FALSE)</f>
        <v>#N/A</v>
      </c>
      <c r="M1463" t="e">
        <f>VLOOKUP(A1463,MasterTutor!A:D,2,FALSE)</f>
        <v>#N/A</v>
      </c>
    </row>
    <row r="1464" spans="1:13" x14ac:dyDescent="0.2">
      <c r="A1464" s="17" t="s">
        <v>328</v>
      </c>
      <c r="B1464" s="17" t="s">
        <v>22</v>
      </c>
      <c r="C1464" s="20">
        <v>0.89</v>
      </c>
      <c r="D1464" s="20">
        <v>1.28</v>
      </c>
      <c r="E1464" s="20">
        <v>1</v>
      </c>
      <c r="F1464" s="20">
        <v>0.95</v>
      </c>
      <c r="G1464" s="20">
        <v>0.78</v>
      </c>
      <c r="H1464" s="17">
        <v>1</v>
      </c>
      <c r="I1464" s="18" t="s">
        <v>23</v>
      </c>
      <c r="J1464" s="20">
        <v>1</v>
      </c>
      <c r="K1464" t="e">
        <f>VLOOKUP(A1464,MasterTutor!A:D,4,FALSE)</f>
        <v>#N/A</v>
      </c>
      <c r="L1464" t="e">
        <f>VLOOKUP(A1464,MasterTutor!A:D,3,FALSE)</f>
        <v>#N/A</v>
      </c>
      <c r="M1464" t="e">
        <f>VLOOKUP(A1464,MasterTutor!A:D,2,FALSE)</f>
        <v>#N/A</v>
      </c>
    </row>
    <row r="1465" spans="1:13" x14ac:dyDescent="0.2">
      <c r="A1465" s="17" t="s">
        <v>330</v>
      </c>
      <c r="B1465" s="17" t="s">
        <v>17</v>
      </c>
      <c r="C1465" s="20">
        <v>0.74</v>
      </c>
      <c r="D1465" s="20">
        <v>1.01</v>
      </c>
      <c r="E1465" s="20">
        <v>0.97</v>
      </c>
      <c r="F1465" s="20">
        <v>0.96</v>
      </c>
      <c r="G1465" s="20">
        <v>0.2</v>
      </c>
      <c r="H1465" s="17">
        <v>3</v>
      </c>
      <c r="J1465" s="17"/>
      <c r="K1465" t="e">
        <f>VLOOKUP(A1465,MasterTutor!A:D,4,FALSE)</f>
        <v>#N/A</v>
      </c>
      <c r="L1465" t="e">
        <f>VLOOKUP(A1465,MasterTutor!A:D,3,FALSE)</f>
        <v>#N/A</v>
      </c>
      <c r="M1465" t="e">
        <f>VLOOKUP(A1465,MasterTutor!A:D,2,FALSE)</f>
        <v>#N/A</v>
      </c>
    </row>
    <row r="1466" spans="1:13" x14ac:dyDescent="0.2">
      <c r="A1466" s="17" t="s">
        <v>330</v>
      </c>
      <c r="B1466" s="17" t="s">
        <v>18</v>
      </c>
      <c r="C1466" s="20">
        <v>0.22</v>
      </c>
      <c r="D1466" s="20">
        <v>1.1100000000000001</v>
      </c>
      <c r="E1466" s="20">
        <v>1</v>
      </c>
      <c r="F1466" s="20">
        <v>0.75</v>
      </c>
      <c r="G1466" s="20">
        <v>0.67</v>
      </c>
      <c r="H1466" s="17">
        <v>1</v>
      </c>
      <c r="J1466" s="17"/>
      <c r="K1466" t="e">
        <f>VLOOKUP(A1466,MasterTutor!A:D,4,FALSE)</f>
        <v>#N/A</v>
      </c>
      <c r="L1466" t="e">
        <f>VLOOKUP(A1466,MasterTutor!A:D,3,FALSE)</f>
        <v>#N/A</v>
      </c>
      <c r="M1466" t="e">
        <f>VLOOKUP(A1466,MasterTutor!A:D,2,FALSE)</f>
        <v>#N/A</v>
      </c>
    </row>
    <row r="1467" spans="1:13" x14ac:dyDescent="0.2">
      <c r="A1467" s="17" t="s">
        <v>330</v>
      </c>
      <c r="B1467" s="17" t="s">
        <v>20</v>
      </c>
      <c r="C1467" s="20">
        <v>0.38</v>
      </c>
      <c r="D1467" s="20">
        <v>1.1200000000000001</v>
      </c>
      <c r="E1467" s="20">
        <v>0.9</v>
      </c>
      <c r="F1467" s="20">
        <v>1</v>
      </c>
      <c r="G1467" s="20">
        <v>0.56999999999999995</v>
      </c>
      <c r="H1467" s="17">
        <v>4</v>
      </c>
      <c r="I1467" s="18">
        <v>1</v>
      </c>
      <c r="J1467" s="20">
        <f>I1467</f>
        <v>1</v>
      </c>
      <c r="K1467" t="e">
        <f>VLOOKUP(A1467,MasterTutor!A:D,4,FALSE)</f>
        <v>#N/A</v>
      </c>
      <c r="L1467" t="e">
        <f>VLOOKUP(A1467,MasterTutor!A:D,3,FALSE)</f>
        <v>#N/A</v>
      </c>
      <c r="M1467" t="e">
        <f>VLOOKUP(A1467,MasterTutor!A:D,2,FALSE)</f>
        <v>#N/A</v>
      </c>
    </row>
    <row r="1468" spans="1:13" x14ac:dyDescent="0.2">
      <c r="A1468" s="17" t="s">
        <v>331</v>
      </c>
      <c r="B1468" s="17" t="s">
        <v>14</v>
      </c>
      <c r="C1468" s="20">
        <v>0</v>
      </c>
      <c r="D1468" s="20">
        <v>0.34210000000000002</v>
      </c>
      <c r="E1468" s="20">
        <v>0</v>
      </c>
      <c r="F1468" s="20">
        <v>0</v>
      </c>
      <c r="G1468" s="20">
        <v>0</v>
      </c>
      <c r="H1468" s="17">
        <v>0</v>
      </c>
      <c r="I1468" s="18"/>
      <c r="J1468" s="20"/>
      <c r="K1468" t="str">
        <f>VLOOKUP(A1468,MasterTutor!A:D,4,FALSE)</f>
        <v>Advanced</v>
      </c>
      <c r="L1468" t="str">
        <f>VLOOKUP(A1468,MasterTutor!A:D,3,FALSE)</f>
        <v>Professional</v>
      </c>
      <c r="M1468" t="str">
        <f>VLOOKUP(A1468,MasterTutor!A:D,2,FALSE)</f>
        <v>Ian Plamondon</v>
      </c>
    </row>
    <row r="1469" spans="1:13" x14ac:dyDescent="0.2">
      <c r="A1469" s="17" t="s">
        <v>331</v>
      </c>
      <c r="B1469" s="17" t="s">
        <v>14</v>
      </c>
      <c r="C1469" s="20">
        <v>0</v>
      </c>
      <c r="D1469" s="20">
        <v>0.34210000000000002</v>
      </c>
      <c r="E1469" s="20">
        <v>0</v>
      </c>
      <c r="F1469" s="20">
        <v>0</v>
      </c>
      <c r="G1469" s="20">
        <v>0</v>
      </c>
      <c r="H1469" s="17">
        <v>0</v>
      </c>
      <c r="J1469" s="17"/>
      <c r="K1469" t="str">
        <f>VLOOKUP(A1469,MasterTutor!A:D,4,FALSE)</f>
        <v>Advanced</v>
      </c>
      <c r="L1469" t="str">
        <f>VLOOKUP(A1469,MasterTutor!A:D,3,FALSE)</f>
        <v>Professional</v>
      </c>
      <c r="M1469" t="str">
        <f>VLOOKUP(A1469,MasterTutor!A:D,2,FALSE)</f>
        <v>Ian Plamondon</v>
      </c>
    </row>
    <row r="1470" spans="1:13" x14ac:dyDescent="0.2">
      <c r="A1470" s="17" t="s">
        <v>331</v>
      </c>
      <c r="B1470" s="17" t="s">
        <v>16</v>
      </c>
      <c r="C1470" s="20">
        <v>0.77</v>
      </c>
      <c r="D1470" s="20">
        <v>1.1599999999999999</v>
      </c>
      <c r="E1470" s="20">
        <v>1</v>
      </c>
      <c r="F1470" s="20">
        <v>0.77</v>
      </c>
      <c r="G1470" s="20">
        <v>0</v>
      </c>
      <c r="H1470" s="17">
        <v>0</v>
      </c>
      <c r="I1470" s="21">
        <v>45705</v>
      </c>
      <c r="J1470" s="22">
        <v>0.12</v>
      </c>
      <c r="K1470" t="str">
        <f>VLOOKUP(A1470,MasterTutor!A:D,4,FALSE)</f>
        <v>Advanced</v>
      </c>
      <c r="L1470" t="str">
        <f>VLOOKUP(A1470,MasterTutor!A:D,3,FALSE)</f>
        <v>Professional</v>
      </c>
      <c r="M1470" t="str">
        <f>VLOOKUP(A1470,MasterTutor!A:D,2,FALSE)</f>
        <v>Ian Plamondon</v>
      </c>
    </row>
    <row r="1471" spans="1:13" x14ac:dyDescent="0.2">
      <c r="A1471" s="17" t="s">
        <v>331</v>
      </c>
      <c r="B1471" s="17" t="s">
        <v>257</v>
      </c>
      <c r="C1471" s="20">
        <v>0.8</v>
      </c>
      <c r="D1471" s="20">
        <v>1.1200000000000001</v>
      </c>
      <c r="E1471" s="20">
        <v>0.99</v>
      </c>
      <c r="F1471" s="20">
        <v>0.95</v>
      </c>
      <c r="G1471" s="20">
        <v>0</v>
      </c>
      <c r="H1471" s="17">
        <v>2</v>
      </c>
      <c r="I1471" s="18" t="s">
        <v>40</v>
      </c>
      <c r="J1471" s="20">
        <v>0</v>
      </c>
      <c r="K1471" t="str">
        <f>VLOOKUP(A1471,MasterTutor!A:D,4,FALSE)</f>
        <v>Advanced</v>
      </c>
      <c r="L1471" t="str">
        <f>VLOOKUP(A1471,MasterTutor!A:D,3,FALSE)</f>
        <v>Professional</v>
      </c>
      <c r="M1471" t="str">
        <f>VLOOKUP(A1471,MasterTutor!A:D,2,FALSE)</f>
        <v>Ian Plamondon</v>
      </c>
    </row>
    <row r="1472" spans="1:13" x14ac:dyDescent="0.2">
      <c r="A1472" s="17" t="s">
        <v>331</v>
      </c>
      <c r="B1472" s="17" t="s">
        <v>29</v>
      </c>
      <c r="C1472" s="20">
        <v>0.75419999999999998</v>
      </c>
      <c r="D1472" s="20">
        <v>1.125</v>
      </c>
      <c r="E1472" s="20">
        <v>0.97499999999999998</v>
      </c>
      <c r="F1472" s="20">
        <v>0.78461538500000005</v>
      </c>
      <c r="G1472" s="20">
        <v>0.46153846199999998</v>
      </c>
      <c r="H1472" s="17">
        <v>2</v>
      </c>
      <c r="I1472" s="18">
        <v>0.14285714285714285</v>
      </c>
      <c r="J1472" s="20">
        <f>I1472</f>
        <v>0.14285714285714285</v>
      </c>
      <c r="K1472" t="str">
        <f>VLOOKUP(A1472,MasterTutor!A:D,4,FALSE)</f>
        <v>Advanced</v>
      </c>
      <c r="L1472" t="str">
        <f>VLOOKUP(A1472,MasterTutor!A:D,3,FALSE)</f>
        <v>Professional</v>
      </c>
      <c r="M1472" t="str">
        <f>VLOOKUP(A1472,MasterTutor!A:D,2,FALSE)</f>
        <v>Ian Plamondon</v>
      </c>
    </row>
    <row r="1473" spans="1:13" x14ac:dyDescent="0.2">
      <c r="A1473" s="17" t="s">
        <v>332</v>
      </c>
      <c r="B1473" s="17" t="s">
        <v>14</v>
      </c>
      <c r="C1473" s="20">
        <v>0.71250000000000002</v>
      </c>
      <c r="D1473" s="20">
        <v>1.3996999999999999</v>
      </c>
      <c r="E1473" s="20">
        <v>0.72368421052631504</v>
      </c>
      <c r="F1473" s="20">
        <v>0.90909090909090895</v>
      </c>
      <c r="G1473" s="20">
        <v>0</v>
      </c>
      <c r="H1473" s="17">
        <v>1</v>
      </c>
      <c r="I1473" s="18" t="s">
        <v>131</v>
      </c>
      <c r="J1473" s="20">
        <v>0.13</v>
      </c>
      <c r="K1473" t="str">
        <f>VLOOKUP(A1473,MasterTutor!A:D,4,FALSE)</f>
        <v>Premium</v>
      </c>
      <c r="L1473" t="str">
        <f>VLOOKUP(A1473,MasterTutor!A:D,3,FALSE)</f>
        <v>Professional</v>
      </c>
      <c r="M1473" t="str">
        <f>VLOOKUP(A1473,MasterTutor!A:D,2,FALSE)</f>
        <v>Annelies de Groot</v>
      </c>
    </row>
    <row r="1474" spans="1:13" x14ac:dyDescent="0.2">
      <c r="A1474" s="17" t="s">
        <v>332</v>
      </c>
      <c r="B1474" s="17" t="s">
        <v>14</v>
      </c>
      <c r="C1474" s="20">
        <v>0.71250000000000002</v>
      </c>
      <c r="D1474" s="20">
        <v>1.3996999999999999</v>
      </c>
      <c r="E1474" s="20">
        <v>0.72368421052631504</v>
      </c>
      <c r="F1474" s="20">
        <v>0.90909090909090895</v>
      </c>
      <c r="G1474" s="20">
        <v>0</v>
      </c>
      <c r="H1474" s="17">
        <v>1</v>
      </c>
      <c r="I1474" s="18" t="s">
        <v>131</v>
      </c>
      <c r="J1474" s="20">
        <f>_xlfn.TEXTBEFORE(I1474, "/")/_xlfn.TEXTAFTER(I1474,"/")</f>
        <v>0.125</v>
      </c>
      <c r="K1474" t="str">
        <f>VLOOKUP(A1474,MasterTutor!A:D,4,FALSE)</f>
        <v>Premium</v>
      </c>
      <c r="L1474" t="str">
        <f>VLOOKUP(A1474,MasterTutor!A:D,3,FALSE)</f>
        <v>Professional</v>
      </c>
      <c r="M1474" t="str">
        <f>VLOOKUP(A1474,MasterTutor!A:D,2,FALSE)</f>
        <v>Annelies de Groot</v>
      </c>
    </row>
    <row r="1475" spans="1:13" x14ac:dyDescent="0.2">
      <c r="A1475" s="17" t="s">
        <v>332</v>
      </c>
      <c r="B1475" s="17" t="s">
        <v>16</v>
      </c>
      <c r="C1475" s="20">
        <v>0.8</v>
      </c>
      <c r="D1475" s="20">
        <v>1.34</v>
      </c>
      <c r="E1475" s="20">
        <v>0.5</v>
      </c>
      <c r="F1475" s="20">
        <v>0.98</v>
      </c>
      <c r="G1475" s="20">
        <v>0.4</v>
      </c>
      <c r="H1475" s="17">
        <v>2</v>
      </c>
      <c r="I1475" s="21" t="s">
        <v>148</v>
      </c>
      <c r="J1475" s="20">
        <v>0</v>
      </c>
      <c r="K1475" t="str">
        <f>VLOOKUP(A1475,MasterTutor!A:D,4,FALSE)</f>
        <v>Premium</v>
      </c>
      <c r="L1475" t="str">
        <f>VLOOKUP(A1475,MasterTutor!A:D,3,FALSE)</f>
        <v>Professional</v>
      </c>
      <c r="M1475" t="str">
        <f>VLOOKUP(A1475,MasterTutor!A:D,2,FALSE)</f>
        <v>Annelies de Groot</v>
      </c>
    </row>
    <row r="1476" spans="1:13" x14ac:dyDescent="0.2">
      <c r="A1476" s="17" t="s">
        <v>332</v>
      </c>
      <c r="B1476" s="17" t="s">
        <v>257</v>
      </c>
      <c r="C1476" s="20">
        <v>0.56000000000000005</v>
      </c>
      <c r="D1476" s="20">
        <v>1.22</v>
      </c>
      <c r="E1476" s="20">
        <v>0.66</v>
      </c>
      <c r="F1476" s="20">
        <v>0.67</v>
      </c>
      <c r="G1476" s="20">
        <v>0.7</v>
      </c>
      <c r="H1476" s="17">
        <v>4</v>
      </c>
      <c r="I1476" s="18" t="s">
        <v>40</v>
      </c>
      <c r="J1476" s="20">
        <v>0</v>
      </c>
      <c r="K1476" t="str">
        <f>VLOOKUP(A1476,MasterTutor!A:D,4,FALSE)</f>
        <v>Premium</v>
      </c>
      <c r="L1476" t="str">
        <f>VLOOKUP(A1476,MasterTutor!A:D,3,FALSE)</f>
        <v>Professional</v>
      </c>
      <c r="M1476" t="str">
        <f>VLOOKUP(A1476,MasterTutor!A:D,2,FALSE)</f>
        <v>Annelies de Groot</v>
      </c>
    </row>
    <row r="1477" spans="1:13" x14ac:dyDescent="0.2">
      <c r="A1477" s="17" t="s">
        <v>332</v>
      </c>
      <c r="B1477" s="17" t="s">
        <v>29</v>
      </c>
      <c r="C1477" s="20">
        <v>0.94379999999999997</v>
      </c>
      <c r="D1477" s="20">
        <v>1.4242999999999999</v>
      </c>
      <c r="E1477" s="20">
        <v>0.62745097999999999</v>
      </c>
      <c r="F1477" s="20">
        <v>0.46052631599999999</v>
      </c>
      <c r="G1477" s="20">
        <v>0.19047618999999999</v>
      </c>
      <c r="H1477" s="17">
        <v>3</v>
      </c>
      <c r="I1477" s="18">
        <v>0.14285714285714285</v>
      </c>
      <c r="J1477" s="20">
        <f>I1477</f>
        <v>0.14285714285714285</v>
      </c>
      <c r="K1477" t="str">
        <f>VLOOKUP(A1477,MasterTutor!A:D,4,FALSE)</f>
        <v>Premium</v>
      </c>
      <c r="L1477" t="str">
        <f>VLOOKUP(A1477,MasterTutor!A:D,3,FALSE)</f>
        <v>Professional</v>
      </c>
      <c r="M1477" t="str">
        <f>VLOOKUP(A1477,MasterTutor!A:D,2,FALSE)</f>
        <v>Annelies de Groot</v>
      </c>
    </row>
    <row r="1478" spans="1:13" x14ac:dyDescent="0.2">
      <c r="A1478" s="17" t="s">
        <v>332</v>
      </c>
      <c r="B1478" s="17" t="s">
        <v>17</v>
      </c>
      <c r="C1478" s="20">
        <v>1.19</v>
      </c>
      <c r="D1478" s="20">
        <v>1.1299999999999999</v>
      </c>
      <c r="E1478" s="20">
        <v>0.52</v>
      </c>
      <c r="F1478" s="20">
        <v>0.69</v>
      </c>
      <c r="G1478" s="20">
        <v>0.6</v>
      </c>
      <c r="H1478" s="17">
        <v>7</v>
      </c>
      <c r="I1478" s="18" t="s">
        <v>163</v>
      </c>
      <c r="J1478" s="20">
        <v>0.2</v>
      </c>
      <c r="K1478" t="str">
        <f>VLOOKUP(A1478,MasterTutor!A:D,4,FALSE)</f>
        <v>Premium</v>
      </c>
      <c r="L1478" t="str">
        <f>VLOOKUP(A1478,MasterTutor!A:D,3,FALSE)</f>
        <v>Professional</v>
      </c>
      <c r="M1478" t="str">
        <f>VLOOKUP(A1478,MasterTutor!A:D,2,FALSE)</f>
        <v>Annelies de Groot</v>
      </c>
    </row>
    <row r="1479" spans="1:13" x14ac:dyDescent="0.2">
      <c r="A1479" s="17" t="s">
        <v>332</v>
      </c>
      <c r="B1479" s="17" t="s">
        <v>18</v>
      </c>
      <c r="C1479" s="20">
        <v>0.94</v>
      </c>
      <c r="D1479" s="20">
        <v>1.1399999999999999</v>
      </c>
      <c r="E1479" s="20">
        <v>0.44</v>
      </c>
      <c r="F1479" s="20">
        <v>0.82</v>
      </c>
      <c r="G1479" s="20">
        <v>0.36</v>
      </c>
      <c r="H1479" s="17">
        <v>5</v>
      </c>
      <c r="I1479" s="18">
        <v>0</v>
      </c>
      <c r="J1479" s="20">
        <f>I1479</f>
        <v>0</v>
      </c>
      <c r="K1479" t="str">
        <f>VLOOKUP(A1479,MasterTutor!A:D,4,FALSE)</f>
        <v>Premium</v>
      </c>
      <c r="L1479" t="str">
        <f>VLOOKUP(A1479,MasterTutor!A:D,3,FALSE)</f>
        <v>Professional</v>
      </c>
      <c r="M1479" t="str">
        <f>VLOOKUP(A1479,MasterTutor!A:D,2,FALSE)</f>
        <v>Annelies de Groot</v>
      </c>
    </row>
    <row r="1480" spans="1:13" x14ac:dyDescent="0.2">
      <c r="A1480" s="17" t="s">
        <v>332</v>
      </c>
      <c r="B1480" s="17" t="s">
        <v>20</v>
      </c>
      <c r="C1480" s="20">
        <v>1.23</v>
      </c>
      <c r="D1480" s="20">
        <v>1.22</v>
      </c>
      <c r="E1480" s="20">
        <v>0.49</v>
      </c>
      <c r="F1480" s="20">
        <v>0.91</v>
      </c>
      <c r="G1480" s="20">
        <v>0.18</v>
      </c>
      <c r="H1480" s="17">
        <v>4</v>
      </c>
      <c r="J1480" s="17"/>
      <c r="K1480" t="str">
        <f>VLOOKUP(A1480,MasterTutor!A:D,4,FALSE)</f>
        <v>Premium</v>
      </c>
      <c r="L1480" t="str">
        <f>VLOOKUP(A1480,MasterTutor!A:D,3,FALSE)</f>
        <v>Professional</v>
      </c>
      <c r="M1480" t="str">
        <f>VLOOKUP(A1480,MasterTutor!A:D,2,FALSE)</f>
        <v>Annelies de Groot</v>
      </c>
    </row>
    <row r="1481" spans="1:13" x14ac:dyDescent="0.2">
      <c r="A1481" s="17" t="s">
        <v>332</v>
      </c>
      <c r="B1481" s="17" t="s">
        <v>21</v>
      </c>
      <c r="C1481" s="20">
        <v>1.03</v>
      </c>
      <c r="D1481" s="20">
        <v>1.21</v>
      </c>
      <c r="E1481" s="20">
        <v>0.36</v>
      </c>
      <c r="F1481" s="20">
        <v>0.82</v>
      </c>
      <c r="G1481" s="20">
        <v>0.17</v>
      </c>
      <c r="H1481" s="17">
        <v>4</v>
      </c>
      <c r="I1481" s="19"/>
      <c r="J1481" s="17"/>
      <c r="K1481" t="str">
        <f>VLOOKUP(A1481,MasterTutor!A:D,4,FALSE)</f>
        <v>Premium</v>
      </c>
      <c r="L1481" t="str">
        <f>VLOOKUP(A1481,MasterTutor!A:D,3,FALSE)</f>
        <v>Professional</v>
      </c>
      <c r="M1481" t="str">
        <f>VLOOKUP(A1481,MasterTutor!A:D,2,FALSE)</f>
        <v>Annelies de Groot</v>
      </c>
    </row>
    <row r="1482" spans="1:13" x14ac:dyDescent="0.2">
      <c r="A1482" s="17" t="s">
        <v>332</v>
      </c>
      <c r="B1482" s="17" t="s">
        <v>22</v>
      </c>
      <c r="C1482" s="20">
        <v>0.67</v>
      </c>
      <c r="D1482" s="20">
        <v>1.41</v>
      </c>
      <c r="E1482" s="20">
        <v>0.51</v>
      </c>
      <c r="F1482" s="20">
        <v>0.75</v>
      </c>
      <c r="G1482" s="20">
        <v>0</v>
      </c>
      <c r="H1482" s="17">
        <v>4</v>
      </c>
      <c r="I1482" s="19"/>
      <c r="J1482" s="17"/>
      <c r="K1482" t="str">
        <f>VLOOKUP(A1482,MasterTutor!A:D,4,FALSE)</f>
        <v>Premium</v>
      </c>
      <c r="L1482" t="str">
        <f>VLOOKUP(A1482,MasterTutor!A:D,3,FALSE)</f>
        <v>Professional</v>
      </c>
      <c r="M1482" t="str">
        <f>VLOOKUP(A1482,MasterTutor!A:D,2,FALSE)</f>
        <v>Annelies de Groot</v>
      </c>
    </row>
    <row r="1483" spans="1:13" x14ac:dyDescent="0.2">
      <c r="A1483" s="17" t="s">
        <v>333</v>
      </c>
      <c r="B1483" s="17" t="s">
        <v>14</v>
      </c>
      <c r="C1483" s="20">
        <v>0.95</v>
      </c>
      <c r="D1483" s="20">
        <v>0.94079999999999997</v>
      </c>
      <c r="E1483" s="20">
        <v>0.88785046728971895</v>
      </c>
      <c r="F1483" s="20">
        <v>0.76712328767123195</v>
      </c>
      <c r="G1483" s="20">
        <v>0.44444444444444398</v>
      </c>
      <c r="H1483" s="17">
        <v>7</v>
      </c>
      <c r="I1483" s="18" t="s">
        <v>131</v>
      </c>
      <c r="J1483" s="20">
        <v>0.13</v>
      </c>
      <c r="K1483" t="str">
        <f>VLOOKUP(A1483,MasterTutor!A:D,4,FALSE)</f>
        <v>Advanced</v>
      </c>
      <c r="L1483" t="str">
        <f>VLOOKUP(A1483,MasterTutor!A:D,3,FALSE)</f>
        <v>Professional</v>
      </c>
      <c r="M1483" t="str">
        <f>VLOOKUP(A1483,MasterTutor!A:D,2,FALSE)</f>
        <v>Annelies de Groot</v>
      </c>
    </row>
    <row r="1484" spans="1:13" x14ac:dyDescent="0.2">
      <c r="A1484" s="17" t="s">
        <v>333</v>
      </c>
      <c r="B1484" s="17" t="s">
        <v>14</v>
      </c>
      <c r="C1484" s="20">
        <v>0.95</v>
      </c>
      <c r="D1484" s="20">
        <v>0.94079999999999997</v>
      </c>
      <c r="E1484" s="20">
        <v>0.88785046728971895</v>
      </c>
      <c r="F1484" s="20">
        <v>0.76712328767123195</v>
      </c>
      <c r="G1484" s="20">
        <v>0.44444444444444398</v>
      </c>
      <c r="H1484" s="17">
        <v>7</v>
      </c>
      <c r="I1484" s="18" t="s">
        <v>131</v>
      </c>
      <c r="J1484" s="20">
        <f>_xlfn.TEXTBEFORE(I1484, "/")/_xlfn.TEXTAFTER(I1484,"/")</f>
        <v>0.125</v>
      </c>
      <c r="K1484" t="str">
        <f>VLOOKUP(A1484,MasterTutor!A:D,4,FALSE)</f>
        <v>Advanced</v>
      </c>
      <c r="L1484" t="str">
        <f>VLOOKUP(A1484,MasterTutor!A:D,3,FALSE)</f>
        <v>Professional</v>
      </c>
      <c r="M1484" t="str">
        <f>VLOOKUP(A1484,MasterTutor!A:D,2,FALSE)</f>
        <v>Annelies de Groot</v>
      </c>
    </row>
    <row r="1485" spans="1:13" x14ac:dyDescent="0.2">
      <c r="A1485" s="17" t="s">
        <v>333</v>
      </c>
      <c r="B1485" s="17" t="s">
        <v>16</v>
      </c>
      <c r="C1485" s="20">
        <v>1.03</v>
      </c>
      <c r="D1485" s="20">
        <v>1</v>
      </c>
      <c r="E1485" s="20">
        <v>0.94</v>
      </c>
      <c r="F1485" s="20">
        <v>0.83</v>
      </c>
      <c r="G1485" s="20">
        <v>0.9</v>
      </c>
      <c r="H1485" s="17">
        <v>5</v>
      </c>
      <c r="I1485" s="21" t="s">
        <v>189</v>
      </c>
      <c r="J1485" s="20">
        <v>0</v>
      </c>
      <c r="K1485" t="str">
        <f>VLOOKUP(A1485,MasterTutor!A:D,4,FALSE)</f>
        <v>Advanced</v>
      </c>
      <c r="L1485" t="str">
        <f>VLOOKUP(A1485,MasterTutor!A:D,3,FALSE)</f>
        <v>Professional</v>
      </c>
      <c r="M1485" t="str">
        <f>VLOOKUP(A1485,MasterTutor!A:D,2,FALSE)</f>
        <v>Annelies de Groot</v>
      </c>
    </row>
    <row r="1486" spans="1:13" x14ac:dyDescent="0.2">
      <c r="A1486" s="17" t="s">
        <v>333</v>
      </c>
      <c r="B1486" s="17" t="s">
        <v>257</v>
      </c>
      <c r="C1486" s="20">
        <v>0.98</v>
      </c>
      <c r="D1486" s="20">
        <v>0.91</v>
      </c>
      <c r="E1486" s="20">
        <v>0.93</v>
      </c>
      <c r="F1486" s="20">
        <v>0.72</v>
      </c>
      <c r="G1486" s="20">
        <v>0.7</v>
      </c>
      <c r="H1486" s="17">
        <v>10</v>
      </c>
      <c r="I1486" s="18">
        <v>0.125</v>
      </c>
      <c r="J1486" s="20">
        <f>1/8</f>
        <v>0.125</v>
      </c>
      <c r="K1486" t="str">
        <f>VLOOKUP(A1486,MasterTutor!A:D,4,FALSE)</f>
        <v>Advanced</v>
      </c>
      <c r="L1486" t="str">
        <f>VLOOKUP(A1486,MasterTutor!A:D,3,FALSE)</f>
        <v>Professional</v>
      </c>
      <c r="M1486" t="str">
        <f>VLOOKUP(A1486,MasterTutor!A:D,2,FALSE)</f>
        <v>Annelies de Groot</v>
      </c>
    </row>
    <row r="1487" spans="1:13" x14ac:dyDescent="0.2">
      <c r="A1487" s="17" t="s">
        <v>333</v>
      </c>
      <c r="B1487" s="17" t="s">
        <v>29</v>
      </c>
      <c r="C1487" s="20">
        <v>0.7833</v>
      </c>
      <c r="D1487" s="20">
        <v>0.74839999999999995</v>
      </c>
      <c r="E1487" s="20">
        <v>0.966292135</v>
      </c>
      <c r="F1487" s="20">
        <v>0.54838709699999999</v>
      </c>
      <c r="G1487" s="20">
        <v>0.5</v>
      </c>
      <c r="H1487" s="17">
        <v>18</v>
      </c>
      <c r="I1487" s="18" t="s">
        <v>54</v>
      </c>
      <c r="J1487" s="20">
        <v>0</v>
      </c>
      <c r="K1487" t="str">
        <f>VLOOKUP(A1487,MasterTutor!A:D,4,FALSE)</f>
        <v>Advanced</v>
      </c>
      <c r="L1487" t="str">
        <f>VLOOKUP(A1487,MasterTutor!A:D,3,FALSE)</f>
        <v>Professional</v>
      </c>
      <c r="M1487" t="str">
        <f>VLOOKUP(A1487,MasterTutor!A:D,2,FALSE)</f>
        <v>Annelies de Groot</v>
      </c>
    </row>
    <row r="1488" spans="1:13" x14ac:dyDescent="0.2">
      <c r="A1488" s="17" t="s">
        <v>333</v>
      </c>
      <c r="B1488" s="17" t="s">
        <v>17</v>
      </c>
      <c r="C1488" s="20">
        <v>0.81</v>
      </c>
      <c r="D1488" s="20">
        <v>0.97</v>
      </c>
      <c r="E1488" s="20">
        <v>0.86</v>
      </c>
      <c r="F1488" s="20">
        <v>0.96</v>
      </c>
      <c r="G1488" s="20">
        <v>1</v>
      </c>
      <c r="H1488" s="17">
        <v>2</v>
      </c>
      <c r="I1488" s="18" t="s">
        <v>132</v>
      </c>
      <c r="J1488" s="20">
        <f>1/3</f>
        <v>0.33333333333333331</v>
      </c>
      <c r="K1488" t="str">
        <f>VLOOKUP(A1488,MasterTutor!A:D,4,FALSE)</f>
        <v>Advanced</v>
      </c>
      <c r="L1488" t="str">
        <f>VLOOKUP(A1488,MasterTutor!A:D,3,FALSE)</f>
        <v>Professional</v>
      </c>
      <c r="M1488" t="str">
        <f>VLOOKUP(A1488,MasterTutor!A:D,2,FALSE)</f>
        <v>Annelies de Groot</v>
      </c>
    </row>
    <row r="1489" spans="1:13" x14ac:dyDescent="0.2">
      <c r="A1489" s="17" t="s">
        <v>333</v>
      </c>
      <c r="B1489" s="17" t="s">
        <v>18</v>
      </c>
      <c r="C1489" s="20">
        <v>0.8</v>
      </c>
      <c r="D1489" s="20">
        <v>1.04</v>
      </c>
      <c r="E1489" s="20">
        <v>0.97</v>
      </c>
      <c r="F1489" s="20">
        <v>0.94</v>
      </c>
      <c r="G1489" s="20">
        <v>0.62</v>
      </c>
      <c r="H1489" s="17">
        <v>1</v>
      </c>
      <c r="I1489" s="18" t="s">
        <v>117</v>
      </c>
      <c r="J1489" s="20">
        <v>0.56999999999999995</v>
      </c>
      <c r="K1489" t="str">
        <f>VLOOKUP(A1489,MasterTutor!A:D,4,FALSE)</f>
        <v>Advanced</v>
      </c>
      <c r="L1489" t="str">
        <f>VLOOKUP(A1489,MasterTutor!A:D,3,FALSE)</f>
        <v>Professional</v>
      </c>
      <c r="M1489" t="str">
        <f>VLOOKUP(A1489,MasterTutor!A:D,2,FALSE)</f>
        <v>Annelies de Groot</v>
      </c>
    </row>
    <row r="1490" spans="1:13" x14ac:dyDescent="0.2">
      <c r="A1490" s="17" t="s">
        <v>333</v>
      </c>
      <c r="B1490" s="17" t="s">
        <v>20</v>
      </c>
      <c r="C1490" s="20">
        <v>1.23</v>
      </c>
      <c r="D1490" s="20">
        <v>1.1399999999999999</v>
      </c>
      <c r="E1490" s="20">
        <v>0.91</v>
      </c>
      <c r="F1490" s="20">
        <v>0.82</v>
      </c>
      <c r="G1490" s="20">
        <v>0.28999999999999998</v>
      </c>
      <c r="H1490" s="17">
        <v>7</v>
      </c>
      <c r="I1490" s="18" t="s">
        <v>26</v>
      </c>
      <c r="J1490" s="20">
        <v>0.5</v>
      </c>
      <c r="K1490" t="str">
        <f>VLOOKUP(A1490,MasterTutor!A:D,4,FALSE)</f>
        <v>Advanced</v>
      </c>
      <c r="L1490" t="str">
        <f>VLOOKUP(A1490,MasterTutor!A:D,3,FALSE)</f>
        <v>Professional</v>
      </c>
      <c r="M1490" t="str">
        <f>VLOOKUP(A1490,MasterTutor!A:D,2,FALSE)</f>
        <v>Annelies de Groot</v>
      </c>
    </row>
    <row r="1491" spans="1:13" x14ac:dyDescent="0.2">
      <c r="A1491" s="17" t="s">
        <v>333</v>
      </c>
      <c r="B1491" s="17" t="s">
        <v>21</v>
      </c>
      <c r="C1491" s="20">
        <v>1.28</v>
      </c>
      <c r="D1491" s="20">
        <v>1.07</v>
      </c>
      <c r="E1491" s="20">
        <v>0.91</v>
      </c>
      <c r="F1491" s="20">
        <v>0.8</v>
      </c>
      <c r="G1491" s="20">
        <v>7.0000000000000007E-2</v>
      </c>
      <c r="H1491" s="17">
        <v>6</v>
      </c>
      <c r="I1491" s="18" t="s">
        <v>15</v>
      </c>
      <c r="J1491" s="20">
        <v>0.5</v>
      </c>
      <c r="K1491" t="str">
        <f>VLOOKUP(A1491,MasterTutor!A:D,4,FALSE)</f>
        <v>Advanced</v>
      </c>
      <c r="L1491" t="str">
        <f>VLOOKUP(A1491,MasterTutor!A:D,3,FALSE)</f>
        <v>Professional</v>
      </c>
      <c r="M1491" t="str">
        <f>VLOOKUP(A1491,MasterTutor!A:D,2,FALSE)</f>
        <v>Annelies de Groot</v>
      </c>
    </row>
    <row r="1492" spans="1:13" x14ac:dyDescent="0.2">
      <c r="A1492" s="17" t="s">
        <v>333</v>
      </c>
      <c r="B1492" s="17" t="s">
        <v>22</v>
      </c>
      <c r="C1492" s="20">
        <v>1.1100000000000001</v>
      </c>
      <c r="D1492" s="20">
        <v>1.0900000000000001</v>
      </c>
      <c r="E1492" s="20">
        <v>0.89</v>
      </c>
      <c r="F1492" s="20">
        <v>0.75</v>
      </c>
      <c r="G1492" s="20">
        <v>0.16</v>
      </c>
      <c r="H1492" s="17">
        <v>5</v>
      </c>
      <c r="I1492" s="18" t="s">
        <v>106</v>
      </c>
      <c r="J1492" s="20">
        <v>0.4</v>
      </c>
      <c r="K1492" t="str">
        <f>VLOOKUP(A1492,MasterTutor!A:D,4,FALSE)</f>
        <v>Advanced</v>
      </c>
      <c r="L1492" t="str">
        <f>VLOOKUP(A1492,MasterTutor!A:D,3,FALSE)</f>
        <v>Professional</v>
      </c>
      <c r="M1492" t="str">
        <f>VLOOKUP(A1492,MasterTutor!A:D,2,FALSE)</f>
        <v>Annelies de Groot</v>
      </c>
    </row>
    <row r="1493" spans="1:13" x14ac:dyDescent="0.2">
      <c r="A1493" s="17" t="s">
        <v>334</v>
      </c>
      <c r="B1493" s="17" t="s">
        <v>14</v>
      </c>
      <c r="C1493" s="20">
        <v>1.1687999999999901</v>
      </c>
      <c r="D1493" s="20">
        <v>1.17709999999999</v>
      </c>
      <c r="E1493" s="20">
        <v>0.98113207547169801</v>
      </c>
      <c r="F1493" s="20">
        <v>0.97826086956521696</v>
      </c>
      <c r="G1493" s="20">
        <v>0.96</v>
      </c>
      <c r="H1493" s="17">
        <v>12</v>
      </c>
      <c r="I1493" s="18" t="s">
        <v>23</v>
      </c>
      <c r="J1493" s="20">
        <v>1</v>
      </c>
      <c r="K1493" t="str">
        <f>VLOOKUP(A1493,MasterTutor!A:D,4,FALSE)</f>
        <v>Advanced</v>
      </c>
      <c r="L1493" t="str">
        <f>VLOOKUP(A1493,MasterTutor!A:D,3,FALSE)</f>
        <v>Adjunct</v>
      </c>
      <c r="M1493" t="str">
        <f>VLOOKUP(A1493,MasterTutor!A:D,2,FALSE)</f>
        <v>Ela Cross</v>
      </c>
    </row>
    <row r="1494" spans="1:13" x14ac:dyDescent="0.2">
      <c r="A1494" s="17" t="s">
        <v>334</v>
      </c>
      <c r="B1494" s="17" t="s">
        <v>16</v>
      </c>
      <c r="C1494" s="20">
        <v>1.0900000000000001</v>
      </c>
      <c r="D1494" s="20">
        <v>1.1000000000000001</v>
      </c>
      <c r="E1494" s="20">
        <v>0.96</v>
      </c>
      <c r="F1494" s="20">
        <v>0.95</v>
      </c>
      <c r="G1494" s="20">
        <v>0.96</v>
      </c>
      <c r="H1494" s="17">
        <v>14</v>
      </c>
      <c r="I1494" s="21"/>
      <c r="J1494" s="17"/>
      <c r="K1494" t="str">
        <f>VLOOKUP(A1494,MasterTutor!A:D,4,FALSE)</f>
        <v>Advanced</v>
      </c>
      <c r="L1494" t="str">
        <f>VLOOKUP(A1494,MasterTutor!A:D,3,FALSE)</f>
        <v>Adjunct</v>
      </c>
      <c r="M1494" t="str">
        <f>VLOOKUP(A1494,MasterTutor!A:D,2,FALSE)</f>
        <v>Ela Cross</v>
      </c>
    </row>
    <row r="1495" spans="1:13" x14ac:dyDescent="0.2">
      <c r="A1495" s="17" t="s">
        <v>334</v>
      </c>
      <c r="B1495" s="17" t="s">
        <v>257</v>
      </c>
      <c r="C1495" s="20">
        <v>0.79</v>
      </c>
      <c r="D1495" s="20">
        <v>0.92</v>
      </c>
      <c r="E1495" s="20">
        <v>0.97</v>
      </c>
      <c r="F1495" s="20">
        <v>0.97</v>
      </c>
      <c r="G1495" s="20">
        <v>0.96</v>
      </c>
      <c r="H1495" s="17">
        <v>8</v>
      </c>
      <c r="I1495" s="18"/>
      <c r="J1495" s="20"/>
      <c r="K1495" t="str">
        <f>VLOOKUP(A1495,MasterTutor!A:D,4,FALSE)</f>
        <v>Advanced</v>
      </c>
      <c r="L1495" t="str">
        <f>VLOOKUP(A1495,MasterTutor!A:D,3,FALSE)</f>
        <v>Adjunct</v>
      </c>
      <c r="M1495" t="str">
        <f>VLOOKUP(A1495,MasterTutor!A:D,2,FALSE)</f>
        <v>Ela Cross</v>
      </c>
    </row>
    <row r="1496" spans="1:13" x14ac:dyDescent="0.2">
      <c r="A1496" s="17" t="s">
        <v>334</v>
      </c>
      <c r="B1496" s="17" t="s">
        <v>29</v>
      </c>
      <c r="C1496" s="20">
        <v>0.63129999999999997</v>
      </c>
      <c r="D1496" s="20">
        <v>0.80559999999999998</v>
      </c>
      <c r="E1496" s="20">
        <v>0.96250000000000002</v>
      </c>
      <c r="F1496" s="20">
        <v>0.95833333300000001</v>
      </c>
      <c r="G1496" s="20">
        <v>1</v>
      </c>
      <c r="H1496" s="17">
        <v>8</v>
      </c>
      <c r="I1496" s="18" t="s">
        <v>32</v>
      </c>
      <c r="J1496" s="20">
        <v>0</v>
      </c>
      <c r="K1496" t="str">
        <f>VLOOKUP(A1496,MasterTutor!A:D,4,FALSE)</f>
        <v>Advanced</v>
      </c>
      <c r="L1496" t="str">
        <f>VLOOKUP(A1496,MasterTutor!A:D,3,FALSE)</f>
        <v>Adjunct</v>
      </c>
      <c r="M1496" t="str">
        <f>VLOOKUP(A1496,MasterTutor!A:D,2,FALSE)</f>
        <v>Ela Cross</v>
      </c>
    </row>
    <row r="1497" spans="1:13" x14ac:dyDescent="0.2">
      <c r="A1497" s="17" t="s">
        <v>334</v>
      </c>
      <c r="B1497" s="17" t="s">
        <v>17</v>
      </c>
      <c r="C1497" s="20">
        <v>0.81</v>
      </c>
      <c r="D1497" s="20">
        <v>1.05</v>
      </c>
      <c r="E1497" s="20">
        <v>0.98</v>
      </c>
      <c r="F1497" s="20">
        <v>0.97</v>
      </c>
      <c r="G1497" s="20">
        <v>0.94</v>
      </c>
      <c r="H1497" s="17">
        <v>9</v>
      </c>
      <c r="J1497" s="17"/>
      <c r="K1497" t="str">
        <f>VLOOKUP(A1497,MasterTutor!A:D,4,FALSE)</f>
        <v>Advanced</v>
      </c>
      <c r="L1497" t="str">
        <f>VLOOKUP(A1497,MasterTutor!A:D,3,FALSE)</f>
        <v>Adjunct</v>
      </c>
      <c r="M1497" t="str">
        <f>VLOOKUP(A1497,MasterTutor!A:D,2,FALSE)</f>
        <v>Ela Cross</v>
      </c>
    </row>
    <row r="1498" spans="1:13" x14ac:dyDescent="0.2">
      <c r="A1498" s="17" t="s">
        <v>334</v>
      </c>
      <c r="B1498" s="17" t="s">
        <v>18</v>
      </c>
      <c r="C1498" s="20">
        <v>0.53</v>
      </c>
      <c r="D1498" s="20">
        <v>0.73</v>
      </c>
      <c r="E1498" s="20">
        <v>1</v>
      </c>
      <c r="F1498" s="20">
        <v>0.97</v>
      </c>
      <c r="G1498" s="20">
        <v>0.79</v>
      </c>
      <c r="H1498" s="17">
        <v>6</v>
      </c>
      <c r="J1498" s="17"/>
      <c r="K1498" t="str">
        <f>VLOOKUP(A1498,MasterTutor!A:D,4,FALSE)</f>
        <v>Advanced</v>
      </c>
      <c r="L1498" t="str">
        <f>VLOOKUP(A1498,MasterTutor!A:D,3,FALSE)</f>
        <v>Adjunct</v>
      </c>
      <c r="M1498" t="str">
        <f>VLOOKUP(A1498,MasterTutor!A:D,2,FALSE)</f>
        <v>Ela Cross</v>
      </c>
    </row>
    <row r="1499" spans="1:13" x14ac:dyDescent="0.2">
      <c r="A1499" s="17" t="s">
        <v>334</v>
      </c>
      <c r="B1499" s="17" t="s">
        <v>20</v>
      </c>
      <c r="C1499" s="20">
        <v>0.83</v>
      </c>
      <c r="D1499" s="20">
        <v>1.25</v>
      </c>
      <c r="E1499" s="20">
        <v>0.97</v>
      </c>
      <c r="F1499" s="20">
        <v>0.94</v>
      </c>
      <c r="G1499" s="20">
        <v>0.75</v>
      </c>
      <c r="H1499" s="17">
        <v>12</v>
      </c>
      <c r="I1499" s="18">
        <v>1</v>
      </c>
      <c r="J1499" s="20">
        <f>I1499</f>
        <v>1</v>
      </c>
      <c r="K1499" t="str">
        <f>VLOOKUP(A1499,MasterTutor!A:D,4,FALSE)</f>
        <v>Advanced</v>
      </c>
      <c r="L1499" t="str">
        <f>VLOOKUP(A1499,MasterTutor!A:D,3,FALSE)</f>
        <v>Adjunct</v>
      </c>
      <c r="M1499" t="str">
        <f>VLOOKUP(A1499,MasterTutor!A:D,2,FALSE)</f>
        <v>Ela Cross</v>
      </c>
    </row>
    <row r="1500" spans="1:13" x14ac:dyDescent="0.2">
      <c r="A1500" s="17" t="s">
        <v>334</v>
      </c>
      <c r="B1500" s="17" t="s">
        <v>21</v>
      </c>
      <c r="C1500" s="20">
        <v>1.01</v>
      </c>
      <c r="D1500" s="20">
        <v>1.36</v>
      </c>
      <c r="E1500" s="20">
        <v>0.98</v>
      </c>
      <c r="F1500" s="20">
        <v>0.99</v>
      </c>
      <c r="G1500" s="20">
        <v>0.95</v>
      </c>
      <c r="H1500" s="17">
        <v>11</v>
      </c>
      <c r="I1500" s="18" t="s">
        <v>54</v>
      </c>
      <c r="J1500" s="20">
        <v>0</v>
      </c>
      <c r="K1500" t="str">
        <f>VLOOKUP(A1500,MasterTutor!A:D,4,FALSE)</f>
        <v>Advanced</v>
      </c>
      <c r="L1500" t="str">
        <f>VLOOKUP(A1500,MasterTutor!A:D,3,FALSE)</f>
        <v>Adjunct</v>
      </c>
      <c r="M1500" t="str">
        <f>VLOOKUP(A1500,MasterTutor!A:D,2,FALSE)</f>
        <v>Ela Cross</v>
      </c>
    </row>
    <row r="1501" spans="1:13" x14ac:dyDescent="0.2">
      <c r="A1501" s="17" t="s">
        <v>334</v>
      </c>
      <c r="B1501" s="17" t="s">
        <v>22</v>
      </c>
      <c r="C1501" s="20">
        <v>1.01</v>
      </c>
      <c r="D1501" s="20">
        <v>1.38</v>
      </c>
      <c r="E1501" s="20">
        <v>0.98</v>
      </c>
      <c r="F1501" s="20">
        <v>0.98</v>
      </c>
      <c r="G1501" s="20">
        <v>1</v>
      </c>
      <c r="H1501" s="17">
        <v>12</v>
      </c>
      <c r="I1501" s="18" t="s">
        <v>36</v>
      </c>
      <c r="J1501" s="20">
        <v>0</v>
      </c>
      <c r="K1501" t="str">
        <f>VLOOKUP(A1501,MasterTutor!A:D,4,FALSE)</f>
        <v>Advanced</v>
      </c>
      <c r="L1501" t="str">
        <f>VLOOKUP(A1501,MasterTutor!A:D,3,FALSE)</f>
        <v>Adjunct</v>
      </c>
      <c r="M1501" t="str">
        <f>VLOOKUP(A1501,MasterTutor!A:D,2,FALSE)</f>
        <v>Ela Cross</v>
      </c>
    </row>
    <row r="1502" spans="1:13" x14ac:dyDescent="0.2">
      <c r="A1502" s="17" t="s">
        <v>335</v>
      </c>
      <c r="B1502" s="17" t="s">
        <v>14</v>
      </c>
      <c r="C1502" s="20">
        <v>0.95309999999999995</v>
      </c>
      <c r="D1502" s="20">
        <v>1.4922</v>
      </c>
      <c r="E1502" s="20">
        <v>0.97959183673469297</v>
      </c>
      <c r="F1502" s="20">
        <v>0.92857142857142805</v>
      </c>
      <c r="G1502" s="20">
        <v>0.57142857142857095</v>
      </c>
      <c r="H1502" s="17">
        <v>0</v>
      </c>
      <c r="I1502" s="18" t="s">
        <v>23</v>
      </c>
      <c r="J1502" s="20">
        <v>1</v>
      </c>
      <c r="K1502" t="str">
        <f>VLOOKUP(A1502,MasterTutor!A:D,4,FALSE)</f>
        <v>Distinguished</v>
      </c>
      <c r="L1502" t="str">
        <f>VLOOKUP(A1502,MasterTutor!A:D,3,FALSE)</f>
        <v>Adjunct</v>
      </c>
      <c r="M1502" t="str">
        <f>VLOOKUP(A1502,MasterTutor!A:D,2,FALSE)</f>
        <v>Annelies de Groot</v>
      </c>
    </row>
    <row r="1503" spans="1:13" x14ac:dyDescent="0.2">
      <c r="A1503" s="17" t="s">
        <v>335</v>
      </c>
      <c r="B1503" s="17" t="s">
        <v>16</v>
      </c>
      <c r="C1503" s="20">
        <v>0.39</v>
      </c>
      <c r="D1503" s="20">
        <v>1.75</v>
      </c>
      <c r="E1503" s="20">
        <v>1</v>
      </c>
      <c r="F1503" s="20">
        <v>1</v>
      </c>
      <c r="G1503" s="20">
        <v>0.25</v>
      </c>
      <c r="H1503" s="17">
        <v>2</v>
      </c>
      <c r="I1503" s="21">
        <v>45658</v>
      </c>
      <c r="J1503" s="20">
        <v>1</v>
      </c>
      <c r="K1503" t="str">
        <f>VLOOKUP(A1503,MasterTutor!A:D,4,FALSE)</f>
        <v>Distinguished</v>
      </c>
      <c r="L1503" t="str">
        <f>VLOOKUP(A1503,MasterTutor!A:D,3,FALSE)</f>
        <v>Adjunct</v>
      </c>
      <c r="M1503" t="str">
        <f>VLOOKUP(A1503,MasterTutor!A:D,2,FALSE)</f>
        <v>Annelies de Groot</v>
      </c>
    </row>
    <row r="1504" spans="1:13" x14ac:dyDescent="0.2">
      <c r="A1504" s="17" t="s">
        <v>335</v>
      </c>
      <c r="B1504" s="17" t="s">
        <v>257</v>
      </c>
      <c r="C1504" s="20">
        <v>0.52</v>
      </c>
      <c r="D1504" s="20">
        <v>1.89</v>
      </c>
      <c r="E1504" s="20">
        <v>1</v>
      </c>
      <c r="F1504" s="20">
        <v>1</v>
      </c>
      <c r="G1504" s="20">
        <v>0.5</v>
      </c>
      <c r="H1504" s="17">
        <v>0</v>
      </c>
      <c r="I1504" s="18" t="s">
        <v>36</v>
      </c>
      <c r="J1504" s="20">
        <v>0</v>
      </c>
      <c r="K1504" t="str">
        <f>VLOOKUP(A1504,MasterTutor!A:D,4,FALSE)</f>
        <v>Distinguished</v>
      </c>
      <c r="L1504" t="str">
        <f>VLOOKUP(A1504,MasterTutor!A:D,3,FALSE)</f>
        <v>Adjunct</v>
      </c>
      <c r="M1504" t="str">
        <f>VLOOKUP(A1504,MasterTutor!A:D,2,FALSE)</f>
        <v>Annelies de Groot</v>
      </c>
    </row>
    <row r="1505" spans="1:13" x14ac:dyDescent="0.2">
      <c r="A1505" s="17" t="s">
        <v>335</v>
      </c>
      <c r="B1505" s="17" t="s">
        <v>29</v>
      </c>
      <c r="C1505" s="20">
        <v>0.41670000000000001</v>
      </c>
      <c r="D1505" s="20">
        <v>1.8593999999999999</v>
      </c>
      <c r="E1505" s="20">
        <v>1</v>
      </c>
      <c r="F1505" s="20">
        <v>1</v>
      </c>
      <c r="G1505" s="20">
        <v>1</v>
      </c>
      <c r="H1505" s="17">
        <v>0</v>
      </c>
      <c r="I1505" s="18">
        <v>0.5</v>
      </c>
      <c r="J1505" s="20">
        <f>I1505</f>
        <v>0.5</v>
      </c>
      <c r="K1505" t="str">
        <f>VLOOKUP(A1505,MasterTutor!A:D,4,FALSE)</f>
        <v>Distinguished</v>
      </c>
      <c r="L1505" t="str">
        <f>VLOOKUP(A1505,MasterTutor!A:D,3,FALSE)</f>
        <v>Adjunct</v>
      </c>
      <c r="M1505" t="str">
        <f>VLOOKUP(A1505,MasterTutor!A:D,2,FALSE)</f>
        <v>Annelies de Groot</v>
      </c>
    </row>
    <row r="1506" spans="1:13" x14ac:dyDescent="0.2">
      <c r="A1506" s="17" t="s">
        <v>335</v>
      </c>
      <c r="B1506" s="17" t="s">
        <v>17</v>
      </c>
      <c r="C1506" s="20">
        <v>1.54</v>
      </c>
      <c r="D1506" s="20">
        <v>1.58</v>
      </c>
      <c r="E1506" s="20">
        <v>0.99</v>
      </c>
      <c r="F1506" s="20">
        <v>0.72</v>
      </c>
      <c r="G1506" s="20">
        <v>0.64</v>
      </c>
      <c r="H1506" s="17">
        <v>6</v>
      </c>
      <c r="J1506" s="17"/>
      <c r="K1506" t="str">
        <f>VLOOKUP(A1506,MasterTutor!A:D,4,FALSE)</f>
        <v>Distinguished</v>
      </c>
      <c r="L1506" t="str">
        <f>VLOOKUP(A1506,MasterTutor!A:D,3,FALSE)</f>
        <v>Adjunct</v>
      </c>
      <c r="M1506" t="str">
        <f>VLOOKUP(A1506,MasterTutor!A:D,2,FALSE)</f>
        <v>Annelies de Groot</v>
      </c>
    </row>
    <row r="1507" spans="1:13" x14ac:dyDescent="0.2">
      <c r="A1507" s="17" t="s">
        <v>335</v>
      </c>
      <c r="B1507" s="17" t="s">
        <v>18</v>
      </c>
      <c r="C1507" s="20">
        <v>0.73</v>
      </c>
      <c r="D1507" s="20">
        <v>1.65</v>
      </c>
      <c r="E1507" s="20">
        <v>0.98</v>
      </c>
      <c r="F1507" s="20">
        <v>0.96</v>
      </c>
      <c r="G1507" s="20">
        <v>0.67</v>
      </c>
      <c r="H1507" s="17">
        <v>2</v>
      </c>
      <c r="J1507" s="17"/>
      <c r="K1507" t="str">
        <f>VLOOKUP(A1507,MasterTutor!A:D,4,FALSE)</f>
        <v>Distinguished</v>
      </c>
      <c r="L1507" t="str">
        <f>VLOOKUP(A1507,MasterTutor!A:D,3,FALSE)</f>
        <v>Adjunct</v>
      </c>
      <c r="M1507" t="str">
        <f>VLOOKUP(A1507,MasterTutor!A:D,2,FALSE)</f>
        <v>Annelies de Groot</v>
      </c>
    </row>
    <row r="1508" spans="1:13" x14ac:dyDescent="0.2">
      <c r="A1508" s="17" t="s">
        <v>335</v>
      </c>
      <c r="B1508" s="17" t="s">
        <v>20</v>
      </c>
      <c r="C1508" s="20">
        <v>0.88</v>
      </c>
      <c r="D1508" s="20">
        <v>1.8</v>
      </c>
      <c r="E1508" s="20">
        <v>1</v>
      </c>
      <c r="F1508" s="20">
        <v>1</v>
      </c>
      <c r="G1508" s="20">
        <v>-0.25</v>
      </c>
      <c r="H1508" s="17" t="e">
        <v>#N/A</v>
      </c>
      <c r="I1508" s="18" t="s">
        <v>19</v>
      </c>
      <c r="J1508" s="20">
        <v>0.67</v>
      </c>
      <c r="K1508" t="str">
        <f>VLOOKUP(A1508,MasterTutor!A:D,4,FALSE)</f>
        <v>Distinguished</v>
      </c>
      <c r="L1508" t="str">
        <f>VLOOKUP(A1508,MasterTutor!A:D,3,FALSE)</f>
        <v>Adjunct</v>
      </c>
      <c r="M1508" t="str">
        <f>VLOOKUP(A1508,MasterTutor!A:D,2,FALSE)</f>
        <v>Annelies de Groot</v>
      </c>
    </row>
    <row r="1509" spans="1:13" x14ac:dyDescent="0.2">
      <c r="A1509" s="17" t="s">
        <v>335</v>
      </c>
      <c r="B1509" s="17" t="s">
        <v>21</v>
      </c>
      <c r="C1509" s="20">
        <v>0.81</v>
      </c>
      <c r="D1509" s="20">
        <v>1.1399999999999999</v>
      </c>
      <c r="E1509" s="20">
        <v>1</v>
      </c>
      <c r="F1509" s="20">
        <v>0.91</v>
      </c>
      <c r="G1509" s="20">
        <v>0.28999999999999998</v>
      </c>
      <c r="H1509" s="17">
        <v>1</v>
      </c>
      <c r="I1509" s="19"/>
      <c r="J1509" s="17"/>
      <c r="K1509" t="str">
        <f>VLOOKUP(A1509,MasterTutor!A:D,4,FALSE)</f>
        <v>Distinguished</v>
      </c>
      <c r="L1509" t="str">
        <f>VLOOKUP(A1509,MasterTutor!A:D,3,FALSE)</f>
        <v>Adjunct</v>
      </c>
      <c r="M1509" t="str">
        <f>VLOOKUP(A1509,MasterTutor!A:D,2,FALSE)</f>
        <v>Annelies de Groot</v>
      </c>
    </row>
    <row r="1510" spans="1:13" x14ac:dyDescent="0.2">
      <c r="A1510" s="17" t="s">
        <v>335</v>
      </c>
      <c r="B1510" s="17" t="s">
        <v>22</v>
      </c>
      <c r="C1510" s="20">
        <v>0.94</v>
      </c>
      <c r="D1510" s="20">
        <v>2.2200000000000002</v>
      </c>
      <c r="E1510" s="20">
        <v>1</v>
      </c>
      <c r="F1510" s="20">
        <v>1</v>
      </c>
      <c r="G1510" s="20">
        <v>0.75</v>
      </c>
      <c r="H1510" s="17">
        <v>1</v>
      </c>
      <c r="I1510" s="18" t="s">
        <v>23</v>
      </c>
      <c r="J1510" s="20">
        <v>1</v>
      </c>
      <c r="K1510" t="str">
        <f>VLOOKUP(A1510,MasterTutor!A:D,4,FALSE)</f>
        <v>Distinguished</v>
      </c>
      <c r="L1510" t="str">
        <f>VLOOKUP(A1510,MasterTutor!A:D,3,FALSE)</f>
        <v>Adjunct</v>
      </c>
      <c r="M1510" t="str">
        <f>VLOOKUP(A1510,MasterTutor!A:D,2,FALSE)</f>
        <v>Annelies de Groot</v>
      </c>
    </row>
    <row r="1511" spans="1:13" x14ac:dyDescent="0.2">
      <c r="A1511" s="17" t="s">
        <v>336</v>
      </c>
      <c r="B1511" s="17" t="s">
        <v>29</v>
      </c>
      <c r="C1511" s="20">
        <v>0</v>
      </c>
      <c r="D1511" s="20">
        <v>0.5756</v>
      </c>
      <c r="E1511" s="20">
        <v>0</v>
      </c>
      <c r="F1511" s="20">
        <v>0</v>
      </c>
      <c r="G1511" s="20">
        <v>0</v>
      </c>
      <c r="H1511" s="17">
        <v>0</v>
      </c>
      <c r="I1511" s="18" t="s">
        <v>32</v>
      </c>
      <c r="J1511" s="20">
        <v>0</v>
      </c>
      <c r="K1511" t="str">
        <f>VLOOKUP(A1511,MasterTutor!A:D,4,FALSE)</f>
        <v>Advanced</v>
      </c>
      <c r="L1511" t="str">
        <f>VLOOKUP(A1511,MasterTutor!A:D,3,FALSE)</f>
        <v>Professional</v>
      </c>
      <c r="M1511" t="str">
        <f>VLOOKUP(A1511,MasterTutor!A:D,2,FALSE)</f>
        <v>Geoff St. Marie</v>
      </c>
    </row>
    <row r="1512" spans="1:13" x14ac:dyDescent="0.2">
      <c r="A1512" s="17" t="s">
        <v>337</v>
      </c>
      <c r="B1512" s="17" t="s">
        <v>29</v>
      </c>
      <c r="C1512" s="20">
        <v>0</v>
      </c>
      <c r="D1512" s="20">
        <v>0.86339999999999995</v>
      </c>
      <c r="E1512" s="20">
        <v>0</v>
      </c>
      <c r="F1512" s="20">
        <v>0</v>
      </c>
      <c r="G1512" s="20">
        <v>0</v>
      </c>
      <c r="H1512" s="17">
        <v>0</v>
      </c>
      <c r="I1512" s="18" t="s">
        <v>32</v>
      </c>
      <c r="J1512" s="20">
        <v>0</v>
      </c>
      <c r="K1512" t="str">
        <f>VLOOKUP(A1512,MasterTutor!A:D,4,FALSE)</f>
        <v>Advanced</v>
      </c>
      <c r="L1512" t="str">
        <f>VLOOKUP(A1512,MasterTutor!A:D,3,FALSE)</f>
        <v>Professional</v>
      </c>
      <c r="M1512" t="str">
        <f>VLOOKUP(A1512,MasterTutor!A:D,2,FALSE)</f>
        <v>Annelies de Groot</v>
      </c>
    </row>
    <row r="1513" spans="1:13" x14ac:dyDescent="0.2">
      <c r="A1513" s="17" t="s">
        <v>338</v>
      </c>
      <c r="B1513" s="17" t="s">
        <v>14</v>
      </c>
      <c r="C1513" s="20">
        <v>0.6875</v>
      </c>
      <c r="D1513" s="20">
        <v>1.0207999999999999</v>
      </c>
      <c r="E1513" s="20">
        <v>1</v>
      </c>
      <c r="F1513" s="20">
        <v>0.97674418604651103</v>
      </c>
      <c r="G1513" s="20">
        <v>0.69230769230769196</v>
      </c>
      <c r="H1513" s="17">
        <v>5</v>
      </c>
      <c r="I1513" s="18"/>
      <c r="J1513" s="20"/>
      <c r="K1513" t="str">
        <f>VLOOKUP(A1513,MasterTutor!A:D,4,FALSE)</f>
        <v>Advanced</v>
      </c>
      <c r="L1513" t="str">
        <f>VLOOKUP(A1513,MasterTutor!A:D,3,FALSE)</f>
        <v>Adjunct</v>
      </c>
      <c r="M1513" t="str">
        <f>VLOOKUP(A1513,MasterTutor!A:D,2,FALSE)</f>
        <v>Ela Cross</v>
      </c>
    </row>
    <row r="1514" spans="1:13" x14ac:dyDescent="0.2">
      <c r="A1514" s="17" t="s">
        <v>338</v>
      </c>
      <c r="B1514" s="17" t="s">
        <v>14</v>
      </c>
      <c r="C1514" s="20">
        <v>0.6875</v>
      </c>
      <c r="D1514" s="20">
        <v>1.0207999999999999</v>
      </c>
      <c r="E1514" s="20">
        <v>1</v>
      </c>
      <c r="F1514" s="20">
        <v>0.97674418604651103</v>
      </c>
      <c r="G1514" s="20">
        <v>0.69230769230769196</v>
      </c>
      <c r="H1514" s="17">
        <v>5</v>
      </c>
      <c r="J1514" s="17"/>
      <c r="K1514" t="str">
        <f>VLOOKUP(A1514,MasterTutor!A:D,4,FALSE)</f>
        <v>Advanced</v>
      </c>
      <c r="L1514" t="str">
        <f>VLOOKUP(A1514,MasterTutor!A:D,3,FALSE)</f>
        <v>Adjunct</v>
      </c>
      <c r="M1514" t="str">
        <f>VLOOKUP(A1514,MasterTutor!A:D,2,FALSE)</f>
        <v>Ela Cross</v>
      </c>
    </row>
    <row r="1515" spans="1:13" x14ac:dyDescent="0.2">
      <c r="A1515" s="17" t="s">
        <v>338</v>
      </c>
      <c r="B1515" s="17" t="s">
        <v>16</v>
      </c>
      <c r="C1515" s="20">
        <v>0.8</v>
      </c>
      <c r="D1515" s="20">
        <v>1.01</v>
      </c>
      <c r="E1515" s="20">
        <v>0.99</v>
      </c>
      <c r="F1515" s="20">
        <v>0.98</v>
      </c>
      <c r="G1515" s="20">
        <v>0.88</v>
      </c>
      <c r="H1515" s="17">
        <v>5</v>
      </c>
      <c r="I1515" s="21">
        <v>45666</v>
      </c>
      <c r="J1515" s="22">
        <v>0.11</v>
      </c>
      <c r="K1515" t="str">
        <f>VLOOKUP(A1515,MasterTutor!A:D,4,FALSE)</f>
        <v>Advanced</v>
      </c>
      <c r="L1515" t="str">
        <f>VLOOKUP(A1515,MasterTutor!A:D,3,FALSE)</f>
        <v>Adjunct</v>
      </c>
      <c r="M1515" t="str">
        <f>VLOOKUP(A1515,MasterTutor!A:D,2,FALSE)</f>
        <v>Ela Cross</v>
      </c>
    </row>
    <row r="1516" spans="1:13" x14ac:dyDescent="0.2">
      <c r="A1516" s="17" t="s">
        <v>338</v>
      </c>
      <c r="B1516" s="17" t="s">
        <v>257</v>
      </c>
      <c r="C1516" s="20">
        <v>0.53</v>
      </c>
      <c r="D1516" s="20">
        <v>0.9</v>
      </c>
      <c r="E1516" s="20">
        <v>1</v>
      </c>
      <c r="F1516" s="20">
        <v>0.94</v>
      </c>
      <c r="G1516" s="20">
        <v>0.8</v>
      </c>
      <c r="H1516" s="17">
        <v>2</v>
      </c>
      <c r="I1516" s="18" t="s">
        <v>189</v>
      </c>
      <c r="J1516" s="20">
        <v>0</v>
      </c>
      <c r="K1516" t="str">
        <f>VLOOKUP(A1516,MasterTutor!A:D,4,FALSE)</f>
        <v>Advanced</v>
      </c>
      <c r="L1516" t="str">
        <f>VLOOKUP(A1516,MasterTutor!A:D,3,FALSE)</f>
        <v>Adjunct</v>
      </c>
      <c r="M1516" t="str">
        <f>VLOOKUP(A1516,MasterTutor!A:D,2,FALSE)</f>
        <v>Ela Cross</v>
      </c>
    </row>
    <row r="1517" spans="1:13" x14ac:dyDescent="0.2">
      <c r="A1517" s="17" t="s">
        <v>338</v>
      </c>
      <c r="B1517" s="17" t="s">
        <v>29</v>
      </c>
      <c r="C1517" s="20">
        <v>0.66249999999999998</v>
      </c>
      <c r="D1517" s="20">
        <v>1</v>
      </c>
      <c r="E1517" s="20">
        <v>1</v>
      </c>
      <c r="F1517" s="20">
        <v>1</v>
      </c>
      <c r="G1517" s="20">
        <v>1</v>
      </c>
      <c r="H1517" s="17">
        <v>3</v>
      </c>
      <c r="I1517" s="18" t="s">
        <v>54</v>
      </c>
      <c r="J1517" s="20">
        <v>0</v>
      </c>
      <c r="K1517" t="str">
        <f>VLOOKUP(A1517,MasterTutor!A:D,4,FALSE)</f>
        <v>Advanced</v>
      </c>
      <c r="L1517" t="str">
        <f>VLOOKUP(A1517,MasterTutor!A:D,3,FALSE)</f>
        <v>Adjunct</v>
      </c>
      <c r="M1517" t="str">
        <f>VLOOKUP(A1517,MasterTutor!A:D,2,FALSE)</f>
        <v>Ela Cross</v>
      </c>
    </row>
    <row r="1518" spans="1:13" x14ac:dyDescent="0.2">
      <c r="A1518" s="17" t="s">
        <v>338</v>
      </c>
      <c r="B1518" s="17" t="s">
        <v>17</v>
      </c>
      <c r="C1518" s="20">
        <v>0.67</v>
      </c>
      <c r="D1518" s="20">
        <v>1.05</v>
      </c>
      <c r="E1518" s="20">
        <v>0.97</v>
      </c>
      <c r="F1518" s="20">
        <v>0.92</v>
      </c>
      <c r="G1518" s="20">
        <v>1</v>
      </c>
      <c r="H1518" s="17" t="e">
        <v>#N/A</v>
      </c>
      <c r="J1518" s="17"/>
      <c r="K1518" t="str">
        <f>VLOOKUP(A1518,MasterTutor!A:D,4,FALSE)</f>
        <v>Advanced</v>
      </c>
      <c r="L1518" t="str">
        <f>VLOOKUP(A1518,MasterTutor!A:D,3,FALSE)</f>
        <v>Adjunct</v>
      </c>
      <c r="M1518" t="str">
        <f>VLOOKUP(A1518,MasterTutor!A:D,2,FALSE)</f>
        <v>Ela Cross</v>
      </c>
    </row>
    <row r="1519" spans="1:13" x14ac:dyDescent="0.2">
      <c r="A1519" s="17" t="s">
        <v>338</v>
      </c>
      <c r="B1519" s="17" t="s">
        <v>18</v>
      </c>
      <c r="C1519" s="20">
        <v>0.19</v>
      </c>
      <c r="D1519" s="20">
        <v>0.77</v>
      </c>
      <c r="E1519" s="20">
        <v>0.92</v>
      </c>
      <c r="F1519" s="20">
        <v>0.22</v>
      </c>
      <c r="G1519" s="20">
        <v>0</v>
      </c>
      <c r="H1519" s="17" t="e">
        <v>#N/A</v>
      </c>
      <c r="J1519" s="17"/>
      <c r="K1519" t="str">
        <f>VLOOKUP(A1519,MasterTutor!A:D,4,FALSE)</f>
        <v>Advanced</v>
      </c>
      <c r="L1519" t="str">
        <f>VLOOKUP(A1519,MasterTutor!A:D,3,FALSE)</f>
        <v>Adjunct</v>
      </c>
      <c r="M1519" t="str">
        <f>VLOOKUP(A1519,MasterTutor!A:D,2,FALSE)</f>
        <v>Ela Cross</v>
      </c>
    </row>
    <row r="1520" spans="1:13" x14ac:dyDescent="0.2">
      <c r="A1520" s="17" t="s">
        <v>338</v>
      </c>
      <c r="B1520" s="17" t="s">
        <v>20</v>
      </c>
      <c r="C1520" s="20">
        <v>0.34</v>
      </c>
      <c r="D1520" s="20">
        <v>0.96</v>
      </c>
      <c r="E1520" s="20">
        <v>0.87</v>
      </c>
      <c r="F1520" s="20">
        <v>1</v>
      </c>
      <c r="G1520" s="20">
        <v>0.86</v>
      </c>
      <c r="H1520" s="17">
        <v>2</v>
      </c>
      <c r="I1520" s="18">
        <v>0</v>
      </c>
      <c r="J1520" s="20">
        <f>I1520</f>
        <v>0</v>
      </c>
      <c r="K1520" t="str">
        <f>VLOOKUP(A1520,MasterTutor!A:D,4,FALSE)</f>
        <v>Advanced</v>
      </c>
      <c r="L1520" t="str">
        <f>VLOOKUP(A1520,MasterTutor!A:D,3,FALSE)</f>
        <v>Adjunct</v>
      </c>
      <c r="M1520" t="str">
        <f>VLOOKUP(A1520,MasterTutor!A:D,2,FALSE)</f>
        <v>Ela Cross</v>
      </c>
    </row>
    <row r="1521" spans="1:13" x14ac:dyDescent="0.2">
      <c r="A1521" s="17" t="s">
        <v>338</v>
      </c>
      <c r="B1521" s="17" t="s">
        <v>21</v>
      </c>
      <c r="C1521" s="20">
        <v>0.55000000000000004</v>
      </c>
      <c r="D1521" s="20">
        <v>1.01</v>
      </c>
      <c r="E1521" s="20">
        <v>1</v>
      </c>
      <c r="F1521" s="20">
        <v>1</v>
      </c>
      <c r="G1521" s="20">
        <v>0.83</v>
      </c>
      <c r="H1521" s="17">
        <v>2</v>
      </c>
      <c r="I1521" s="18" t="s">
        <v>148</v>
      </c>
      <c r="J1521" s="20">
        <v>0</v>
      </c>
      <c r="K1521" t="str">
        <f>VLOOKUP(A1521,MasterTutor!A:D,4,FALSE)</f>
        <v>Advanced</v>
      </c>
      <c r="L1521" t="str">
        <f>VLOOKUP(A1521,MasterTutor!A:D,3,FALSE)</f>
        <v>Adjunct</v>
      </c>
      <c r="M1521" t="str">
        <f>VLOOKUP(A1521,MasterTutor!A:D,2,FALSE)</f>
        <v>Ela Cross</v>
      </c>
    </row>
    <row r="1522" spans="1:13" x14ac:dyDescent="0.2">
      <c r="A1522" s="17" t="s">
        <v>338</v>
      </c>
      <c r="B1522" s="17" t="s">
        <v>22</v>
      </c>
      <c r="C1522" s="20">
        <v>0.56000000000000005</v>
      </c>
      <c r="D1522" s="20">
        <v>1.01</v>
      </c>
      <c r="E1522" s="20">
        <v>1</v>
      </c>
      <c r="F1522" s="20">
        <v>1</v>
      </c>
      <c r="G1522" s="20">
        <v>1</v>
      </c>
      <c r="H1522" s="17">
        <v>4</v>
      </c>
      <c r="I1522" s="18" t="s">
        <v>15</v>
      </c>
      <c r="J1522" s="20">
        <v>0.5</v>
      </c>
      <c r="K1522" t="str">
        <f>VLOOKUP(A1522,MasterTutor!A:D,4,FALSE)</f>
        <v>Advanced</v>
      </c>
      <c r="L1522" t="str">
        <f>VLOOKUP(A1522,MasterTutor!A:D,3,FALSE)</f>
        <v>Adjunct</v>
      </c>
      <c r="M1522" t="str">
        <f>VLOOKUP(A1522,MasterTutor!A:D,2,FALSE)</f>
        <v>Ela Cross</v>
      </c>
    </row>
    <row r="1523" spans="1:13" x14ac:dyDescent="0.2">
      <c r="A1523" s="17" t="s">
        <v>339</v>
      </c>
      <c r="B1523" s="17" t="s">
        <v>14</v>
      </c>
      <c r="C1523" s="20">
        <v>0.96250000000000002</v>
      </c>
      <c r="D1523" s="20">
        <v>1.0129999999999999</v>
      </c>
      <c r="E1523" s="20">
        <v>0.98936170212765895</v>
      </c>
      <c r="F1523" s="20">
        <v>1</v>
      </c>
      <c r="G1523" s="20">
        <v>0.8</v>
      </c>
      <c r="H1523" s="17">
        <v>9</v>
      </c>
      <c r="I1523" s="18" t="s">
        <v>59</v>
      </c>
      <c r="J1523" s="20">
        <v>0.75</v>
      </c>
      <c r="K1523" t="str">
        <f>VLOOKUP(A1523,MasterTutor!A:D,4,FALSE)</f>
        <v>Advanced</v>
      </c>
      <c r="L1523" t="str">
        <f>VLOOKUP(A1523,MasterTutor!A:D,3,FALSE)</f>
        <v>Adjunct</v>
      </c>
      <c r="M1523" t="str">
        <f>VLOOKUP(A1523,MasterTutor!A:D,2,FALSE)</f>
        <v>Kristin Haase-Alvey</v>
      </c>
    </row>
    <row r="1524" spans="1:13" x14ac:dyDescent="0.2">
      <c r="A1524" s="17" t="s">
        <v>339</v>
      </c>
      <c r="B1524" s="17" t="s">
        <v>16</v>
      </c>
      <c r="C1524" s="20">
        <v>0.83</v>
      </c>
      <c r="D1524" s="20">
        <v>0.86</v>
      </c>
      <c r="E1524" s="20">
        <v>1</v>
      </c>
      <c r="F1524" s="20">
        <v>1</v>
      </c>
      <c r="G1524" s="20">
        <v>0.93</v>
      </c>
      <c r="H1524" s="17">
        <v>8</v>
      </c>
      <c r="I1524" s="21">
        <v>45691</v>
      </c>
      <c r="J1524" s="22">
        <v>0.67</v>
      </c>
      <c r="K1524" t="str">
        <f>VLOOKUP(A1524,MasterTutor!A:D,4,FALSE)</f>
        <v>Advanced</v>
      </c>
      <c r="L1524" t="str">
        <f>VLOOKUP(A1524,MasterTutor!A:D,3,FALSE)</f>
        <v>Adjunct</v>
      </c>
      <c r="M1524" t="str">
        <f>VLOOKUP(A1524,MasterTutor!A:D,2,FALSE)</f>
        <v>Kristin Haase-Alvey</v>
      </c>
    </row>
    <row r="1525" spans="1:13" x14ac:dyDescent="0.2">
      <c r="A1525" s="17" t="s">
        <v>339</v>
      </c>
      <c r="B1525" s="17" t="s">
        <v>257</v>
      </c>
      <c r="C1525" s="20">
        <v>0.79</v>
      </c>
      <c r="D1525" s="20">
        <v>0.99</v>
      </c>
      <c r="E1525" s="20">
        <v>1</v>
      </c>
      <c r="F1525" s="20">
        <v>1</v>
      </c>
      <c r="G1525" s="20">
        <v>0.69</v>
      </c>
      <c r="H1525" s="17">
        <v>9</v>
      </c>
      <c r="I1525" s="18">
        <v>0.5</v>
      </c>
      <c r="J1525" s="20">
        <v>0.5</v>
      </c>
      <c r="K1525" t="str">
        <f>VLOOKUP(A1525,MasterTutor!A:D,4,FALSE)</f>
        <v>Advanced</v>
      </c>
      <c r="L1525" t="str">
        <f>VLOOKUP(A1525,MasterTutor!A:D,3,FALSE)</f>
        <v>Adjunct</v>
      </c>
      <c r="M1525" t="str">
        <f>VLOOKUP(A1525,MasterTutor!A:D,2,FALSE)</f>
        <v>Kristin Haase-Alvey</v>
      </c>
    </row>
    <row r="1526" spans="1:13" x14ac:dyDescent="0.2">
      <c r="A1526" s="17" t="s">
        <v>339</v>
      </c>
      <c r="B1526" s="17" t="s">
        <v>29</v>
      </c>
      <c r="C1526" s="20">
        <v>0.80630000000000002</v>
      </c>
      <c r="D1526" s="20">
        <v>1.0207999999999999</v>
      </c>
      <c r="E1526" s="20">
        <v>1</v>
      </c>
      <c r="F1526" s="20">
        <v>1</v>
      </c>
      <c r="G1526" s="20">
        <v>0.61538461499999997</v>
      </c>
      <c r="H1526" s="17">
        <v>14</v>
      </c>
      <c r="I1526" s="18">
        <v>0.6</v>
      </c>
      <c r="J1526" s="20">
        <f>I1526</f>
        <v>0.6</v>
      </c>
      <c r="K1526" t="str">
        <f>VLOOKUP(A1526,MasterTutor!A:D,4,FALSE)</f>
        <v>Advanced</v>
      </c>
      <c r="L1526" t="str">
        <f>VLOOKUP(A1526,MasterTutor!A:D,3,FALSE)</f>
        <v>Adjunct</v>
      </c>
      <c r="M1526" t="str">
        <f>VLOOKUP(A1526,MasterTutor!A:D,2,FALSE)</f>
        <v>Kristin Haase-Alvey</v>
      </c>
    </row>
    <row r="1527" spans="1:13" x14ac:dyDescent="0.2">
      <c r="A1527" s="17" t="s">
        <v>339</v>
      </c>
      <c r="B1527" s="17" t="s">
        <v>17</v>
      </c>
      <c r="C1527" s="20">
        <v>0.71</v>
      </c>
      <c r="D1527" s="20">
        <v>1</v>
      </c>
      <c r="E1527" s="20">
        <v>1</v>
      </c>
      <c r="F1527" s="20">
        <v>1</v>
      </c>
      <c r="G1527" s="20">
        <v>0.67</v>
      </c>
      <c r="H1527" s="17">
        <v>6</v>
      </c>
      <c r="I1527" s="18">
        <v>1</v>
      </c>
      <c r="J1527" s="20">
        <f>I1527</f>
        <v>1</v>
      </c>
      <c r="K1527" t="str">
        <f>VLOOKUP(A1527,MasterTutor!A:D,4,FALSE)</f>
        <v>Advanced</v>
      </c>
      <c r="L1527" t="str">
        <f>VLOOKUP(A1527,MasterTutor!A:D,3,FALSE)</f>
        <v>Adjunct</v>
      </c>
      <c r="M1527" t="str">
        <f>VLOOKUP(A1527,MasterTutor!A:D,2,FALSE)</f>
        <v>Kristin Haase-Alvey</v>
      </c>
    </row>
    <row r="1528" spans="1:13" x14ac:dyDescent="0.2">
      <c r="A1528" s="17" t="s">
        <v>339</v>
      </c>
      <c r="B1528" s="17" t="s">
        <v>18</v>
      </c>
      <c r="C1528" s="20">
        <v>0.43</v>
      </c>
      <c r="D1528" s="20">
        <v>1.02</v>
      </c>
      <c r="E1528" s="20">
        <v>1</v>
      </c>
      <c r="F1528" s="20">
        <v>1</v>
      </c>
      <c r="G1528" s="20">
        <v>0.78</v>
      </c>
      <c r="H1528" s="17">
        <v>5</v>
      </c>
      <c r="I1528" s="18">
        <v>1</v>
      </c>
      <c r="J1528" s="20">
        <f>I1528</f>
        <v>1</v>
      </c>
      <c r="K1528" t="str">
        <f>VLOOKUP(A1528,MasterTutor!A:D,4,FALSE)</f>
        <v>Advanced</v>
      </c>
      <c r="L1528" t="str">
        <f>VLOOKUP(A1528,MasterTutor!A:D,3,FALSE)</f>
        <v>Adjunct</v>
      </c>
      <c r="M1528" t="str">
        <f>VLOOKUP(A1528,MasterTutor!A:D,2,FALSE)</f>
        <v>Kristin Haase-Alvey</v>
      </c>
    </row>
    <row r="1529" spans="1:13" x14ac:dyDescent="0.2">
      <c r="A1529" s="17" t="s">
        <v>339</v>
      </c>
      <c r="B1529" s="17" t="s">
        <v>20</v>
      </c>
      <c r="C1529" s="20">
        <v>0.41</v>
      </c>
      <c r="D1529" s="20">
        <v>1.01</v>
      </c>
      <c r="E1529" s="20">
        <v>1</v>
      </c>
      <c r="F1529" s="20">
        <v>1</v>
      </c>
      <c r="G1529" s="20">
        <v>0.5</v>
      </c>
      <c r="H1529" s="17">
        <v>2</v>
      </c>
      <c r="J1529" s="17"/>
      <c r="K1529" t="str">
        <f>VLOOKUP(A1529,MasterTutor!A:D,4,FALSE)</f>
        <v>Advanced</v>
      </c>
      <c r="L1529" t="str">
        <f>VLOOKUP(A1529,MasterTutor!A:D,3,FALSE)</f>
        <v>Adjunct</v>
      </c>
      <c r="M1529" t="str">
        <f>VLOOKUP(A1529,MasterTutor!A:D,2,FALSE)</f>
        <v>Kristin Haase-Alvey</v>
      </c>
    </row>
    <row r="1530" spans="1:13" x14ac:dyDescent="0.2">
      <c r="A1530" s="17" t="s">
        <v>339</v>
      </c>
      <c r="B1530" s="17" t="s">
        <v>21</v>
      </c>
      <c r="C1530" s="20">
        <v>0.48</v>
      </c>
      <c r="D1530" s="20">
        <v>1.01</v>
      </c>
      <c r="E1530" s="20">
        <v>1</v>
      </c>
      <c r="F1530" s="20">
        <v>1</v>
      </c>
      <c r="G1530" s="20">
        <v>0.56000000000000005</v>
      </c>
      <c r="H1530" s="17">
        <v>11</v>
      </c>
      <c r="I1530" s="19"/>
      <c r="J1530" s="17"/>
      <c r="K1530" t="str">
        <f>VLOOKUP(A1530,MasterTutor!A:D,4,FALSE)</f>
        <v>Advanced</v>
      </c>
      <c r="L1530" t="str">
        <f>VLOOKUP(A1530,MasterTutor!A:D,3,FALSE)</f>
        <v>Adjunct</v>
      </c>
      <c r="M1530" t="str">
        <f>VLOOKUP(A1530,MasterTutor!A:D,2,FALSE)</f>
        <v>Kristin Haase-Alvey</v>
      </c>
    </row>
    <row r="1531" spans="1:13" x14ac:dyDescent="0.2">
      <c r="A1531" s="17" t="s">
        <v>339</v>
      </c>
      <c r="B1531" s="17" t="s">
        <v>22</v>
      </c>
      <c r="C1531" s="20">
        <v>0.74</v>
      </c>
      <c r="D1531" s="20">
        <v>1</v>
      </c>
      <c r="E1531" s="20">
        <v>1</v>
      </c>
      <c r="F1531" s="20">
        <v>1</v>
      </c>
      <c r="G1531" s="20">
        <v>0.57999999999999996</v>
      </c>
      <c r="H1531" s="17">
        <v>7</v>
      </c>
      <c r="I1531" s="18" t="s">
        <v>48</v>
      </c>
      <c r="J1531" s="20">
        <v>1</v>
      </c>
      <c r="K1531" t="str">
        <f>VLOOKUP(A1531,MasterTutor!A:D,4,FALSE)</f>
        <v>Advanced</v>
      </c>
      <c r="L1531" t="str">
        <f>VLOOKUP(A1531,MasterTutor!A:D,3,FALSE)</f>
        <v>Adjunct</v>
      </c>
      <c r="M1531" t="str">
        <f>VLOOKUP(A1531,MasterTutor!A:D,2,FALSE)</f>
        <v>Kristin Haase-Alvey</v>
      </c>
    </row>
    <row r="1532" spans="1:13" x14ac:dyDescent="0.2">
      <c r="A1532" s="17" t="s">
        <v>340</v>
      </c>
      <c r="B1532" s="17" t="s">
        <v>14</v>
      </c>
      <c r="C1532" s="20">
        <v>0.7208</v>
      </c>
      <c r="D1532" s="20">
        <v>0.95719999999999905</v>
      </c>
      <c r="E1532" s="20">
        <v>0.88505747126436696</v>
      </c>
      <c r="F1532" s="20">
        <v>0.96875</v>
      </c>
      <c r="G1532" s="20">
        <v>0.58333333333333304</v>
      </c>
      <c r="H1532" s="17">
        <v>7</v>
      </c>
      <c r="I1532" s="18" t="s">
        <v>31</v>
      </c>
      <c r="J1532" s="20">
        <v>0.6</v>
      </c>
      <c r="K1532" t="str">
        <f>VLOOKUP(A1532,MasterTutor!A:D,4,FALSE)</f>
        <v>Advanced</v>
      </c>
      <c r="L1532" t="str">
        <f>VLOOKUP(A1532,MasterTutor!A:D,3,FALSE)</f>
        <v>Professional</v>
      </c>
      <c r="M1532" t="str">
        <f>VLOOKUP(A1532,MasterTutor!A:D,2,FALSE)</f>
        <v>Kristin Haase-Alvey</v>
      </c>
    </row>
    <row r="1533" spans="1:13" x14ac:dyDescent="0.2">
      <c r="A1533" s="17" t="s">
        <v>340</v>
      </c>
      <c r="B1533" s="17" t="s">
        <v>16</v>
      </c>
      <c r="C1533" s="20">
        <v>0.92</v>
      </c>
      <c r="D1533" s="20">
        <v>0.93</v>
      </c>
      <c r="E1533" s="20">
        <v>0.89</v>
      </c>
      <c r="F1533" s="20">
        <v>0.99</v>
      </c>
      <c r="G1533" s="20">
        <v>0.5</v>
      </c>
      <c r="H1533" s="17">
        <v>15</v>
      </c>
      <c r="I1533" s="21">
        <v>45722</v>
      </c>
      <c r="J1533" s="22">
        <v>0.5</v>
      </c>
      <c r="K1533" t="str">
        <f>VLOOKUP(A1533,MasterTutor!A:D,4,FALSE)</f>
        <v>Advanced</v>
      </c>
      <c r="L1533" t="str">
        <f>VLOOKUP(A1533,MasterTutor!A:D,3,FALSE)</f>
        <v>Professional</v>
      </c>
      <c r="M1533" t="str">
        <f>VLOOKUP(A1533,MasterTutor!A:D,2,FALSE)</f>
        <v>Kristin Haase-Alvey</v>
      </c>
    </row>
    <row r="1534" spans="1:13" x14ac:dyDescent="0.2">
      <c r="A1534" s="17" t="s">
        <v>340</v>
      </c>
      <c r="B1534" s="17" t="s">
        <v>257</v>
      </c>
      <c r="C1534" s="20">
        <v>0.81</v>
      </c>
      <c r="D1534" s="20">
        <v>0.92</v>
      </c>
      <c r="E1534" s="20">
        <v>0.93</v>
      </c>
      <c r="F1534" s="20">
        <v>0.98</v>
      </c>
      <c r="G1534" s="20">
        <v>1</v>
      </c>
      <c r="H1534" s="17">
        <v>13</v>
      </c>
      <c r="I1534" s="18">
        <v>0.6</v>
      </c>
      <c r="J1534" s="20">
        <f>3/5</f>
        <v>0.6</v>
      </c>
      <c r="K1534" t="str">
        <f>VLOOKUP(A1534,MasterTutor!A:D,4,FALSE)</f>
        <v>Advanced</v>
      </c>
      <c r="L1534" t="str">
        <f>VLOOKUP(A1534,MasterTutor!A:D,3,FALSE)</f>
        <v>Professional</v>
      </c>
      <c r="M1534" t="str">
        <f>VLOOKUP(A1534,MasterTutor!A:D,2,FALSE)</f>
        <v>Kristin Haase-Alvey</v>
      </c>
    </row>
    <row r="1535" spans="1:13" x14ac:dyDescent="0.2">
      <c r="A1535" s="17" t="s">
        <v>340</v>
      </c>
      <c r="B1535" s="17" t="s">
        <v>29</v>
      </c>
      <c r="C1535" s="20">
        <v>0.73329999999999995</v>
      </c>
      <c r="D1535" s="20">
        <v>0.83389999999999997</v>
      </c>
      <c r="E1535" s="20">
        <v>0.96296296299999995</v>
      </c>
      <c r="F1535" s="20">
        <v>0.982758621</v>
      </c>
      <c r="G1535" s="20">
        <v>0.83333333300000001</v>
      </c>
      <c r="H1535" s="17">
        <v>11</v>
      </c>
      <c r="I1535" s="18">
        <v>1</v>
      </c>
      <c r="J1535" s="20">
        <f>I1535</f>
        <v>1</v>
      </c>
      <c r="K1535" t="str">
        <f>VLOOKUP(A1535,MasterTutor!A:D,4,FALSE)</f>
        <v>Advanced</v>
      </c>
      <c r="L1535" t="str">
        <f>VLOOKUP(A1535,MasterTutor!A:D,3,FALSE)</f>
        <v>Professional</v>
      </c>
      <c r="M1535" t="str">
        <f>VLOOKUP(A1535,MasterTutor!A:D,2,FALSE)</f>
        <v>Kristin Haase-Alvey</v>
      </c>
    </row>
    <row r="1536" spans="1:13" x14ac:dyDescent="0.2">
      <c r="A1536" s="17" t="s">
        <v>340</v>
      </c>
      <c r="B1536" s="17" t="s">
        <v>17</v>
      </c>
      <c r="C1536" s="20">
        <v>0.04</v>
      </c>
      <c r="D1536" s="20">
        <v>1.21</v>
      </c>
      <c r="E1536" s="20">
        <v>1</v>
      </c>
      <c r="F1536" s="20">
        <v>0.75</v>
      </c>
      <c r="G1536" s="20">
        <v>1</v>
      </c>
      <c r="H1536" s="17" t="e">
        <v>#N/A</v>
      </c>
      <c r="I1536" s="18">
        <v>0</v>
      </c>
      <c r="J1536" s="20">
        <f>I1536</f>
        <v>0</v>
      </c>
      <c r="K1536" t="str">
        <f>VLOOKUP(A1536,MasterTutor!A:D,4,FALSE)</f>
        <v>Advanced</v>
      </c>
      <c r="L1536" t="str">
        <f>VLOOKUP(A1536,MasterTutor!A:D,3,FALSE)</f>
        <v>Professional</v>
      </c>
      <c r="M1536" t="str">
        <f>VLOOKUP(A1536,MasterTutor!A:D,2,FALSE)</f>
        <v>Kristin Haase-Alvey</v>
      </c>
    </row>
    <row r="1537" spans="1:13" x14ac:dyDescent="0.2">
      <c r="A1537" s="17" t="s">
        <v>340</v>
      </c>
      <c r="B1537" s="17" t="s">
        <v>18</v>
      </c>
      <c r="C1537" s="20">
        <v>0.51</v>
      </c>
      <c r="D1537" s="20">
        <v>1.2</v>
      </c>
      <c r="E1537" s="20">
        <v>0.95</v>
      </c>
      <c r="F1537" s="20">
        <v>1</v>
      </c>
      <c r="G1537" s="20">
        <v>0.56999999999999995</v>
      </c>
      <c r="H1537" s="17">
        <v>2</v>
      </c>
      <c r="I1537" s="18" t="s">
        <v>275</v>
      </c>
      <c r="J1537" s="20">
        <v>0.89</v>
      </c>
      <c r="K1537" t="str">
        <f>VLOOKUP(A1537,MasterTutor!A:D,4,FALSE)</f>
        <v>Advanced</v>
      </c>
      <c r="L1537" t="str">
        <f>VLOOKUP(A1537,MasterTutor!A:D,3,FALSE)</f>
        <v>Professional</v>
      </c>
      <c r="M1537" t="str">
        <f>VLOOKUP(A1537,MasterTutor!A:D,2,FALSE)</f>
        <v>Kristin Haase-Alvey</v>
      </c>
    </row>
    <row r="1538" spans="1:13" x14ac:dyDescent="0.2">
      <c r="A1538" s="17" t="s">
        <v>340</v>
      </c>
      <c r="B1538" s="17" t="s">
        <v>20</v>
      </c>
      <c r="C1538" s="20">
        <v>0.98</v>
      </c>
      <c r="D1538" s="20">
        <v>1.17</v>
      </c>
      <c r="E1538" s="20">
        <v>0.83</v>
      </c>
      <c r="F1538" s="20">
        <v>1</v>
      </c>
      <c r="G1538" s="20">
        <v>1</v>
      </c>
      <c r="H1538" s="17">
        <v>3</v>
      </c>
      <c r="I1538" s="18">
        <v>1</v>
      </c>
      <c r="J1538" s="20">
        <f>I1538</f>
        <v>1</v>
      </c>
      <c r="K1538" t="str">
        <f>VLOOKUP(A1538,MasterTutor!A:D,4,FALSE)</f>
        <v>Advanced</v>
      </c>
      <c r="L1538" t="str">
        <f>VLOOKUP(A1538,MasterTutor!A:D,3,FALSE)</f>
        <v>Professional</v>
      </c>
      <c r="M1538" t="str">
        <f>VLOOKUP(A1538,MasterTutor!A:D,2,FALSE)</f>
        <v>Kristin Haase-Alvey</v>
      </c>
    </row>
    <row r="1539" spans="1:13" x14ac:dyDescent="0.2">
      <c r="A1539" s="17" t="s">
        <v>340</v>
      </c>
      <c r="B1539" s="17" t="s">
        <v>21</v>
      </c>
      <c r="C1539" s="20">
        <v>0.79</v>
      </c>
      <c r="D1539" s="20">
        <v>1.08</v>
      </c>
      <c r="E1539" s="20">
        <v>0.94</v>
      </c>
      <c r="F1539" s="20">
        <v>0.98</v>
      </c>
      <c r="G1539" s="20">
        <v>1</v>
      </c>
      <c r="H1539" s="17">
        <v>4</v>
      </c>
      <c r="I1539" s="18" t="s">
        <v>37</v>
      </c>
      <c r="J1539" s="20">
        <v>1</v>
      </c>
      <c r="K1539" t="str">
        <f>VLOOKUP(A1539,MasterTutor!A:D,4,FALSE)</f>
        <v>Advanced</v>
      </c>
      <c r="L1539" t="str">
        <f>VLOOKUP(A1539,MasterTutor!A:D,3,FALSE)</f>
        <v>Professional</v>
      </c>
      <c r="M1539" t="str">
        <f>VLOOKUP(A1539,MasterTutor!A:D,2,FALSE)</f>
        <v>Kristin Haase-Alvey</v>
      </c>
    </row>
    <row r="1540" spans="1:13" x14ac:dyDescent="0.2">
      <c r="A1540" s="17" t="s">
        <v>340</v>
      </c>
      <c r="B1540" s="17" t="s">
        <v>22</v>
      </c>
      <c r="C1540" s="20">
        <v>0.65</v>
      </c>
      <c r="D1540" s="20">
        <v>1.08</v>
      </c>
      <c r="E1540" s="20">
        <v>0.95</v>
      </c>
      <c r="F1540" s="20">
        <v>0.98</v>
      </c>
      <c r="G1540" s="20">
        <v>1</v>
      </c>
      <c r="H1540" s="17">
        <v>5</v>
      </c>
      <c r="I1540" s="18" t="s">
        <v>126</v>
      </c>
      <c r="J1540" s="20">
        <v>0.8</v>
      </c>
      <c r="K1540" t="str">
        <f>VLOOKUP(A1540,MasterTutor!A:D,4,FALSE)</f>
        <v>Advanced</v>
      </c>
      <c r="L1540" t="str">
        <f>VLOOKUP(A1540,MasterTutor!A:D,3,FALSE)</f>
        <v>Professional</v>
      </c>
      <c r="M1540" t="str">
        <f>VLOOKUP(A1540,MasterTutor!A:D,2,FALSE)</f>
        <v>Kristin Haase-Alvey</v>
      </c>
    </row>
    <row r="1541" spans="1:13" x14ac:dyDescent="0.2">
      <c r="A1541" s="17" t="s">
        <v>341</v>
      </c>
      <c r="B1541" s="17" t="s">
        <v>17</v>
      </c>
      <c r="C1541" s="20">
        <v>0.4</v>
      </c>
      <c r="D1541" s="20">
        <v>1.1100000000000001</v>
      </c>
      <c r="E1541" s="20">
        <v>0.98</v>
      </c>
      <c r="F1541" s="20">
        <v>0.86</v>
      </c>
      <c r="G1541" s="20">
        <v>1</v>
      </c>
      <c r="H1541" s="17" t="e">
        <v>#N/A</v>
      </c>
      <c r="I1541" s="18" t="s">
        <v>26</v>
      </c>
      <c r="J1541" s="20">
        <v>0.5</v>
      </c>
      <c r="K1541" t="e">
        <f>VLOOKUP(A1541,MasterTutor!A:D,4,FALSE)</f>
        <v>#N/A</v>
      </c>
      <c r="L1541" t="e">
        <f>VLOOKUP(A1541,MasterTutor!A:D,3,FALSE)</f>
        <v>#N/A</v>
      </c>
      <c r="M1541" t="e">
        <f>VLOOKUP(A1541,MasterTutor!A:D,2,FALSE)</f>
        <v>#N/A</v>
      </c>
    </row>
    <row r="1542" spans="1:13" x14ac:dyDescent="0.2">
      <c r="A1542" s="17" t="s">
        <v>341</v>
      </c>
      <c r="B1542" s="17" t="s">
        <v>18</v>
      </c>
      <c r="C1542" s="20">
        <v>0.24</v>
      </c>
      <c r="D1542" s="20">
        <v>1.05</v>
      </c>
      <c r="E1542" s="20">
        <v>1</v>
      </c>
      <c r="F1542" s="20">
        <v>1</v>
      </c>
      <c r="G1542" s="20">
        <v>1</v>
      </c>
      <c r="H1542" s="17">
        <v>1</v>
      </c>
      <c r="I1542" s="18">
        <v>1</v>
      </c>
      <c r="J1542" s="20">
        <f>I1542</f>
        <v>1</v>
      </c>
      <c r="K1542" t="e">
        <f>VLOOKUP(A1542,MasterTutor!A:D,4,FALSE)</f>
        <v>#N/A</v>
      </c>
      <c r="L1542" t="e">
        <f>VLOOKUP(A1542,MasterTutor!A:D,3,FALSE)</f>
        <v>#N/A</v>
      </c>
      <c r="M1542" t="e">
        <f>VLOOKUP(A1542,MasterTutor!A:D,2,FALSE)</f>
        <v>#N/A</v>
      </c>
    </row>
    <row r="1543" spans="1:13" x14ac:dyDescent="0.2">
      <c r="A1543" s="17" t="s">
        <v>341</v>
      </c>
      <c r="B1543" s="17" t="s">
        <v>20</v>
      </c>
      <c r="C1543" s="20">
        <v>0.44</v>
      </c>
      <c r="D1543" s="20">
        <v>1.19</v>
      </c>
      <c r="E1543" s="20">
        <v>0.98</v>
      </c>
      <c r="F1543" s="20">
        <v>0.73</v>
      </c>
      <c r="G1543" s="20">
        <v>0.61</v>
      </c>
      <c r="H1543" s="17" t="e">
        <v>#N/A</v>
      </c>
      <c r="I1543" s="18">
        <v>0</v>
      </c>
      <c r="J1543" s="20">
        <f>I1543</f>
        <v>0</v>
      </c>
      <c r="K1543" t="e">
        <f>VLOOKUP(A1543,MasterTutor!A:D,4,FALSE)</f>
        <v>#N/A</v>
      </c>
      <c r="L1543" t="e">
        <f>VLOOKUP(A1543,MasterTutor!A:D,3,FALSE)</f>
        <v>#N/A</v>
      </c>
      <c r="M1543" t="e">
        <f>VLOOKUP(A1543,MasterTutor!A:D,2,FALSE)</f>
        <v>#N/A</v>
      </c>
    </row>
    <row r="1544" spans="1:13" x14ac:dyDescent="0.2">
      <c r="A1544" s="17" t="s">
        <v>342</v>
      </c>
      <c r="B1544" s="17" t="s">
        <v>257</v>
      </c>
      <c r="C1544" s="20">
        <v>0</v>
      </c>
      <c r="D1544" s="20">
        <v>0</v>
      </c>
      <c r="E1544" s="20">
        <v>0</v>
      </c>
      <c r="F1544" s="20">
        <v>0</v>
      </c>
      <c r="G1544" s="20">
        <v>0</v>
      </c>
      <c r="H1544" s="17">
        <v>0</v>
      </c>
      <c r="I1544" s="18"/>
      <c r="J1544" s="20"/>
      <c r="K1544" t="str">
        <f>VLOOKUP(A1544,MasterTutor!A:D,4,FALSE)</f>
        <v>Advanced</v>
      </c>
      <c r="L1544" t="str">
        <f>VLOOKUP(A1544,MasterTutor!A:D,3,FALSE)</f>
        <v>Professional</v>
      </c>
      <c r="M1544" t="str">
        <f>VLOOKUP(A1544,MasterTutor!A:D,2,FALSE)</f>
        <v>Annelies de Groot</v>
      </c>
    </row>
    <row r="1545" spans="1:13" x14ac:dyDescent="0.2">
      <c r="A1545" s="17" t="s">
        <v>342</v>
      </c>
      <c r="B1545" s="17" t="s">
        <v>29</v>
      </c>
      <c r="C1545" s="20">
        <v>0.1333</v>
      </c>
      <c r="D1545" s="20">
        <v>0.79110000000000003</v>
      </c>
      <c r="E1545" s="20">
        <v>1</v>
      </c>
      <c r="F1545" s="20">
        <v>1</v>
      </c>
      <c r="G1545" s="20">
        <v>0</v>
      </c>
      <c r="H1545" s="17">
        <v>0</v>
      </c>
      <c r="I1545" s="18">
        <v>0.1111111111111111</v>
      </c>
      <c r="J1545" s="20">
        <f>I1545</f>
        <v>0.1111111111111111</v>
      </c>
      <c r="K1545" t="str">
        <f>VLOOKUP(A1545,MasterTutor!A:D,4,FALSE)</f>
        <v>Advanced</v>
      </c>
      <c r="L1545" t="str">
        <f>VLOOKUP(A1545,MasterTutor!A:D,3,FALSE)</f>
        <v>Professional</v>
      </c>
      <c r="M1545" t="str">
        <f>VLOOKUP(A1545,MasterTutor!A:D,2,FALSE)</f>
        <v>Annelies de Groot</v>
      </c>
    </row>
    <row r="1546" spans="1:13" x14ac:dyDescent="0.2">
      <c r="A1546" s="17" t="s">
        <v>343</v>
      </c>
      <c r="B1546" s="17" t="s">
        <v>14</v>
      </c>
      <c r="C1546" s="20">
        <v>1.0874999999999999</v>
      </c>
      <c r="D1546" s="20">
        <v>1.0575999999999901</v>
      </c>
      <c r="E1546" s="20">
        <v>0.96178343949044498</v>
      </c>
      <c r="F1546" s="20">
        <v>0.91463414634146301</v>
      </c>
      <c r="G1546" s="20">
        <v>0.91666666666666596</v>
      </c>
      <c r="H1546" s="17">
        <v>10</v>
      </c>
      <c r="I1546" s="18" t="s">
        <v>36</v>
      </c>
      <c r="J1546" s="20">
        <v>0</v>
      </c>
      <c r="K1546" t="str">
        <f>VLOOKUP(A1546,MasterTutor!A:D,4,FALSE)</f>
        <v>Advanced</v>
      </c>
      <c r="L1546" t="str">
        <f>VLOOKUP(A1546,MasterTutor!A:D,3,FALSE)</f>
        <v>Professional</v>
      </c>
      <c r="M1546" t="str">
        <f>VLOOKUP(A1546,MasterTutor!A:D,2,FALSE)</f>
        <v>Ela Cross</v>
      </c>
    </row>
    <row r="1547" spans="1:13" x14ac:dyDescent="0.2">
      <c r="A1547" s="17" t="s">
        <v>343</v>
      </c>
      <c r="B1547" s="17" t="s">
        <v>16</v>
      </c>
      <c r="C1547" s="20">
        <v>0.74</v>
      </c>
      <c r="D1547" s="20">
        <v>1.1299999999999999</v>
      </c>
      <c r="E1547" s="20">
        <v>0.96</v>
      </c>
      <c r="F1547" s="20">
        <v>0.92</v>
      </c>
      <c r="G1547" s="20">
        <v>1</v>
      </c>
      <c r="H1547" s="17">
        <v>11</v>
      </c>
      <c r="I1547" s="21">
        <v>45690</v>
      </c>
      <c r="J1547" s="20">
        <v>1</v>
      </c>
      <c r="K1547" t="str">
        <f>VLOOKUP(A1547,MasterTutor!A:D,4,FALSE)</f>
        <v>Advanced</v>
      </c>
      <c r="L1547" t="str">
        <f>VLOOKUP(A1547,MasterTutor!A:D,3,FALSE)</f>
        <v>Professional</v>
      </c>
      <c r="M1547" t="str">
        <f>VLOOKUP(A1547,MasterTutor!A:D,2,FALSE)</f>
        <v>Ela Cross</v>
      </c>
    </row>
    <row r="1548" spans="1:13" x14ac:dyDescent="0.2">
      <c r="A1548" s="17" t="s">
        <v>343</v>
      </c>
      <c r="B1548" s="17" t="s">
        <v>257</v>
      </c>
      <c r="C1548" s="20">
        <v>0.66</v>
      </c>
      <c r="D1548" s="20">
        <v>1.01</v>
      </c>
      <c r="E1548" s="20">
        <v>0.97</v>
      </c>
      <c r="F1548" s="20">
        <v>0.91</v>
      </c>
      <c r="G1548" s="20">
        <v>0.9</v>
      </c>
      <c r="H1548" s="17">
        <v>7</v>
      </c>
      <c r="I1548" s="18">
        <v>0.75</v>
      </c>
      <c r="J1548" s="20">
        <v>0.75</v>
      </c>
      <c r="K1548" t="str">
        <f>VLOOKUP(A1548,MasterTutor!A:D,4,FALSE)</f>
        <v>Advanced</v>
      </c>
      <c r="L1548" t="str">
        <f>VLOOKUP(A1548,MasterTutor!A:D,3,FALSE)</f>
        <v>Professional</v>
      </c>
      <c r="M1548" t="str">
        <f>VLOOKUP(A1548,MasterTutor!A:D,2,FALSE)</f>
        <v>Ela Cross</v>
      </c>
    </row>
    <row r="1549" spans="1:13" x14ac:dyDescent="0.2">
      <c r="A1549" s="17" t="s">
        <v>343</v>
      </c>
      <c r="B1549" s="17" t="s">
        <v>29</v>
      </c>
      <c r="C1549" s="20">
        <v>0.97709999999999997</v>
      </c>
      <c r="D1549" s="20">
        <v>1.1003000000000001</v>
      </c>
      <c r="E1549" s="20">
        <v>0.96946564899999998</v>
      </c>
      <c r="F1549" s="20">
        <v>0.94505494499999998</v>
      </c>
      <c r="G1549" s="20">
        <v>0.8</v>
      </c>
      <c r="H1549" s="17">
        <v>11</v>
      </c>
      <c r="I1549" s="18">
        <v>0.83333333333333337</v>
      </c>
      <c r="J1549" s="20">
        <f>I1549</f>
        <v>0.83333333333333337</v>
      </c>
      <c r="K1549" t="str">
        <f>VLOOKUP(A1549,MasterTutor!A:D,4,FALSE)</f>
        <v>Advanced</v>
      </c>
      <c r="L1549" t="str">
        <f>VLOOKUP(A1549,MasterTutor!A:D,3,FALSE)</f>
        <v>Professional</v>
      </c>
      <c r="M1549" t="str">
        <f>VLOOKUP(A1549,MasterTutor!A:D,2,FALSE)</f>
        <v>Ela Cross</v>
      </c>
    </row>
    <row r="1550" spans="1:13" x14ac:dyDescent="0.2">
      <c r="A1550" s="17" t="s">
        <v>343</v>
      </c>
      <c r="B1550" s="17" t="s">
        <v>17</v>
      </c>
      <c r="C1550" s="20">
        <v>0.8</v>
      </c>
      <c r="D1550" s="20">
        <v>1.1000000000000001</v>
      </c>
      <c r="E1550" s="20">
        <v>0.96</v>
      </c>
      <c r="F1550" s="20">
        <v>0.98</v>
      </c>
      <c r="G1550" s="20">
        <v>0.36</v>
      </c>
      <c r="H1550" s="17">
        <v>7</v>
      </c>
      <c r="I1550" s="18" t="s">
        <v>99</v>
      </c>
      <c r="J1550" s="20">
        <v>0.83</v>
      </c>
      <c r="K1550" t="str">
        <f>VLOOKUP(A1550,MasterTutor!A:D,4,FALSE)</f>
        <v>Advanced</v>
      </c>
      <c r="L1550" t="str">
        <f>VLOOKUP(A1550,MasterTutor!A:D,3,FALSE)</f>
        <v>Professional</v>
      </c>
      <c r="M1550" t="str">
        <f>VLOOKUP(A1550,MasterTutor!A:D,2,FALSE)</f>
        <v>Ela Cross</v>
      </c>
    </row>
    <row r="1551" spans="1:13" x14ac:dyDescent="0.2">
      <c r="A1551" s="17" t="s">
        <v>343</v>
      </c>
      <c r="B1551" s="17" t="s">
        <v>18</v>
      </c>
      <c r="C1551" s="20">
        <v>0.73</v>
      </c>
      <c r="D1551" s="20">
        <v>1.1499999999999999</v>
      </c>
      <c r="E1551" s="20">
        <v>0.91</v>
      </c>
      <c r="F1551" s="20">
        <v>1</v>
      </c>
      <c r="G1551" s="20">
        <v>0.77</v>
      </c>
      <c r="H1551" s="17">
        <v>10</v>
      </c>
      <c r="I1551" s="18" t="s">
        <v>19</v>
      </c>
      <c r="J1551" s="20">
        <v>0.67</v>
      </c>
      <c r="K1551" t="str">
        <f>VLOOKUP(A1551,MasterTutor!A:D,4,FALSE)</f>
        <v>Advanced</v>
      </c>
      <c r="L1551" t="str">
        <f>VLOOKUP(A1551,MasterTutor!A:D,3,FALSE)</f>
        <v>Professional</v>
      </c>
      <c r="M1551" t="str">
        <f>VLOOKUP(A1551,MasterTutor!A:D,2,FALSE)</f>
        <v>Ela Cross</v>
      </c>
    </row>
    <row r="1552" spans="1:13" x14ac:dyDescent="0.2">
      <c r="A1552" s="17" t="s">
        <v>343</v>
      </c>
      <c r="B1552" s="17" t="s">
        <v>20</v>
      </c>
      <c r="C1552" s="20">
        <v>1.05</v>
      </c>
      <c r="D1552" s="20">
        <v>1.1499999999999999</v>
      </c>
      <c r="E1552" s="20">
        <v>0.98</v>
      </c>
      <c r="F1552" s="20">
        <v>0.71</v>
      </c>
      <c r="G1552" s="20">
        <v>0.44</v>
      </c>
      <c r="H1552" s="17">
        <v>10</v>
      </c>
      <c r="I1552" s="18">
        <v>0</v>
      </c>
      <c r="J1552" s="20">
        <f>I1552</f>
        <v>0</v>
      </c>
      <c r="K1552" t="str">
        <f>VLOOKUP(A1552,MasterTutor!A:D,4,FALSE)</f>
        <v>Advanced</v>
      </c>
      <c r="L1552" t="str">
        <f>VLOOKUP(A1552,MasterTutor!A:D,3,FALSE)</f>
        <v>Professional</v>
      </c>
      <c r="M1552" t="str">
        <f>VLOOKUP(A1552,MasterTutor!A:D,2,FALSE)</f>
        <v>Ela Cross</v>
      </c>
    </row>
    <row r="1553" spans="1:13" x14ac:dyDescent="0.2">
      <c r="A1553" s="17" t="s">
        <v>343</v>
      </c>
      <c r="B1553" s="17" t="s">
        <v>21</v>
      </c>
      <c r="C1553" s="20">
        <v>0.9</v>
      </c>
      <c r="D1553" s="20">
        <v>1.1299999999999999</v>
      </c>
      <c r="E1553" s="20">
        <v>0.95</v>
      </c>
      <c r="F1553" s="20">
        <v>0.89</v>
      </c>
      <c r="G1553" s="20">
        <v>0.23</v>
      </c>
      <c r="H1553" s="17">
        <v>9</v>
      </c>
      <c r="I1553" s="18" t="s">
        <v>64</v>
      </c>
      <c r="J1553" s="20">
        <v>0.25</v>
      </c>
      <c r="K1553" t="str">
        <f>VLOOKUP(A1553,MasterTutor!A:D,4,FALSE)</f>
        <v>Advanced</v>
      </c>
      <c r="L1553" t="str">
        <f>VLOOKUP(A1553,MasterTutor!A:D,3,FALSE)</f>
        <v>Professional</v>
      </c>
      <c r="M1553" t="str">
        <f>VLOOKUP(A1553,MasterTutor!A:D,2,FALSE)</f>
        <v>Ela Cross</v>
      </c>
    </row>
    <row r="1554" spans="1:13" x14ac:dyDescent="0.2">
      <c r="A1554" s="17" t="s">
        <v>343</v>
      </c>
      <c r="B1554" s="17" t="s">
        <v>22</v>
      </c>
      <c r="C1554" s="20">
        <v>1.04</v>
      </c>
      <c r="D1554" s="20">
        <v>1.21</v>
      </c>
      <c r="E1554" s="20">
        <v>0.96</v>
      </c>
      <c r="F1554" s="20">
        <v>0.94</v>
      </c>
      <c r="G1554" s="20">
        <v>0.85</v>
      </c>
      <c r="H1554" s="17">
        <v>19</v>
      </c>
      <c r="I1554" s="18" t="s">
        <v>39</v>
      </c>
      <c r="J1554" s="20">
        <v>0.66</v>
      </c>
      <c r="K1554" t="str">
        <f>VLOOKUP(A1554,MasterTutor!A:D,4,FALSE)</f>
        <v>Advanced</v>
      </c>
      <c r="L1554" t="str">
        <f>VLOOKUP(A1554,MasterTutor!A:D,3,FALSE)</f>
        <v>Professional</v>
      </c>
      <c r="M1554" t="str">
        <f>VLOOKUP(A1554,MasterTutor!A:D,2,FALSE)</f>
        <v>Ela Cross</v>
      </c>
    </row>
    <row r="1555" spans="1:13" x14ac:dyDescent="0.2">
      <c r="A1555" s="17" t="s">
        <v>344</v>
      </c>
      <c r="B1555" s="17" t="s">
        <v>14</v>
      </c>
      <c r="C1555" s="20">
        <v>0.87859999999999905</v>
      </c>
      <c r="D1555" s="20">
        <v>1.0276000000000001</v>
      </c>
      <c r="E1555" s="20">
        <v>1</v>
      </c>
      <c r="F1555" s="20">
        <v>0.98876404494381998</v>
      </c>
      <c r="G1555" s="20">
        <v>0.105263157894736</v>
      </c>
      <c r="H1555" s="17">
        <v>10</v>
      </c>
      <c r="I1555" s="18" t="s">
        <v>189</v>
      </c>
      <c r="J1555" s="20">
        <v>0</v>
      </c>
      <c r="K1555" t="str">
        <f>VLOOKUP(A1555,MasterTutor!A:D,4,FALSE)</f>
        <v>Advanced</v>
      </c>
      <c r="L1555" t="str">
        <f>VLOOKUP(A1555,MasterTutor!A:D,3,FALSE)</f>
        <v>Professional</v>
      </c>
      <c r="M1555" t="str">
        <f>VLOOKUP(A1555,MasterTutor!A:D,2,FALSE)</f>
        <v>Ian Plamondon</v>
      </c>
    </row>
    <row r="1556" spans="1:13" x14ac:dyDescent="0.2">
      <c r="A1556" s="17" t="s">
        <v>344</v>
      </c>
      <c r="B1556" s="17" t="s">
        <v>16</v>
      </c>
      <c r="C1556" s="20">
        <v>0.9</v>
      </c>
      <c r="D1556" s="20">
        <v>0.93</v>
      </c>
      <c r="E1556" s="20">
        <v>0.99</v>
      </c>
      <c r="F1556" s="20">
        <v>0.98</v>
      </c>
      <c r="G1556" s="20">
        <v>0.67</v>
      </c>
      <c r="H1556" s="17">
        <v>13</v>
      </c>
      <c r="I1556" s="21">
        <v>45664</v>
      </c>
      <c r="J1556" s="22">
        <v>0.14000000000000001</v>
      </c>
      <c r="K1556" t="str">
        <f>VLOOKUP(A1556,MasterTutor!A:D,4,FALSE)</f>
        <v>Advanced</v>
      </c>
      <c r="L1556" t="str">
        <f>VLOOKUP(A1556,MasterTutor!A:D,3,FALSE)</f>
        <v>Professional</v>
      </c>
      <c r="M1556" t="str">
        <f>VLOOKUP(A1556,MasterTutor!A:D,2,FALSE)</f>
        <v>Ian Plamondon</v>
      </c>
    </row>
    <row r="1557" spans="1:13" x14ac:dyDescent="0.2">
      <c r="A1557" s="17" t="s">
        <v>344</v>
      </c>
      <c r="B1557" s="17" t="s">
        <v>257</v>
      </c>
      <c r="C1557" s="20">
        <v>0.7</v>
      </c>
      <c r="D1557" s="20">
        <v>0.87</v>
      </c>
      <c r="E1557" s="20">
        <v>0.99</v>
      </c>
      <c r="F1557" s="20">
        <v>0.95</v>
      </c>
      <c r="G1557" s="20">
        <v>0.63</v>
      </c>
      <c r="H1557" s="17">
        <v>7</v>
      </c>
      <c r="I1557" s="18">
        <v>0.5</v>
      </c>
      <c r="J1557" s="20">
        <v>0.5</v>
      </c>
      <c r="K1557" t="str">
        <f>VLOOKUP(A1557,MasterTutor!A:D,4,FALSE)</f>
        <v>Advanced</v>
      </c>
      <c r="L1557" t="str">
        <f>VLOOKUP(A1557,MasterTutor!A:D,3,FALSE)</f>
        <v>Professional</v>
      </c>
      <c r="M1557" t="str">
        <f>VLOOKUP(A1557,MasterTutor!A:D,2,FALSE)</f>
        <v>Ian Plamondon</v>
      </c>
    </row>
    <row r="1558" spans="1:13" x14ac:dyDescent="0.2">
      <c r="A1558" s="17" t="s">
        <v>344</v>
      </c>
      <c r="B1558" s="17" t="s">
        <v>29</v>
      </c>
      <c r="C1558" s="20">
        <v>0.72499999999999998</v>
      </c>
      <c r="D1558" s="20">
        <v>0.85470000000000002</v>
      </c>
      <c r="E1558" s="20">
        <v>1</v>
      </c>
      <c r="F1558" s="20">
        <v>0.96923076900000005</v>
      </c>
      <c r="G1558" s="20">
        <v>0.76923076899999998</v>
      </c>
      <c r="H1558" s="17">
        <v>10</v>
      </c>
      <c r="I1558" s="18" t="s">
        <v>187</v>
      </c>
      <c r="J1558" s="20">
        <v>0</v>
      </c>
      <c r="K1558" t="str">
        <f>VLOOKUP(A1558,MasterTutor!A:D,4,FALSE)</f>
        <v>Advanced</v>
      </c>
      <c r="L1558" t="str">
        <f>VLOOKUP(A1558,MasterTutor!A:D,3,FALSE)</f>
        <v>Professional</v>
      </c>
      <c r="M1558" t="str">
        <f>VLOOKUP(A1558,MasterTutor!A:D,2,FALSE)</f>
        <v>Ian Plamondon</v>
      </c>
    </row>
    <row r="1559" spans="1:13" x14ac:dyDescent="0.2">
      <c r="A1559" s="17" t="s">
        <v>344</v>
      </c>
      <c r="B1559" s="17" t="s">
        <v>17</v>
      </c>
      <c r="C1559" s="20">
        <v>0.46</v>
      </c>
      <c r="D1559" s="20">
        <v>1.04</v>
      </c>
      <c r="E1559" s="20">
        <v>0.99</v>
      </c>
      <c r="F1559" s="20">
        <v>1</v>
      </c>
      <c r="G1559" s="20">
        <v>0.67</v>
      </c>
      <c r="H1559" s="17" t="e">
        <v>#N/A</v>
      </c>
      <c r="I1559" s="18">
        <v>0</v>
      </c>
      <c r="J1559" s="20">
        <f>I1559</f>
        <v>0</v>
      </c>
      <c r="K1559" t="str">
        <f>VLOOKUP(A1559,MasterTutor!A:D,4,FALSE)</f>
        <v>Advanced</v>
      </c>
      <c r="L1559" t="str">
        <f>VLOOKUP(A1559,MasterTutor!A:D,3,FALSE)</f>
        <v>Professional</v>
      </c>
      <c r="M1559" t="str">
        <f>VLOOKUP(A1559,MasterTutor!A:D,2,FALSE)</f>
        <v>Ian Plamondon</v>
      </c>
    </row>
    <row r="1560" spans="1:13" x14ac:dyDescent="0.2">
      <c r="A1560" s="17" t="s">
        <v>344</v>
      </c>
      <c r="B1560" s="17" t="s">
        <v>18</v>
      </c>
      <c r="C1560" s="20">
        <v>0.31</v>
      </c>
      <c r="D1560" s="20">
        <v>1.1100000000000001</v>
      </c>
      <c r="E1560" s="20">
        <v>1</v>
      </c>
      <c r="F1560" s="20">
        <v>0.96</v>
      </c>
      <c r="G1560" s="20">
        <v>0.3</v>
      </c>
      <c r="H1560" s="17">
        <v>2</v>
      </c>
      <c r="I1560" s="18">
        <v>0</v>
      </c>
      <c r="J1560" s="20">
        <f>I1560</f>
        <v>0</v>
      </c>
      <c r="K1560" t="str">
        <f>VLOOKUP(A1560,MasterTutor!A:D,4,FALSE)</f>
        <v>Advanced</v>
      </c>
      <c r="L1560" t="str">
        <f>VLOOKUP(A1560,MasterTutor!A:D,3,FALSE)</f>
        <v>Professional</v>
      </c>
      <c r="M1560" t="str">
        <f>VLOOKUP(A1560,MasterTutor!A:D,2,FALSE)</f>
        <v>Ian Plamondon</v>
      </c>
    </row>
    <row r="1561" spans="1:13" x14ac:dyDescent="0.2">
      <c r="A1561" s="17" t="s">
        <v>344</v>
      </c>
      <c r="B1561" s="17" t="s">
        <v>20</v>
      </c>
      <c r="C1561" s="20">
        <v>0.61</v>
      </c>
      <c r="D1561" s="20">
        <v>1.01</v>
      </c>
      <c r="E1561" s="20">
        <v>0.99</v>
      </c>
      <c r="F1561" s="20">
        <v>0.71</v>
      </c>
      <c r="G1561" s="20">
        <v>0.2</v>
      </c>
      <c r="H1561" s="17">
        <v>2</v>
      </c>
      <c r="I1561" s="18" t="s">
        <v>19</v>
      </c>
      <c r="J1561" s="20">
        <v>0.67</v>
      </c>
      <c r="K1561" t="str">
        <f>VLOOKUP(A1561,MasterTutor!A:D,4,FALSE)</f>
        <v>Advanced</v>
      </c>
      <c r="L1561" t="str">
        <f>VLOOKUP(A1561,MasterTutor!A:D,3,FALSE)</f>
        <v>Professional</v>
      </c>
      <c r="M1561" t="str">
        <f>VLOOKUP(A1561,MasterTutor!A:D,2,FALSE)</f>
        <v>Ian Plamondon</v>
      </c>
    </row>
    <row r="1562" spans="1:13" x14ac:dyDescent="0.2">
      <c r="A1562" s="17" t="s">
        <v>344</v>
      </c>
      <c r="B1562" s="17" t="s">
        <v>21</v>
      </c>
      <c r="C1562" s="20">
        <v>0.76</v>
      </c>
      <c r="D1562" s="20">
        <v>1.01</v>
      </c>
      <c r="E1562" s="20">
        <v>0.99</v>
      </c>
      <c r="F1562" s="20">
        <v>0.94</v>
      </c>
      <c r="G1562" s="20">
        <v>0.15</v>
      </c>
      <c r="H1562" s="17">
        <v>5</v>
      </c>
      <c r="I1562" s="18" t="s">
        <v>168</v>
      </c>
      <c r="J1562" s="20">
        <v>0.28999999999999998</v>
      </c>
      <c r="K1562" t="str">
        <f>VLOOKUP(A1562,MasterTutor!A:D,4,FALSE)</f>
        <v>Advanced</v>
      </c>
      <c r="L1562" t="str">
        <f>VLOOKUP(A1562,MasterTutor!A:D,3,FALSE)</f>
        <v>Professional</v>
      </c>
      <c r="M1562" t="str">
        <f>VLOOKUP(A1562,MasterTutor!A:D,2,FALSE)</f>
        <v>Ian Plamondon</v>
      </c>
    </row>
    <row r="1563" spans="1:13" x14ac:dyDescent="0.2">
      <c r="A1563" s="17" t="s">
        <v>344</v>
      </c>
      <c r="B1563" s="17" t="s">
        <v>22</v>
      </c>
      <c r="C1563" s="20">
        <v>0.76</v>
      </c>
      <c r="D1563" s="20">
        <v>1.02</v>
      </c>
      <c r="E1563" s="20">
        <v>1</v>
      </c>
      <c r="F1563" s="20">
        <v>0.94</v>
      </c>
      <c r="G1563" s="20">
        <v>0.13</v>
      </c>
      <c r="H1563" s="17">
        <v>8</v>
      </c>
      <c r="I1563" s="18" t="s">
        <v>187</v>
      </c>
      <c r="J1563" s="20">
        <v>0</v>
      </c>
      <c r="K1563" t="str">
        <f>VLOOKUP(A1563,MasterTutor!A:D,4,FALSE)</f>
        <v>Advanced</v>
      </c>
      <c r="L1563" t="str">
        <f>VLOOKUP(A1563,MasterTutor!A:D,3,FALSE)</f>
        <v>Professional</v>
      </c>
      <c r="M1563" t="str">
        <f>VLOOKUP(A1563,MasterTutor!A:D,2,FALSE)</f>
        <v>Ian Plamondon</v>
      </c>
    </row>
    <row r="1564" spans="1:13" x14ac:dyDescent="0.2">
      <c r="A1564" s="17" t="s">
        <v>345</v>
      </c>
      <c r="B1564" s="17" t="s">
        <v>14</v>
      </c>
      <c r="C1564" s="20">
        <v>0.80210000000000004</v>
      </c>
      <c r="D1564" s="20">
        <v>1.1992</v>
      </c>
      <c r="E1564" s="20">
        <v>0.93181818181818099</v>
      </c>
      <c r="F1564" s="20">
        <v>0.97368421052631504</v>
      </c>
      <c r="G1564" s="20">
        <v>0.33333333333333298</v>
      </c>
      <c r="H1564" s="17">
        <v>8</v>
      </c>
      <c r="I1564" s="18" t="s">
        <v>168</v>
      </c>
      <c r="J1564" s="20">
        <v>0.28999999999999998</v>
      </c>
      <c r="K1564" t="str">
        <f>VLOOKUP(A1564,MasterTutor!A:D,4,FALSE)</f>
        <v>Advanced</v>
      </c>
      <c r="L1564" t="str">
        <f>VLOOKUP(A1564,MasterTutor!A:D,3,FALSE)</f>
        <v>Adjunct</v>
      </c>
      <c r="M1564" t="str">
        <f>VLOOKUP(A1564,MasterTutor!A:D,2,FALSE)</f>
        <v>Annelies de Groot</v>
      </c>
    </row>
    <row r="1565" spans="1:13" x14ac:dyDescent="0.2">
      <c r="A1565" s="17" t="s">
        <v>345</v>
      </c>
      <c r="B1565" s="17" t="s">
        <v>14</v>
      </c>
      <c r="C1565" s="20">
        <v>0.80210000000000004</v>
      </c>
      <c r="D1565" s="20">
        <v>1.1992</v>
      </c>
      <c r="E1565" s="20">
        <v>0.93181818181818099</v>
      </c>
      <c r="F1565" s="20">
        <v>0.97368421052631504</v>
      </c>
      <c r="G1565" s="20">
        <v>0.33333333333333298</v>
      </c>
      <c r="H1565" s="17">
        <v>8</v>
      </c>
      <c r="I1565" s="18" t="s">
        <v>168</v>
      </c>
      <c r="J1565" s="20">
        <f>_xlfn.TEXTBEFORE(I1565, "/")/_xlfn.TEXTAFTER(I1565,"/")</f>
        <v>0.2857142857142857</v>
      </c>
      <c r="K1565" t="str">
        <f>VLOOKUP(A1565,MasterTutor!A:D,4,FALSE)</f>
        <v>Advanced</v>
      </c>
      <c r="L1565" t="str">
        <f>VLOOKUP(A1565,MasterTutor!A:D,3,FALSE)</f>
        <v>Adjunct</v>
      </c>
      <c r="M1565" t="str">
        <f>VLOOKUP(A1565,MasterTutor!A:D,2,FALSE)</f>
        <v>Annelies de Groot</v>
      </c>
    </row>
    <row r="1566" spans="1:13" x14ac:dyDescent="0.2">
      <c r="A1566" s="17" t="s">
        <v>345</v>
      </c>
      <c r="B1566" s="17" t="s">
        <v>16</v>
      </c>
      <c r="C1566" s="20">
        <v>1.07</v>
      </c>
      <c r="D1566" s="20">
        <v>1.23</v>
      </c>
      <c r="E1566" s="20">
        <v>0.94</v>
      </c>
      <c r="F1566" s="20">
        <v>1</v>
      </c>
      <c r="G1566" s="20">
        <v>0.28999999999999998</v>
      </c>
      <c r="H1566" s="17">
        <v>3</v>
      </c>
      <c r="I1566" s="21" t="s">
        <v>148</v>
      </c>
      <c r="J1566" s="20">
        <v>0</v>
      </c>
      <c r="K1566" t="str">
        <f>VLOOKUP(A1566,MasterTutor!A:D,4,FALSE)</f>
        <v>Advanced</v>
      </c>
      <c r="L1566" t="str">
        <f>VLOOKUP(A1566,MasterTutor!A:D,3,FALSE)</f>
        <v>Adjunct</v>
      </c>
      <c r="M1566" t="str">
        <f>VLOOKUP(A1566,MasterTutor!A:D,2,FALSE)</f>
        <v>Annelies de Groot</v>
      </c>
    </row>
    <row r="1567" spans="1:13" x14ac:dyDescent="0.2">
      <c r="A1567" s="17" t="s">
        <v>345</v>
      </c>
      <c r="B1567" s="17" t="s">
        <v>257</v>
      </c>
      <c r="C1567" s="20">
        <v>1.04</v>
      </c>
      <c r="D1567" s="20">
        <v>1.25</v>
      </c>
      <c r="E1567" s="20">
        <v>1</v>
      </c>
      <c r="F1567" s="20">
        <v>1</v>
      </c>
      <c r="G1567" s="20">
        <v>0.2</v>
      </c>
      <c r="H1567" s="17">
        <v>6</v>
      </c>
      <c r="I1567" s="18" t="s">
        <v>54</v>
      </c>
      <c r="J1567" s="20">
        <v>0</v>
      </c>
      <c r="K1567" t="str">
        <f>VLOOKUP(A1567,MasterTutor!A:D,4,FALSE)</f>
        <v>Advanced</v>
      </c>
      <c r="L1567" t="str">
        <f>VLOOKUP(A1567,MasterTutor!A:D,3,FALSE)</f>
        <v>Adjunct</v>
      </c>
      <c r="M1567" t="str">
        <f>VLOOKUP(A1567,MasterTutor!A:D,2,FALSE)</f>
        <v>Annelies de Groot</v>
      </c>
    </row>
    <row r="1568" spans="1:13" x14ac:dyDescent="0.2">
      <c r="A1568" s="17" t="s">
        <v>345</v>
      </c>
      <c r="B1568" s="17" t="s">
        <v>29</v>
      </c>
      <c r="C1568" s="20">
        <v>1.2082999999999999</v>
      </c>
      <c r="D1568" s="20">
        <v>1.3164</v>
      </c>
      <c r="E1568" s="20">
        <v>0.95</v>
      </c>
      <c r="F1568" s="20">
        <v>1</v>
      </c>
      <c r="G1568" s="20">
        <v>0.46153846199999998</v>
      </c>
      <c r="H1568" s="17">
        <v>6</v>
      </c>
      <c r="I1568" s="18" t="s">
        <v>54</v>
      </c>
      <c r="J1568" s="20">
        <v>0</v>
      </c>
      <c r="K1568" t="str">
        <f>VLOOKUP(A1568,MasterTutor!A:D,4,FALSE)</f>
        <v>Advanced</v>
      </c>
      <c r="L1568" t="str">
        <f>VLOOKUP(A1568,MasterTutor!A:D,3,FALSE)</f>
        <v>Adjunct</v>
      </c>
      <c r="M1568" t="str">
        <f>VLOOKUP(A1568,MasterTutor!A:D,2,FALSE)</f>
        <v>Annelies de Groot</v>
      </c>
    </row>
    <row r="1569" spans="1:13" x14ac:dyDescent="0.2">
      <c r="A1569" s="17" t="s">
        <v>345</v>
      </c>
      <c r="B1569" s="17" t="s">
        <v>17</v>
      </c>
      <c r="C1569" s="20">
        <v>0.28000000000000003</v>
      </c>
      <c r="D1569" s="20">
        <v>1.1299999999999999</v>
      </c>
      <c r="E1569" s="20">
        <v>1</v>
      </c>
      <c r="F1569" s="20">
        <v>1</v>
      </c>
      <c r="G1569" s="20">
        <v>0.67</v>
      </c>
      <c r="H1569" s="17">
        <v>1</v>
      </c>
      <c r="I1569" s="18">
        <v>0</v>
      </c>
      <c r="J1569" s="20">
        <f>I1569</f>
        <v>0</v>
      </c>
      <c r="K1569" t="str">
        <f>VLOOKUP(A1569,MasterTutor!A:D,4,FALSE)</f>
        <v>Advanced</v>
      </c>
      <c r="L1569" t="str">
        <f>VLOOKUP(A1569,MasterTutor!A:D,3,FALSE)</f>
        <v>Adjunct</v>
      </c>
      <c r="M1569" t="str">
        <f>VLOOKUP(A1569,MasterTutor!A:D,2,FALSE)</f>
        <v>Annelies de Groot</v>
      </c>
    </row>
    <row r="1570" spans="1:13" x14ac:dyDescent="0.2">
      <c r="A1570" s="17" t="s">
        <v>345</v>
      </c>
      <c r="B1570" s="17" t="s">
        <v>18</v>
      </c>
      <c r="C1570" s="20">
        <v>0.17</v>
      </c>
      <c r="D1570" s="20">
        <v>1.17</v>
      </c>
      <c r="E1570" s="20">
        <v>1</v>
      </c>
      <c r="F1570" s="20">
        <v>1</v>
      </c>
      <c r="G1570" s="20">
        <v>1</v>
      </c>
      <c r="H1570" s="17" t="e">
        <v>#N/A</v>
      </c>
      <c r="I1570" s="18">
        <v>0</v>
      </c>
      <c r="J1570" s="20">
        <f>I1570</f>
        <v>0</v>
      </c>
      <c r="K1570" t="str">
        <f>VLOOKUP(A1570,MasterTutor!A:D,4,FALSE)</f>
        <v>Advanced</v>
      </c>
      <c r="L1570" t="str">
        <f>VLOOKUP(A1570,MasterTutor!A:D,3,FALSE)</f>
        <v>Adjunct</v>
      </c>
      <c r="M1570" t="str">
        <f>VLOOKUP(A1570,MasterTutor!A:D,2,FALSE)</f>
        <v>Annelies de Groot</v>
      </c>
    </row>
    <row r="1571" spans="1:13" x14ac:dyDescent="0.2">
      <c r="A1571" s="17" t="s">
        <v>345</v>
      </c>
      <c r="B1571" s="17" t="s">
        <v>20</v>
      </c>
      <c r="C1571" s="20">
        <v>0.23</v>
      </c>
      <c r="D1571" s="20">
        <v>0.93</v>
      </c>
      <c r="E1571" s="20">
        <v>0.91</v>
      </c>
      <c r="F1571" s="20">
        <v>1</v>
      </c>
      <c r="G1571" s="20">
        <v>0</v>
      </c>
      <c r="H1571" s="17">
        <v>1</v>
      </c>
      <c r="J1571" s="17"/>
      <c r="K1571" t="str">
        <f>VLOOKUP(A1571,MasterTutor!A:D,4,FALSE)</f>
        <v>Advanced</v>
      </c>
      <c r="L1571" t="str">
        <f>VLOOKUP(A1571,MasterTutor!A:D,3,FALSE)</f>
        <v>Adjunct</v>
      </c>
      <c r="M1571" t="str">
        <f>VLOOKUP(A1571,MasterTutor!A:D,2,FALSE)</f>
        <v>Annelies de Groot</v>
      </c>
    </row>
    <row r="1572" spans="1:13" x14ac:dyDescent="0.2">
      <c r="A1572" s="17" t="s">
        <v>345</v>
      </c>
      <c r="B1572" s="17" t="s">
        <v>21</v>
      </c>
      <c r="C1572" s="20">
        <v>0.42</v>
      </c>
      <c r="D1572" s="20">
        <v>1.1599999999999999</v>
      </c>
      <c r="E1572" s="20">
        <v>0.95</v>
      </c>
      <c r="F1572" s="20">
        <v>1</v>
      </c>
      <c r="G1572" s="20">
        <v>0.5</v>
      </c>
      <c r="H1572" s="17">
        <v>1</v>
      </c>
      <c r="I1572" s="19"/>
      <c r="J1572" s="17"/>
      <c r="K1572" t="str">
        <f>VLOOKUP(A1572,MasterTutor!A:D,4,FALSE)</f>
        <v>Advanced</v>
      </c>
      <c r="L1572" t="str">
        <f>VLOOKUP(A1572,MasterTutor!A:D,3,FALSE)</f>
        <v>Adjunct</v>
      </c>
      <c r="M1572" t="str">
        <f>VLOOKUP(A1572,MasterTutor!A:D,2,FALSE)</f>
        <v>Annelies de Groot</v>
      </c>
    </row>
    <row r="1573" spans="1:13" x14ac:dyDescent="0.2">
      <c r="A1573" s="17" t="s">
        <v>345</v>
      </c>
      <c r="B1573" s="17" t="s">
        <v>22</v>
      </c>
      <c r="C1573" s="20">
        <v>0.22</v>
      </c>
      <c r="D1573" s="20">
        <v>0.97</v>
      </c>
      <c r="E1573" s="20">
        <v>0.93</v>
      </c>
      <c r="F1573" s="20">
        <v>1</v>
      </c>
      <c r="G1573" s="20">
        <v>0.5</v>
      </c>
      <c r="H1573" s="17">
        <v>1</v>
      </c>
      <c r="I1573" s="18" t="s">
        <v>23</v>
      </c>
      <c r="J1573" s="20">
        <v>1</v>
      </c>
      <c r="K1573" t="str">
        <f>VLOOKUP(A1573,MasterTutor!A:D,4,FALSE)</f>
        <v>Advanced</v>
      </c>
      <c r="L1573" t="str">
        <f>VLOOKUP(A1573,MasterTutor!A:D,3,FALSE)</f>
        <v>Adjunct</v>
      </c>
      <c r="M1573" t="str">
        <f>VLOOKUP(A1573,MasterTutor!A:D,2,FALSE)</f>
        <v>Annelies de Groot</v>
      </c>
    </row>
    <row r="1574" spans="1:13" x14ac:dyDescent="0.2">
      <c r="A1574" s="17" t="s">
        <v>346</v>
      </c>
      <c r="B1574" s="17" t="s">
        <v>14</v>
      </c>
      <c r="C1574" s="20">
        <v>0.8417</v>
      </c>
      <c r="D1574" s="20">
        <v>1.1151</v>
      </c>
      <c r="E1574" s="20">
        <v>0.91011235955056102</v>
      </c>
      <c r="F1574" s="20">
        <v>0.98333333333333295</v>
      </c>
      <c r="G1574" s="20">
        <v>0.75</v>
      </c>
      <c r="H1574" s="17">
        <v>2</v>
      </c>
      <c r="I1574" s="18" t="s">
        <v>347</v>
      </c>
      <c r="J1574" s="20">
        <v>1</v>
      </c>
      <c r="K1574" t="str">
        <f>VLOOKUP(A1574,MasterTutor!A:D,4,FALSE)</f>
        <v>Advanced</v>
      </c>
      <c r="L1574" t="str">
        <f>VLOOKUP(A1574,MasterTutor!A:D,3,FALSE)</f>
        <v>Professional</v>
      </c>
      <c r="M1574" t="str">
        <f>VLOOKUP(A1574,MasterTutor!A:D,2,FALSE)</f>
        <v>Annelies de Groot</v>
      </c>
    </row>
    <row r="1575" spans="1:13" x14ac:dyDescent="0.2">
      <c r="A1575" s="17" t="s">
        <v>346</v>
      </c>
      <c r="B1575" s="17" t="s">
        <v>16</v>
      </c>
      <c r="C1575" s="20">
        <v>0.88</v>
      </c>
      <c r="D1575" s="20">
        <v>1.1000000000000001</v>
      </c>
      <c r="E1575" s="20">
        <v>0.96</v>
      </c>
      <c r="F1575" s="20">
        <v>0.92</v>
      </c>
      <c r="G1575" s="20">
        <v>0.41</v>
      </c>
      <c r="H1575" s="17">
        <v>9</v>
      </c>
      <c r="I1575" s="21">
        <v>45877</v>
      </c>
      <c r="J1575" s="20">
        <v>1</v>
      </c>
      <c r="K1575" t="str">
        <f>VLOOKUP(A1575,MasterTutor!A:D,4,FALSE)</f>
        <v>Advanced</v>
      </c>
      <c r="L1575" t="str">
        <f>VLOOKUP(A1575,MasterTutor!A:D,3,FALSE)</f>
        <v>Professional</v>
      </c>
      <c r="M1575" t="str">
        <f>VLOOKUP(A1575,MasterTutor!A:D,2,FALSE)</f>
        <v>Annelies de Groot</v>
      </c>
    </row>
    <row r="1576" spans="1:13" x14ac:dyDescent="0.2">
      <c r="A1576" s="17" t="s">
        <v>346</v>
      </c>
      <c r="B1576" s="17" t="s">
        <v>257</v>
      </c>
      <c r="C1576" s="20">
        <v>0.83</v>
      </c>
      <c r="D1576" s="20">
        <v>1.06</v>
      </c>
      <c r="E1576" s="20">
        <v>0.84</v>
      </c>
      <c r="F1576" s="20">
        <v>0.92</v>
      </c>
      <c r="G1576" s="20">
        <v>0.91</v>
      </c>
      <c r="H1576" s="17">
        <v>8</v>
      </c>
      <c r="I1576" s="18">
        <v>0.3</v>
      </c>
      <c r="J1576" s="20">
        <f>2/7</f>
        <v>0.2857142857142857</v>
      </c>
      <c r="K1576" t="str">
        <f>VLOOKUP(A1576,MasterTutor!A:D,4,FALSE)</f>
        <v>Advanced</v>
      </c>
      <c r="L1576" t="str">
        <f>VLOOKUP(A1576,MasterTutor!A:D,3,FALSE)</f>
        <v>Professional</v>
      </c>
      <c r="M1576" t="str">
        <f>VLOOKUP(A1576,MasterTutor!A:D,2,FALSE)</f>
        <v>Annelies de Groot</v>
      </c>
    </row>
    <row r="1577" spans="1:13" x14ac:dyDescent="0.2">
      <c r="A1577" s="17" t="s">
        <v>346</v>
      </c>
      <c r="B1577" s="17" t="s">
        <v>29</v>
      </c>
      <c r="C1577" s="20">
        <v>0.75419999999999998</v>
      </c>
      <c r="D1577" s="20">
        <v>0.92600000000000005</v>
      </c>
      <c r="E1577" s="20">
        <v>0.80681818199999999</v>
      </c>
      <c r="F1577" s="20">
        <v>1</v>
      </c>
      <c r="G1577" s="20">
        <v>0.84615384599999999</v>
      </c>
      <c r="H1577" s="17">
        <v>10</v>
      </c>
      <c r="I1577" s="18">
        <v>0.77777777777777779</v>
      </c>
      <c r="J1577" s="20">
        <f>I1577</f>
        <v>0.77777777777777779</v>
      </c>
      <c r="K1577" t="str">
        <f>VLOOKUP(A1577,MasterTutor!A:D,4,FALSE)</f>
        <v>Advanced</v>
      </c>
      <c r="L1577" t="str">
        <f>VLOOKUP(A1577,MasterTutor!A:D,3,FALSE)</f>
        <v>Professional</v>
      </c>
      <c r="M1577" t="str">
        <f>VLOOKUP(A1577,MasterTutor!A:D,2,FALSE)</f>
        <v>Annelies de Groot</v>
      </c>
    </row>
    <row r="1578" spans="1:13" x14ac:dyDescent="0.2">
      <c r="A1578" s="17" t="s">
        <v>346</v>
      </c>
      <c r="B1578" s="17" t="s">
        <v>17</v>
      </c>
      <c r="C1578" s="20">
        <v>7.0000000000000007E-2</v>
      </c>
      <c r="D1578" s="20">
        <v>1</v>
      </c>
      <c r="E1578" s="20">
        <v>1</v>
      </c>
      <c r="F1578" s="20">
        <v>1</v>
      </c>
      <c r="G1578" s="20">
        <v>0.8</v>
      </c>
      <c r="H1578" s="17" t="e">
        <v>#N/A</v>
      </c>
      <c r="J1578" s="17"/>
      <c r="K1578" t="str">
        <f>VLOOKUP(A1578,MasterTutor!A:D,4,FALSE)</f>
        <v>Advanced</v>
      </c>
      <c r="L1578" t="str">
        <f>VLOOKUP(A1578,MasterTutor!A:D,3,FALSE)</f>
        <v>Professional</v>
      </c>
      <c r="M1578" t="str">
        <f>VLOOKUP(A1578,MasterTutor!A:D,2,FALSE)</f>
        <v>Annelies de Groot</v>
      </c>
    </row>
    <row r="1579" spans="1:13" x14ac:dyDescent="0.2">
      <c r="A1579" s="17" t="s">
        <v>346</v>
      </c>
      <c r="B1579" s="17" t="s">
        <v>18</v>
      </c>
      <c r="C1579" s="20">
        <v>0.23</v>
      </c>
      <c r="D1579" s="20">
        <v>1.01</v>
      </c>
      <c r="E1579" s="20">
        <v>0.98</v>
      </c>
      <c r="F1579" s="20">
        <v>1</v>
      </c>
      <c r="G1579" s="20">
        <v>1</v>
      </c>
      <c r="H1579" s="17" t="e">
        <v>#N/A</v>
      </c>
      <c r="I1579" s="18" t="s">
        <v>68</v>
      </c>
      <c r="J1579" s="20">
        <v>0.86</v>
      </c>
      <c r="K1579" t="str">
        <f>VLOOKUP(A1579,MasterTutor!A:D,4,FALSE)</f>
        <v>Advanced</v>
      </c>
      <c r="L1579" t="str">
        <f>VLOOKUP(A1579,MasterTutor!A:D,3,FALSE)</f>
        <v>Professional</v>
      </c>
      <c r="M1579" t="str">
        <f>VLOOKUP(A1579,MasterTutor!A:D,2,FALSE)</f>
        <v>Annelies de Groot</v>
      </c>
    </row>
    <row r="1580" spans="1:13" x14ac:dyDescent="0.2">
      <c r="A1580" s="17" t="s">
        <v>346</v>
      </c>
      <c r="B1580" s="17" t="s">
        <v>20</v>
      </c>
      <c r="C1580" s="20">
        <v>0.57999999999999996</v>
      </c>
      <c r="D1580" s="20">
        <v>1.02</v>
      </c>
      <c r="E1580" s="20">
        <v>0.97</v>
      </c>
      <c r="F1580" s="20">
        <v>0.77</v>
      </c>
      <c r="G1580" s="20">
        <v>0.74</v>
      </c>
      <c r="H1580" s="17" t="e">
        <v>#N/A</v>
      </c>
      <c r="I1580" s="18" t="s">
        <v>90</v>
      </c>
      <c r="J1580" s="20">
        <v>0.6</v>
      </c>
      <c r="K1580" t="str">
        <f>VLOOKUP(A1580,MasterTutor!A:D,4,FALSE)</f>
        <v>Advanced</v>
      </c>
      <c r="L1580" t="str">
        <f>VLOOKUP(A1580,MasterTutor!A:D,3,FALSE)</f>
        <v>Professional</v>
      </c>
      <c r="M1580" t="str">
        <f>VLOOKUP(A1580,MasterTutor!A:D,2,FALSE)</f>
        <v>Annelies de Groot</v>
      </c>
    </row>
    <row r="1581" spans="1:13" x14ac:dyDescent="0.2">
      <c r="A1581" s="17" t="s">
        <v>346</v>
      </c>
      <c r="B1581" s="17" t="s">
        <v>21</v>
      </c>
      <c r="C1581" s="20">
        <v>0.79</v>
      </c>
      <c r="D1581" s="20">
        <v>1.1200000000000001</v>
      </c>
      <c r="E1581" s="20">
        <v>0.99</v>
      </c>
      <c r="F1581" s="20">
        <v>0.98</v>
      </c>
      <c r="G1581" s="20">
        <v>0.8</v>
      </c>
      <c r="H1581" s="17">
        <v>5</v>
      </c>
      <c r="I1581" s="18" t="s">
        <v>224</v>
      </c>
      <c r="J1581" s="20">
        <v>0.75</v>
      </c>
      <c r="K1581" t="str">
        <f>VLOOKUP(A1581,MasterTutor!A:D,4,FALSE)</f>
        <v>Advanced</v>
      </c>
      <c r="L1581" t="str">
        <f>VLOOKUP(A1581,MasterTutor!A:D,3,FALSE)</f>
        <v>Professional</v>
      </c>
      <c r="M1581" t="str">
        <f>VLOOKUP(A1581,MasterTutor!A:D,2,FALSE)</f>
        <v>Annelies de Groot</v>
      </c>
    </row>
    <row r="1582" spans="1:13" x14ac:dyDescent="0.2">
      <c r="A1582" s="17" t="s">
        <v>346</v>
      </c>
      <c r="B1582" s="17" t="s">
        <v>22</v>
      </c>
      <c r="C1582" s="20">
        <v>0.8</v>
      </c>
      <c r="D1582" s="20">
        <v>1.08</v>
      </c>
      <c r="E1582" s="20">
        <v>0.95</v>
      </c>
      <c r="F1582" s="20">
        <v>0.96</v>
      </c>
      <c r="G1582" s="20">
        <v>0.69</v>
      </c>
      <c r="H1582" s="17">
        <v>6</v>
      </c>
      <c r="I1582" s="18" t="s">
        <v>106</v>
      </c>
      <c r="J1582" s="20">
        <v>0.4</v>
      </c>
      <c r="K1582" t="str">
        <f>VLOOKUP(A1582,MasterTutor!A:D,4,FALSE)</f>
        <v>Advanced</v>
      </c>
      <c r="L1582" t="str">
        <f>VLOOKUP(A1582,MasterTutor!A:D,3,FALSE)</f>
        <v>Professional</v>
      </c>
      <c r="M1582" t="str">
        <f>VLOOKUP(A1582,MasterTutor!A:D,2,FALSE)</f>
        <v>Annelies de Groot</v>
      </c>
    </row>
    <row r="1583" spans="1:13" x14ac:dyDescent="0.2">
      <c r="A1583" s="17" t="s">
        <v>348</v>
      </c>
      <c r="B1583" s="17" t="s">
        <v>14</v>
      </c>
      <c r="C1583" s="20">
        <v>0.89580000000000004</v>
      </c>
      <c r="D1583" s="20">
        <v>1.1069</v>
      </c>
      <c r="E1583" s="20">
        <v>0.94680851063829696</v>
      </c>
      <c r="F1583" s="20">
        <v>1</v>
      </c>
      <c r="G1583" s="20">
        <v>0.94117647058823495</v>
      </c>
      <c r="H1583" s="17">
        <v>4</v>
      </c>
      <c r="I1583" s="18" t="s">
        <v>158</v>
      </c>
      <c r="J1583" s="20">
        <v>0.33</v>
      </c>
      <c r="K1583" t="str">
        <f>VLOOKUP(A1583,MasterTutor!A:D,4,FALSE)</f>
        <v>Advanced</v>
      </c>
      <c r="L1583" t="str">
        <f>VLOOKUP(A1583,MasterTutor!A:D,3,FALSE)</f>
        <v>Professional</v>
      </c>
      <c r="M1583" t="str">
        <f>VLOOKUP(A1583,MasterTutor!A:D,2,FALSE)</f>
        <v>Ela Cross</v>
      </c>
    </row>
    <row r="1584" spans="1:13" x14ac:dyDescent="0.2">
      <c r="A1584" s="17" t="s">
        <v>348</v>
      </c>
      <c r="B1584" s="17" t="s">
        <v>14</v>
      </c>
      <c r="C1584" s="20">
        <v>0.89580000000000004</v>
      </c>
      <c r="D1584" s="20">
        <v>1.1069</v>
      </c>
      <c r="E1584" s="20">
        <v>0.94680851063829696</v>
      </c>
      <c r="F1584" s="20">
        <v>1</v>
      </c>
      <c r="G1584" s="20">
        <v>0.94117647058823495</v>
      </c>
      <c r="H1584" s="17">
        <v>4</v>
      </c>
      <c r="I1584" s="18" t="s">
        <v>158</v>
      </c>
      <c r="J1584" s="20">
        <f>_xlfn.TEXTBEFORE(I1584, "/")/_xlfn.TEXTAFTER(I1584,"/")</f>
        <v>0.33333333333333331</v>
      </c>
      <c r="K1584" t="str">
        <f>VLOOKUP(A1584,MasterTutor!A:D,4,FALSE)</f>
        <v>Advanced</v>
      </c>
      <c r="L1584" t="str">
        <f>VLOOKUP(A1584,MasterTutor!A:D,3,FALSE)</f>
        <v>Professional</v>
      </c>
      <c r="M1584" t="str">
        <f>VLOOKUP(A1584,MasterTutor!A:D,2,FALSE)</f>
        <v>Ela Cross</v>
      </c>
    </row>
    <row r="1585" spans="1:13" x14ac:dyDescent="0.2">
      <c r="A1585" s="17" t="s">
        <v>348</v>
      </c>
      <c r="B1585" s="17" t="s">
        <v>16</v>
      </c>
      <c r="C1585" s="20">
        <v>0.99</v>
      </c>
      <c r="D1585" s="20">
        <v>1.1200000000000001</v>
      </c>
      <c r="E1585" s="20">
        <v>0.98</v>
      </c>
      <c r="F1585" s="20">
        <v>1</v>
      </c>
      <c r="G1585" s="20">
        <v>0.73</v>
      </c>
      <c r="H1585" s="17">
        <v>6</v>
      </c>
      <c r="I1585" s="21">
        <v>45699</v>
      </c>
      <c r="J1585" s="22">
        <v>0.18</v>
      </c>
      <c r="K1585" t="str">
        <f>VLOOKUP(A1585,MasterTutor!A:D,4,FALSE)</f>
        <v>Advanced</v>
      </c>
      <c r="L1585" t="str">
        <f>VLOOKUP(A1585,MasterTutor!A:D,3,FALSE)</f>
        <v>Professional</v>
      </c>
      <c r="M1585" t="str">
        <f>VLOOKUP(A1585,MasterTutor!A:D,2,FALSE)</f>
        <v>Ela Cross</v>
      </c>
    </row>
    <row r="1586" spans="1:13" x14ac:dyDescent="0.2">
      <c r="A1586" s="17" t="s">
        <v>348</v>
      </c>
      <c r="B1586" s="17" t="s">
        <v>257</v>
      </c>
      <c r="C1586" s="20">
        <v>0.82</v>
      </c>
      <c r="D1586" s="20">
        <v>1.1200000000000001</v>
      </c>
      <c r="E1586" s="20">
        <v>0.97</v>
      </c>
      <c r="F1586" s="20">
        <v>1</v>
      </c>
      <c r="G1586" s="20">
        <v>0.9</v>
      </c>
      <c r="H1586" s="17">
        <v>3</v>
      </c>
      <c r="I1586" s="18">
        <v>0.25</v>
      </c>
      <c r="J1586" s="20">
        <v>0.25</v>
      </c>
      <c r="K1586" t="str">
        <f>VLOOKUP(A1586,MasterTutor!A:D,4,FALSE)</f>
        <v>Advanced</v>
      </c>
      <c r="L1586" t="str">
        <f>VLOOKUP(A1586,MasterTutor!A:D,3,FALSE)</f>
        <v>Professional</v>
      </c>
      <c r="M1586" t="str">
        <f>VLOOKUP(A1586,MasterTutor!A:D,2,FALSE)</f>
        <v>Ela Cross</v>
      </c>
    </row>
    <row r="1587" spans="1:13" x14ac:dyDescent="0.2">
      <c r="A1587" s="17" t="s">
        <v>348</v>
      </c>
      <c r="B1587" s="17" t="s">
        <v>29</v>
      </c>
      <c r="C1587" s="20">
        <v>0.79579999999999995</v>
      </c>
      <c r="D1587" s="20">
        <v>1.0263</v>
      </c>
      <c r="E1587" s="20">
        <v>0.97802197800000001</v>
      </c>
      <c r="F1587" s="20">
        <v>0.96825396799999996</v>
      </c>
      <c r="G1587" s="20">
        <v>0.86666666699999995</v>
      </c>
      <c r="H1587" s="17">
        <v>9</v>
      </c>
      <c r="I1587" s="18">
        <v>0.25</v>
      </c>
      <c r="J1587" s="20">
        <f>I1587</f>
        <v>0.25</v>
      </c>
      <c r="K1587" t="str">
        <f>VLOOKUP(A1587,MasterTutor!A:D,4,FALSE)</f>
        <v>Advanced</v>
      </c>
      <c r="L1587" t="str">
        <f>VLOOKUP(A1587,MasterTutor!A:D,3,FALSE)</f>
        <v>Professional</v>
      </c>
      <c r="M1587" t="str">
        <f>VLOOKUP(A1587,MasterTutor!A:D,2,FALSE)</f>
        <v>Ela Cross</v>
      </c>
    </row>
    <row r="1588" spans="1:13" x14ac:dyDescent="0.2">
      <c r="A1588" s="17" t="s">
        <v>348</v>
      </c>
      <c r="B1588" s="17" t="s">
        <v>18</v>
      </c>
      <c r="C1588" s="20">
        <v>0.2</v>
      </c>
      <c r="D1588" s="20">
        <v>1.02</v>
      </c>
      <c r="E1588" s="20">
        <v>0.92</v>
      </c>
      <c r="F1588" s="20">
        <v>0.71</v>
      </c>
      <c r="G1588" s="20">
        <v>0.91</v>
      </c>
      <c r="H1588" s="17" t="e">
        <v>#N/A</v>
      </c>
      <c r="I1588" s="18" t="s">
        <v>58</v>
      </c>
      <c r="J1588" s="20">
        <v>0.8</v>
      </c>
      <c r="K1588" t="str">
        <f>VLOOKUP(A1588,MasterTutor!A:D,4,FALSE)</f>
        <v>Advanced</v>
      </c>
      <c r="L1588" t="str">
        <f>VLOOKUP(A1588,MasterTutor!A:D,3,FALSE)</f>
        <v>Professional</v>
      </c>
      <c r="M1588" t="str">
        <f>VLOOKUP(A1588,MasterTutor!A:D,2,FALSE)</f>
        <v>Ela Cross</v>
      </c>
    </row>
    <row r="1589" spans="1:13" x14ac:dyDescent="0.2">
      <c r="A1589" s="17" t="s">
        <v>348</v>
      </c>
      <c r="B1589" s="17" t="s">
        <v>20</v>
      </c>
      <c r="C1589" s="20">
        <v>0.78</v>
      </c>
      <c r="D1589" s="20">
        <v>1.1299999999999999</v>
      </c>
      <c r="E1589" s="20">
        <v>0.97</v>
      </c>
      <c r="F1589" s="20">
        <v>0.69</v>
      </c>
      <c r="G1589" s="20">
        <v>0.71</v>
      </c>
      <c r="H1589" s="17">
        <v>1</v>
      </c>
      <c r="I1589" s="18" t="s">
        <v>132</v>
      </c>
      <c r="J1589" s="20">
        <f>1/3</f>
        <v>0.33333333333333331</v>
      </c>
      <c r="K1589" t="str">
        <f>VLOOKUP(A1589,MasterTutor!A:D,4,FALSE)</f>
        <v>Advanced</v>
      </c>
      <c r="L1589" t="str">
        <f>VLOOKUP(A1589,MasterTutor!A:D,3,FALSE)</f>
        <v>Professional</v>
      </c>
      <c r="M1589" t="str">
        <f>VLOOKUP(A1589,MasterTutor!A:D,2,FALSE)</f>
        <v>Ela Cross</v>
      </c>
    </row>
    <row r="1590" spans="1:13" x14ac:dyDescent="0.2">
      <c r="A1590" s="17" t="s">
        <v>348</v>
      </c>
      <c r="B1590" s="17" t="s">
        <v>21</v>
      </c>
      <c r="C1590" s="20">
        <v>0.79</v>
      </c>
      <c r="D1590" s="20">
        <v>1.24</v>
      </c>
      <c r="E1590" s="20">
        <v>0.97</v>
      </c>
      <c r="F1590" s="20">
        <v>0.98</v>
      </c>
      <c r="G1590" s="20">
        <v>0.73</v>
      </c>
      <c r="H1590" s="17">
        <v>3</v>
      </c>
      <c r="I1590" s="18" t="s">
        <v>52</v>
      </c>
      <c r="J1590" s="20">
        <v>0.63</v>
      </c>
      <c r="K1590" t="str">
        <f>VLOOKUP(A1590,MasterTutor!A:D,4,FALSE)</f>
        <v>Advanced</v>
      </c>
      <c r="L1590" t="str">
        <f>VLOOKUP(A1590,MasterTutor!A:D,3,FALSE)</f>
        <v>Professional</v>
      </c>
      <c r="M1590" t="str">
        <f>VLOOKUP(A1590,MasterTutor!A:D,2,FALSE)</f>
        <v>Ela Cross</v>
      </c>
    </row>
    <row r="1591" spans="1:13" x14ac:dyDescent="0.2">
      <c r="A1591" s="17" t="s">
        <v>348</v>
      </c>
      <c r="B1591" s="17" t="s">
        <v>22</v>
      </c>
      <c r="C1591" s="20">
        <v>0.8</v>
      </c>
      <c r="D1591" s="20">
        <v>1.1599999999999999</v>
      </c>
      <c r="E1591" s="20">
        <v>0.97</v>
      </c>
      <c r="F1591" s="20">
        <v>0.98</v>
      </c>
      <c r="G1591" s="20">
        <v>0.62</v>
      </c>
      <c r="H1591" s="17">
        <v>7</v>
      </c>
      <c r="I1591" s="18" t="s">
        <v>106</v>
      </c>
      <c r="J1591" s="20">
        <v>0.4</v>
      </c>
      <c r="K1591" t="str">
        <f>VLOOKUP(A1591,MasterTutor!A:D,4,FALSE)</f>
        <v>Advanced</v>
      </c>
      <c r="L1591" t="str">
        <f>VLOOKUP(A1591,MasterTutor!A:D,3,FALSE)</f>
        <v>Professional</v>
      </c>
      <c r="M1591" t="str">
        <f>VLOOKUP(A1591,MasterTutor!A:D,2,FALSE)</f>
        <v>Ela Cross</v>
      </c>
    </row>
    <row r="1592" spans="1:13" x14ac:dyDescent="0.2">
      <c r="A1592" s="17" t="s">
        <v>349</v>
      </c>
      <c r="B1592" s="17" t="s">
        <v>17</v>
      </c>
      <c r="C1592" s="20">
        <v>0.84</v>
      </c>
      <c r="D1592" s="20">
        <v>1.41</v>
      </c>
      <c r="E1592" s="20">
        <v>0.98</v>
      </c>
      <c r="F1592" s="20">
        <v>0.78</v>
      </c>
      <c r="G1592" s="20">
        <v>0.22</v>
      </c>
      <c r="H1592" s="17">
        <v>9</v>
      </c>
      <c r="I1592" s="18">
        <v>0</v>
      </c>
      <c r="J1592" s="20">
        <f>I1592</f>
        <v>0</v>
      </c>
      <c r="K1592" t="e">
        <f>VLOOKUP(A1592,MasterTutor!A:D,4,FALSE)</f>
        <v>#N/A</v>
      </c>
      <c r="L1592" t="e">
        <f>VLOOKUP(A1592,MasterTutor!A:D,3,FALSE)</f>
        <v>#N/A</v>
      </c>
      <c r="M1592" t="e">
        <f>VLOOKUP(A1592,MasterTutor!A:D,2,FALSE)</f>
        <v>#N/A</v>
      </c>
    </row>
    <row r="1593" spans="1:13" x14ac:dyDescent="0.2">
      <c r="A1593" s="17" t="s">
        <v>349</v>
      </c>
      <c r="B1593" s="17" t="s">
        <v>18</v>
      </c>
      <c r="C1593" s="20">
        <v>0.65</v>
      </c>
      <c r="D1593" s="20">
        <v>1.69</v>
      </c>
      <c r="E1593" s="20">
        <v>1</v>
      </c>
      <c r="F1593" s="20">
        <v>1</v>
      </c>
      <c r="G1593" s="20">
        <v>0.92</v>
      </c>
      <c r="H1593" s="17">
        <v>3</v>
      </c>
      <c r="I1593" s="18">
        <v>1</v>
      </c>
      <c r="J1593" s="20">
        <f>I1593</f>
        <v>1</v>
      </c>
      <c r="K1593" t="e">
        <f>VLOOKUP(A1593,MasterTutor!A:D,4,FALSE)</f>
        <v>#N/A</v>
      </c>
      <c r="L1593" t="e">
        <f>VLOOKUP(A1593,MasterTutor!A:D,3,FALSE)</f>
        <v>#N/A</v>
      </c>
      <c r="M1593" t="e">
        <f>VLOOKUP(A1593,MasterTutor!A:D,2,FALSE)</f>
        <v>#N/A</v>
      </c>
    </row>
    <row r="1594" spans="1:13" x14ac:dyDescent="0.2">
      <c r="A1594" s="17" t="s">
        <v>349</v>
      </c>
      <c r="B1594" s="17" t="s">
        <v>20</v>
      </c>
      <c r="C1594" s="20">
        <v>0.4</v>
      </c>
      <c r="D1594" s="20">
        <v>1.22</v>
      </c>
      <c r="E1594" s="20">
        <v>1</v>
      </c>
      <c r="F1594" s="20">
        <v>1</v>
      </c>
      <c r="G1594" s="20">
        <v>0</v>
      </c>
      <c r="H1594" s="17">
        <v>2</v>
      </c>
      <c r="I1594" s="18">
        <v>0</v>
      </c>
      <c r="J1594" s="20">
        <f>I1594</f>
        <v>0</v>
      </c>
      <c r="K1594" t="e">
        <f>VLOOKUP(A1594,MasterTutor!A:D,4,FALSE)</f>
        <v>#N/A</v>
      </c>
      <c r="L1594" t="e">
        <f>VLOOKUP(A1594,MasterTutor!A:D,3,FALSE)</f>
        <v>#N/A</v>
      </c>
      <c r="M1594" t="e">
        <f>VLOOKUP(A1594,MasterTutor!A:D,2,FALSE)</f>
        <v>#N/A</v>
      </c>
    </row>
    <row r="1595" spans="1:13" x14ac:dyDescent="0.2">
      <c r="A1595" s="17" t="s">
        <v>350</v>
      </c>
      <c r="B1595" s="17" t="s">
        <v>29</v>
      </c>
      <c r="C1595" s="20">
        <v>0</v>
      </c>
      <c r="D1595" s="20">
        <v>0.11840000000000001</v>
      </c>
      <c r="E1595" s="20">
        <v>0</v>
      </c>
      <c r="F1595" s="20">
        <v>0</v>
      </c>
      <c r="G1595" s="20">
        <v>0</v>
      </c>
      <c r="H1595" s="17">
        <v>0</v>
      </c>
      <c r="I1595" s="18" t="s">
        <v>32</v>
      </c>
      <c r="J1595" s="20">
        <v>0</v>
      </c>
      <c r="K1595" t="e">
        <f>VLOOKUP(A1595,MasterTutor!A:D,4,FALSE)</f>
        <v>#N/A</v>
      </c>
      <c r="L1595" t="e">
        <f>VLOOKUP(A1595,MasterTutor!A:D,3,FALSE)</f>
        <v>#N/A</v>
      </c>
      <c r="M1595" t="e">
        <f>VLOOKUP(A1595,MasterTutor!A:D,2,FALSE)</f>
        <v>#N/A</v>
      </c>
    </row>
    <row r="1596" spans="1:13" x14ac:dyDescent="0.2">
      <c r="A1596" s="17" t="s">
        <v>351</v>
      </c>
      <c r="B1596" s="17" t="s">
        <v>17</v>
      </c>
      <c r="C1596" s="20">
        <v>1.1100000000000001</v>
      </c>
      <c r="D1596" s="20">
        <v>1.24</v>
      </c>
      <c r="E1596" s="20">
        <v>0.99</v>
      </c>
      <c r="F1596" s="20">
        <v>0.75</v>
      </c>
      <c r="G1596" s="20">
        <v>0.69</v>
      </c>
      <c r="H1596" s="17">
        <v>7</v>
      </c>
      <c r="I1596" s="18">
        <v>1</v>
      </c>
      <c r="J1596" s="20">
        <f>I1596</f>
        <v>1</v>
      </c>
      <c r="K1596" t="e">
        <f>VLOOKUP(A1596,MasterTutor!A:D,4,FALSE)</f>
        <v>#N/A</v>
      </c>
      <c r="L1596" t="e">
        <f>VLOOKUP(A1596,MasterTutor!A:D,3,FALSE)</f>
        <v>#N/A</v>
      </c>
      <c r="M1596" t="e">
        <f>VLOOKUP(A1596,MasterTutor!A:D,2,FALSE)</f>
        <v>#N/A</v>
      </c>
    </row>
    <row r="1597" spans="1:13" x14ac:dyDescent="0.2">
      <c r="A1597" s="17" t="s">
        <v>352</v>
      </c>
      <c r="B1597" s="17" t="s">
        <v>14</v>
      </c>
      <c r="C1597" s="20">
        <v>0.875</v>
      </c>
      <c r="D1597" s="20">
        <v>1.0407</v>
      </c>
      <c r="E1597" s="20">
        <v>1</v>
      </c>
      <c r="F1597" s="20">
        <v>0.89772727272727204</v>
      </c>
      <c r="G1597" s="20">
        <v>0.66666666666666596</v>
      </c>
      <c r="H1597" s="17">
        <v>9</v>
      </c>
      <c r="I1597" s="18" t="s">
        <v>40</v>
      </c>
      <c r="J1597" s="20">
        <v>0</v>
      </c>
      <c r="K1597" t="e">
        <f>VLOOKUP(A1597,MasterTutor!A:D,4,FALSE)</f>
        <v>#N/A</v>
      </c>
      <c r="L1597" t="e">
        <f>VLOOKUP(A1597,MasterTutor!A:D,3,FALSE)</f>
        <v>#N/A</v>
      </c>
      <c r="M1597" t="e">
        <f>VLOOKUP(A1597,MasterTutor!A:D,2,FALSE)</f>
        <v>#N/A</v>
      </c>
    </row>
    <row r="1598" spans="1:13" x14ac:dyDescent="0.2">
      <c r="A1598" s="17" t="s">
        <v>352</v>
      </c>
      <c r="B1598" s="17" t="s">
        <v>16</v>
      </c>
      <c r="C1598" s="20">
        <v>1.01</v>
      </c>
      <c r="D1598" s="20">
        <v>0.99</v>
      </c>
      <c r="E1598" s="20">
        <v>0.99</v>
      </c>
      <c r="F1598" s="20">
        <v>0.97</v>
      </c>
      <c r="G1598" s="20">
        <v>0.33</v>
      </c>
      <c r="H1598" s="17">
        <v>9</v>
      </c>
      <c r="I1598" s="21" t="s">
        <v>353</v>
      </c>
      <c r="J1598" s="20">
        <v>0</v>
      </c>
      <c r="K1598" t="e">
        <f>VLOOKUP(A1598,MasterTutor!A:D,4,FALSE)</f>
        <v>#N/A</v>
      </c>
      <c r="L1598" t="e">
        <f>VLOOKUP(A1598,MasterTutor!A:D,3,FALSE)</f>
        <v>#N/A</v>
      </c>
      <c r="M1598" t="e">
        <f>VLOOKUP(A1598,MasterTutor!A:D,2,FALSE)</f>
        <v>#N/A</v>
      </c>
    </row>
    <row r="1599" spans="1:13" x14ac:dyDescent="0.2">
      <c r="A1599" s="17" t="s">
        <v>352</v>
      </c>
      <c r="B1599" s="17" t="s">
        <v>257</v>
      </c>
      <c r="C1599" s="20">
        <v>0.64</v>
      </c>
      <c r="D1599" s="20">
        <v>0.66</v>
      </c>
      <c r="E1599" s="20">
        <v>1</v>
      </c>
      <c r="F1599" s="20">
        <v>0.88</v>
      </c>
      <c r="G1599" s="20">
        <v>0.5</v>
      </c>
      <c r="H1599" s="17">
        <v>17</v>
      </c>
      <c r="I1599" s="18" t="s">
        <v>54</v>
      </c>
      <c r="J1599" s="20">
        <v>0</v>
      </c>
      <c r="K1599" t="e">
        <f>VLOOKUP(A1599,MasterTutor!A:D,4,FALSE)</f>
        <v>#N/A</v>
      </c>
      <c r="L1599" t="e">
        <f>VLOOKUP(A1599,MasterTutor!A:D,3,FALSE)</f>
        <v>#N/A</v>
      </c>
      <c r="M1599" t="e">
        <f>VLOOKUP(A1599,MasterTutor!A:D,2,FALSE)</f>
        <v>#N/A</v>
      </c>
    </row>
    <row r="1600" spans="1:13" x14ac:dyDescent="0.2">
      <c r="A1600" s="17" t="s">
        <v>352</v>
      </c>
      <c r="B1600" s="17" t="s">
        <v>21</v>
      </c>
      <c r="C1600" s="20">
        <v>0.95</v>
      </c>
      <c r="D1600" s="20">
        <v>1.42</v>
      </c>
      <c r="E1600" s="20">
        <v>0.99</v>
      </c>
      <c r="F1600" s="20">
        <v>0.77</v>
      </c>
      <c r="G1600" s="20">
        <v>0.4</v>
      </c>
      <c r="H1600" s="17">
        <v>3</v>
      </c>
      <c r="I1600" s="18" t="s">
        <v>172</v>
      </c>
      <c r="J1600" s="20">
        <v>0.2</v>
      </c>
      <c r="K1600" t="e">
        <f>VLOOKUP(A1600,MasterTutor!A:D,4,FALSE)</f>
        <v>#N/A</v>
      </c>
      <c r="L1600" t="e">
        <f>VLOOKUP(A1600,MasterTutor!A:D,3,FALSE)</f>
        <v>#N/A</v>
      </c>
      <c r="M1600" t="e">
        <f>VLOOKUP(A1600,MasterTutor!A:D,2,FALSE)</f>
        <v>#N/A</v>
      </c>
    </row>
    <row r="1601" spans="1:13" x14ac:dyDescent="0.2">
      <c r="A1601" s="17" t="s">
        <v>352</v>
      </c>
      <c r="B1601" s="17" t="s">
        <v>22</v>
      </c>
      <c r="C1601" s="20">
        <v>1.1599999999999999</v>
      </c>
      <c r="D1601" s="20">
        <v>1.28</v>
      </c>
      <c r="E1601" s="20">
        <v>1</v>
      </c>
      <c r="F1601" s="20">
        <v>0.97</v>
      </c>
      <c r="G1601" s="20">
        <v>0.56000000000000005</v>
      </c>
      <c r="H1601" s="17">
        <v>8</v>
      </c>
      <c r="I1601" s="18" t="s">
        <v>64</v>
      </c>
      <c r="J1601" s="20">
        <v>0.25</v>
      </c>
      <c r="K1601" t="e">
        <f>VLOOKUP(A1601,MasterTutor!A:D,4,FALSE)</f>
        <v>#N/A</v>
      </c>
      <c r="L1601" t="e">
        <f>VLOOKUP(A1601,MasterTutor!A:D,3,FALSE)</f>
        <v>#N/A</v>
      </c>
      <c r="M1601" t="e">
        <f>VLOOKUP(A1601,MasterTutor!A:D,2,FALSE)</f>
        <v>#N/A</v>
      </c>
    </row>
    <row r="1602" spans="1:13" x14ac:dyDescent="0.2">
      <c r="A1602" s="17" t="s">
        <v>354</v>
      </c>
      <c r="B1602" s="17" t="s">
        <v>29</v>
      </c>
      <c r="C1602" s="20">
        <v>0</v>
      </c>
      <c r="D1602" s="20">
        <v>1.2188000000000001</v>
      </c>
      <c r="E1602" s="20">
        <v>0</v>
      </c>
      <c r="F1602" s="20">
        <v>0</v>
      </c>
      <c r="G1602" s="20">
        <v>0</v>
      </c>
      <c r="H1602" s="17">
        <v>0</v>
      </c>
      <c r="I1602" s="18" t="s">
        <v>32</v>
      </c>
      <c r="J1602" s="20">
        <v>0</v>
      </c>
      <c r="K1602" t="str">
        <f>VLOOKUP(A1602,MasterTutor!A:D,4,FALSE)</f>
        <v>Advanced</v>
      </c>
      <c r="L1602" t="str">
        <f>VLOOKUP(A1602,MasterTutor!A:D,3,FALSE)</f>
        <v>Adjunct- BUC</v>
      </c>
      <c r="M1602" t="str">
        <f>VLOOKUP(A1602,MasterTutor!A:D,2,FALSE)</f>
        <v>Annelies de Groot</v>
      </c>
    </row>
    <row r="1603" spans="1:13" x14ac:dyDescent="0.2">
      <c r="A1603" s="17" t="s">
        <v>355</v>
      </c>
      <c r="B1603" s="17" t="s">
        <v>14</v>
      </c>
      <c r="C1603" s="20">
        <v>0.62149999999999905</v>
      </c>
      <c r="D1603" s="20">
        <v>0.88670000000000004</v>
      </c>
      <c r="E1603" s="20">
        <v>0.8</v>
      </c>
      <c r="F1603" s="20">
        <v>0.45</v>
      </c>
      <c r="G1603" s="20">
        <v>0.5</v>
      </c>
      <c r="H1603" s="17">
        <v>1</v>
      </c>
      <c r="I1603" s="18" t="s">
        <v>23</v>
      </c>
      <c r="J1603" s="20">
        <v>1</v>
      </c>
      <c r="K1603" t="str">
        <f>VLOOKUP(A1603,MasterTutor!A:D,4,FALSE)</f>
        <v>Distinguished</v>
      </c>
      <c r="L1603" t="str">
        <f>VLOOKUP(A1603,MasterTutor!A:D,3,FALSE)</f>
        <v>Adjunct</v>
      </c>
      <c r="M1603" t="str">
        <f>VLOOKUP(A1603,MasterTutor!A:D,2,FALSE)</f>
        <v>Annelies de Groot</v>
      </c>
    </row>
    <row r="1604" spans="1:13" x14ac:dyDescent="0.2">
      <c r="A1604" s="17" t="s">
        <v>355</v>
      </c>
      <c r="B1604" s="17" t="s">
        <v>16</v>
      </c>
      <c r="C1604" s="20">
        <v>0.67</v>
      </c>
      <c r="D1604" s="20">
        <v>1.05</v>
      </c>
      <c r="E1604" s="20">
        <v>0.81</v>
      </c>
      <c r="F1604" s="20">
        <v>0.87</v>
      </c>
      <c r="G1604" s="20">
        <v>0.86</v>
      </c>
      <c r="H1604" s="17">
        <v>1</v>
      </c>
      <c r="I1604" s="21"/>
      <c r="J1604" s="17"/>
      <c r="K1604" t="str">
        <f>VLOOKUP(A1604,MasterTutor!A:D,4,FALSE)</f>
        <v>Distinguished</v>
      </c>
      <c r="L1604" t="str">
        <f>VLOOKUP(A1604,MasterTutor!A:D,3,FALSE)</f>
        <v>Adjunct</v>
      </c>
      <c r="M1604" t="str">
        <f>VLOOKUP(A1604,MasterTutor!A:D,2,FALSE)</f>
        <v>Annelies de Groot</v>
      </c>
    </row>
    <row r="1605" spans="1:13" x14ac:dyDescent="0.2">
      <c r="A1605" s="17" t="s">
        <v>355</v>
      </c>
      <c r="B1605" s="17" t="s">
        <v>257</v>
      </c>
      <c r="C1605" s="20">
        <v>0.36</v>
      </c>
      <c r="D1605" s="20">
        <v>1.02</v>
      </c>
      <c r="E1605" s="20">
        <v>0.71</v>
      </c>
      <c r="F1605" s="20">
        <v>1</v>
      </c>
      <c r="G1605" s="20">
        <v>1</v>
      </c>
      <c r="H1605" s="17">
        <v>0</v>
      </c>
      <c r="I1605" s="18"/>
      <c r="J1605" s="20"/>
      <c r="K1605" t="str">
        <f>VLOOKUP(A1605,MasterTutor!A:D,4,FALSE)</f>
        <v>Distinguished</v>
      </c>
      <c r="L1605" t="str">
        <f>VLOOKUP(A1605,MasterTutor!A:D,3,FALSE)</f>
        <v>Adjunct</v>
      </c>
      <c r="M1605" t="str">
        <f>VLOOKUP(A1605,MasterTutor!A:D,2,FALSE)</f>
        <v>Annelies de Groot</v>
      </c>
    </row>
    <row r="1606" spans="1:13" x14ac:dyDescent="0.2">
      <c r="A1606" s="17" t="s">
        <v>355</v>
      </c>
      <c r="B1606" s="17" t="s">
        <v>29</v>
      </c>
      <c r="C1606" s="20">
        <v>0.4375</v>
      </c>
      <c r="D1606" s="20">
        <v>1</v>
      </c>
      <c r="E1606" s="20">
        <v>0.85714285700000004</v>
      </c>
      <c r="F1606" s="20">
        <v>0.55555555599999995</v>
      </c>
      <c r="G1606" s="20">
        <v>0.85714285700000004</v>
      </c>
      <c r="H1606" s="17">
        <v>1</v>
      </c>
      <c r="I1606" s="18" t="s">
        <v>36</v>
      </c>
      <c r="J1606" s="20">
        <v>0</v>
      </c>
      <c r="K1606" t="str">
        <f>VLOOKUP(A1606,MasterTutor!A:D,4,FALSE)</f>
        <v>Distinguished</v>
      </c>
      <c r="L1606" t="str">
        <f>VLOOKUP(A1606,MasterTutor!A:D,3,FALSE)</f>
        <v>Adjunct</v>
      </c>
      <c r="M1606" t="str">
        <f>VLOOKUP(A1606,MasterTutor!A:D,2,FALSE)</f>
        <v>Annelies de Groot</v>
      </c>
    </row>
    <row r="1607" spans="1:13" x14ac:dyDescent="0.2">
      <c r="A1607" s="17" t="s">
        <v>355</v>
      </c>
      <c r="B1607" s="17" t="s">
        <v>17</v>
      </c>
      <c r="C1607" s="20">
        <v>0.72</v>
      </c>
      <c r="D1607" s="20">
        <v>1.1599999999999999</v>
      </c>
      <c r="E1607" s="20">
        <v>0.92</v>
      </c>
      <c r="F1607" s="20">
        <v>0.69</v>
      </c>
      <c r="G1607" s="20">
        <v>0.4</v>
      </c>
      <c r="H1607" s="17" t="e">
        <v>#N/A</v>
      </c>
      <c r="I1607" s="18">
        <v>1</v>
      </c>
      <c r="J1607" s="20">
        <f>I1607</f>
        <v>1</v>
      </c>
      <c r="K1607" t="str">
        <f>VLOOKUP(A1607,MasterTutor!A:D,4,FALSE)</f>
        <v>Distinguished</v>
      </c>
      <c r="L1607" t="str">
        <f>VLOOKUP(A1607,MasterTutor!A:D,3,FALSE)</f>
        <v>Adjunct</v>
      </c>
      <c r="M1607" t="str">
        <f>VLOOKUP(A1607,MasterTutor!A:D,2,FALSE)</f>
        <v>Annelies de Groot</v>
      </c>
    </row>
    <row r="1608" spans="1:13" x14ac:dyDescent="0.2">
      <c r="A1608" s="17" t="s">
        <v>355</v>
      </c>
      <c r="B1608" s="17" t="s">
        <v>18</v>
      </c>
      <c r="C1608" s="20">
        <v>0.44</v>
      </c>
      <c r="D1608" s="20">
        <v>1.07</v>
      </c>
      <c r="E1608" s="20">
        <v>1</v>
      </c>
      <c r="F1608" s="20">
        <v>0.73</v>
      </c>
      <c r="G1608" s="20">
        <v>0.75</v>
      </c>
      <c r="H1608" s="17" t="e">
        <v>#N/A</v>
      </c>
      <c r="I1608" s="18" t="s">
        <v>26</v>
      </c>
      <c r="J1608" s="20">
        <v>0.5</v>
      </c>
      <c r="K1608" t="str">
        <f>VLOOKUP(A1608,MasterTutor!A:D,4,FALSE)</f>
        <v>Distinguished</v>
      </c>
      <c r="L1608" t="str">
        <f>VLOOKUP(A1608,MasterTutor!A:D,3,FALSE)</f>
        <v>Adjunct</v>
      </c>
      <c r="M1608" t="str">
        <f>VLOOKUP(A1608,MasterTutor!A:D,2,FALSE)</f>
        <v>Annelies de Groot</v>
      </c>
    </row>
    <row r="1609" spans="1:13" x14ac:dyDescent="0.2">
      <c r="A1609" s="17" t="s">
        <v>355</v>
      </c>
      <c r="B1609" s="17" t="s">
        <v>20</v>
      </c>
      <c r="C1609" s="20">
        <v>0.73</v>
      </c>
      <c r="D1609" s="20">
        <v>1.1399999999999999</v>
      </c>
      <c r="E1609" s="20">
        <v>0.86</v>
      </c>
      <c r="F1609" s="20">
        <v>0.88</v>
      </c>
      <c r="G1609" s="20">
        <v>0.67</v>
      </c>
      <c r="H1609" s="17" t="e">
        <v>#N/A</v>
      </c>
      <c r="I1609" s="18">
        <v>1</v>
      </c>
      <c r="J1609" s="20">
        <f>I1609</f>
        <v>1</v>
      </c>
      <c r="K1609" t="str">
        <f>VLOOKUP(A1609,MasterTutor!A:D,4,FALSE)</f>
        <v>Distinguished</v>
      </c>
      <c r="L1609" t="str">
        <f>VLOOKUP(A1609,MasterTutor!A:D,3,FALSE)</f>
        <v>Adjunct</v>
      </c>
      <c r="M1609" t="str">
        <f>VLOOKUP(A1609,MasterTutor!A:D,2,FALSE)</f>
        <v>Annelies de Groot</v>
      </c>
    </row>
    <row r="1610" spans="1:13" x14ac:dyDescent="0.2">
      <c r="A1610" s="17" t="s">
        <v>355</v>
      </c>
      <c r="B1610" s="17" t="s">
        <v>21</v>
      </c>
      <c r="C1610" s="20">
        <v>0.49</v>
      </c>
      <c r="D1610" s="20">
        <v>1.02</v>
      </c>
      <c r="E1610" s="20">
        <v>0.83</v>
      </c>
      <c r="F1610" s="20">
        <v>0.91</v>
      </c>
      <c r="G1610" s="20">
        <v>0.88</v>
      </c>
      <c r="H1610" s="17">
        <v>0</v>
      </c>
      <c r="I1610" s="18" t="s">
        <v>36</v>
      </c>
      <c r="J1610" s="20">
        <v>0</v>
      </c>
      <c r="K1610" t="str">
        <f>VLOOKUP(A1610,MasterTutor!A:D,4,FALSE)</f>
        <v>Distinguished</v>
      </c>
      <c r="L1610" t="str">
        <f>VLOOKUP(A1610,MasterTutor!A:D,3,FALSE)</f>
        <v>Adjunct</v>
      </c>
      <c r="M1610" t="str">
        <f>VLOOKUP(A1610,MasterTutor!A:D,2,FALSE)</f>
        <v>Annelies de Groot</v>
      </c>
    </row>
    <row r="1611" spans="1:13" x14ac:dyDescent="0.2">
      <c r="A1611" s="17" t="s">
        <v>355</v>
      </c>
      <c r="B1611" s="17" t="s">
        <v>22</v>
      </c>
      <c r="C1611" s="20">
        <v>0.33</v>
      </c>
      <c r="D1611" s="20">
        <v>0.73</v>
      </c>
      <c r="E1611" s="20">
        <v>0.75</v>
      </c>
      <c r="F1611" s="20">
        <v>0.54</v>
      </c>
      <c r="G1611" s="20">
        <v>0.5</v>
      </c>
      <c r="H1611" s="17">
        <v>2</v>
      </c>
      <c r="I1611" s="18" t="s">
        <v>45</v>
      </c>
      <c r="J1611" s="20">
        <v>0</v>
      </c>
      <c r="K1611" t="str">
        <f>VLOOKUP(A1611,MasterTutor!A:D,4,FALSE)</f>
        <v>Distinguished</v>
      </c>
      <c r="L1611" t="str">
        <f>VLOOKUP(A1611,MasterTutor!A:D,3,FALSE)</f>
        <v>Adjunct</v>
      </c>
      <c r="M1611" t="str">
        <f>VLOOKUP(A1611,MasterTutor!A:D,2,FALSE)</f>
        <v>Annelies de Groot</v>
      </c>
    </row>
    <row r="1612" spans="1:13" x14ac:dyDescent="0.2">
      <c r="A1612" s="17" t="s">
        <v>356</v>
      </c>
      <c r="B1612" s="17" t="s">
        <v>14</v>
      </c>
      <c r="C1612" s="20">
        <v>1.1025</v>
      </c>
      <c r="D1612" s="20">
        <v>1.4522999999999999</v>
      </c>
      <c r="E1612" s="20">
        <v>0.99224806201550297</v>
      </c>
      <c r="F1612" s="20">
        <v>0.98837209302325502</v>
      </c>
      <c r="G1612" s="20">
        <v>0.96875</v>
      </c>
      <c r="H1612" s="17">
        <v>4</v>
      </c>
      <c r="I1612" s="18" t="s">
        <v>66</v>
      </c>
      <c r="J1612" s="20">
        <v>0.5</v>
      </c>
      <c r="K1612" t="str">
        <f>VLOOKUP(A1612,MasterTutor!A:D,4,FALSE)</f>
        <v>Premium</v>
      </c>
      <c r="L1612" t="str">
        <f>VLOOKUP(A1612,MasterTutor!A:D,3,FALSE)</f>
        <v>Professional</v>
      </c>
      <c r="M1612" t="str">
        <f>VLOOKUP(A1612,MasterTutor!A:D,2,FALSE)</f>
        <v>Ian Plamondon</v>
      </c>
    </row>
    <row r="1613" spans="1:13" x14ac:dyDescent="0.2">
      <c r="A1613" s="17" t="s">
        <v>356</v>
      </c>
      <c r="B1613" s="17" t="s">
        <v>16</v>
      </c>
      <c r="C1613" s="20">
        <v>0.81</v>
      </c>
      <c r="D1613" s="20">
        <v>1.21</v>
      </c>
      <c r="E1613" s="20">
        <v>1</v>
      </c>
      <c r="F1613" s="20">
        <v>1</v>
      </c>
      <c r="G1613" s="20">
        <v>0.91</v>
      </c>
      <c r="H1613" s="17">
        <v>1</v>
      </c>
      <c r="I1613" s="21">
        <v>45690</v>
      </c>
      <c r="J1613" s="20">
        <v>1</v>
      </c>
      <c r="K1613" t="str">
        <f>VLOOKUP(A1613,MasterTutor!A:D,4,FALSE)</f>
        <v>Premium</v>
      </c>
      <c r="L1613" t="str">
        <f>VLOOKUP(A1613,MasterTutor!A:D,3,FALSE)</f>
        <v>Professional</v>
      </c>
      <c r="M1613" t="str">
        <f>VLOOKUP(A1613,MasterTutor!A:D,2,FALSE)</f>
        <v>Ian Plamondon</v>
      </c>
    </row>
    <row r="1614" spans="1:13" x14ac:dyDescent="0.2">
      <c r="A1614" s="17" t="s">
        <v>356</v>
      </c>
      <c r="B1614" s="17" t="s">
        <v>257</v>
      </c>
      <c r="C1614" s="20">
        <v>0.76</v>
      </c>
      <c r="D1614" s="20">
        <v>1.34</v>
      </c>
      <c r="E1614" s="20">
        <v>1</v>
      </c>
      <c r="F1614" s="20">
        <v>0.98</v>
      </c>
      <c r="G1614" s="20">
        <v>0.96</v>
      </c>
      <c r="H1614" s="17">
        <v>2</v>
      </c>
      <c r="I1614" s="18"/>
      <c r="J1614" s="20"/>
      <c r="K1614" t="str">
        <f>VLOOKUP(A1614,MasterTutor!A:D,4,FALSE)</f>
        <v>Premium</v>
      </c>
      <c r="L1614" t="str">
        <f>VLOOKUP(A1614,MasterTutor!A:D,3,FALSE)</f>
        <v>Professional</v>
      </c>
      <c r="M1614" t="str">
        <f>VLOOKUP(A1614,MasterTutor!A:D,2,FALSE)</f>
        <v>Ian Plamondon</v>
      </c>
    </row>
    <row r="1615" spans="1:13" x14ac:dyDescent="0.2">
      <c r="A1615" s="17" t="s">
        <v>356</v>
      </c>
      <c r="B1615" s="17" t="s">
        <v>29</v>
      </c>
      <c r="C1615" s="20">
        <v>0.625</v>
      </c>
      <c r="D1615" s="20">
        <v>1.278</v>
      </c>
      <c r="E1615" s="20">
        <v>1</v>
      </c>
      <c r="F1615" s="20">
        <v>1</v>
      </c>
      <c r="G1615" s="20">
        <v>1</v>
      </c>
      <c r="H1615" s="17">
        <v>3</v>
      </c>
      <c r="I1615" s="18">
        <v>1</v>
      </c>
      <c r="J1615" s="20">
        <f>I1615</f>
        <v>1</v>
      </c>
      <c r="K1615" t="str">
        <f>VLOOKUP(A1615,MasterTutor!A:D,4,FALSE)</f>
        <v>Premium</v>
      </c>
      <c r="L1615" t="str">
        <f>VLOOKUP(A1615,MasterTutor!A:D,3,FALSE)</f>
        <v>Professional</v>
      </c>
      <c r="M1615" t="str">
        <f>VLOOKUP(A1615,MasterTutor!A:D,2,FALSE)</f>
        <v>Ian Plamondon</v>
      </c>
    </row>
    <row r="1616" spans="1:13" x14ac:dyDescent="0.2">
      <c r="A1616" s="17" t="s">
        <v>356</v>
      </c>
      <c r="B1616" s="17" t="s">
        <v>17</v>
      </c>
      <c r="C1616" s="20">
        <v>0.91</v>
      </c>
      <c r="D1616" s="20">
        <v>1.43</v>
      </c>
      <c r="E1616" s="20">
        <v>1</v>
      </c>
      <c r="F1616" s="20">
        <v>0.98</v>
      </c>
      <c r="G1616" s="20">
        <v>0.91</v>
      </c>
      <c r="H1616" s="17">
        <v>2</v>
      </c>
      <c r="I1616" s="18" t="s">
        <v>26</v>
      </c>
      <c r="J1616" s="20">
        <v>0.5</v>
      </c>
      <c r="K1616" t="str">
        <f>VLOOKUP(A1616,MasterTutor!A:D,4,FALSE)</f>
        <v>Premium</v>
      </c>
      <c r="L1616" t="str">
        <f>VLOOKUP(A1616,MasterTutor!A:D,3,FALSE)</f>
        <v>Professional</v>
      </c>
      <c r="M1616" t="str">
        <f>VLOOKUP(A1616,MasterTutor!A:D,2,FALSE)</f>
        <v>Ian Plamondon</v>
      </c>
    </row>
    <row r="1617" spans="1:13" x14ac:dyDescent="0.2">
      <c r="A1617" s="17" t="s">
        <v>356</v>
      </c>
      <c r="B1617" s="17" t="s">
        <v>18</v>
      </c>
      <c r="C1617" s="20">
        <v>0.69</v>
      </c>
      <c r="D1617" s="20">
        <v>1.19</v>
      </c>
      <c r="E1617" s="20">
        <v>0.99</v>
      </c>
      <c r="F1617" s="20">
        <v>0.75</v>
      </c>
      <c r="G1617" s="20">
        <v>0.59</v>
      </c>
      <c r="H1617" s="17">
        <v>1</v>
      </c>
      <c r="I1617" s="18">
        <v>1</v>
      </c>
      <c r="J1617" s="20">
        <f>I1617</f>
        <v>1</v>
      </c>
      <c r="K1617" t="str">
        <f>VLOOKUP(A1617,MasterTutor!A:D,4,FALSE)</f>
        <v>Premium</v>
      </c>
      <c r="L1617" t="str">
        <f>VLOOKUP(A1617,MasterTutor!A:D,3,FALSE)</f>
        <v>Professional</v>
      </c>
      <c r="M1617" t="str">
        <f>VLOOKUP(A1617,MasterTutor!A:D,2,FALSE)</f>
        <v>Ian Plamondon</v>
      </c>
    </row>
    <row r="1618" spans="1:13" x14ac:dyDescent="0.2">
      <c r="A1618" s="17" t="s">
        <v>356</v>
      </c>
      <c r="B1618" s="17" t="s">
        <v>20</v>
      </c>
      <c r="C1618" s="20">
        <v>1.02</v>
      </c>
      <c r="D1618" s="20">
        <v>1.1100000000000001</v>
      </c>
      <c r="E1618" s="20">
        <v>1</v>
      </c>
      <c r="F1618" s="20">
        <v>0.99</v>
      </c>
      <c r="G1618" s="20">
        <v>0.65</v>
      </c>
      <c r="H1618" s="17">
        <v>5</v>
      </c>
      <c r="I1618" s="18">
        <v>1</v>
      </c>
      <c r="J1618" s="20">
        <f>I1618</f>
        <v>1</v>
      </c>
      <c r="K1618" t="str">
        <f>VLOOKUP(A1618,MasterTutor!A:D,4,FALSE)</f>
        <v>Premium</v>
      </c>
      <c r="L1618" t="str">
        <f>VLOOKUP(A1618,MasterTutor!A:D,3,FALSE)</f>
        <v>Professional</v>
      </c>
      <c r="M1618" t="str">
        <f>VLOOKUP(A1618,MasterTutor!A:D,2,FALSE)</f>
        <v>Ian Plamondon</v>
      </c>
    </row>
    <row r="1619" spans="1:13" x14ac:dyDescent="0.2">
      <c r="A1619" s="17" t="s">
        <v>356</v>
      </c>
      <c r="B1619" s="17" t="s">
        <v>21</v>
      </c>
      <c r="C1619" s="20">
        <v>1</v>
      </c>
      <c r="D1619" s="20">
        <v>1.25</v>
      </c>
      <c r="E1619" s="20">
        <v>1</v>
      </c>
      <c r="F1619" s="20">
        <v>1</v>
      </c>
      <c r="G1619" s="20">
        <v>0.81</v>
      </c>
      <c r="H1619" s="17">
        <v>0</v>
      </c>
      <c r="I1619" s="19"/>
      <c r="J1619" s="17"/>
      <c r="K1619" t="str">
        <f>VLOOKUP(A1619,MasterTutor!A:D,4,FALSE)</f>
        <v>Premium</v>
      </c>
      <c r="L1619" t="str">
        <f>VLOOKUP(A1619,MasterTutor!A:D,3,FALSE)</f>
        <v>Professional</v>
      </c>
      <c r="M1619" t="str">
        <f>VLOOKUP(A1619,MasterTutor!A:D,2,FALSE)</f>
        <v>Ian Plamondon</v>
      </c>
    </row>
    <row r="1620" spans="1:13" x14ac:dyDescent="0.2">
      <c r="A1620" s="17" t="s">
        <v>356</v>
      </c>
      <c r="B1620" s="17" t="s">
        <v>22</v>
      </c>
      <c r="C1620" s="20">
        <v>1.08</v>
      </c>
      <c r="D1620" s="20">
        <v>1.5</v>
      </c>
      <c r="E1620" s="20">
        <v>1</v>
      </c>
      <c r="F1620" s="20">
        <v>0.99</v>
      </c>
      <c r="G1620" s="20">
        <v>1</v>
      </c>
      <c r="H1620" s="17">
        <v>4</v>
      </c>
      <c r="I1620" s="18" t="s">
        <v>66</v>
      </c>
      <c r="J1620" s="20">
        <v>0.5</v>
      </c>
      <c r="K1620" t="str">
        <f>VLOOKUP(A1620,MasterTutor!A:D,4,FALSE)</f>
        <v>Premium</v>
      </c>
      <c r="L1620" t="str">
        <f>VLOOKUP(A1620,MasterTutor!A:D,3,FALSE)</f>
        <v>Professional</v>
      </c>
      <c r="M1620" t="str">
        <f>VLOOKUP(A1620,MasterTutor!A:D,2,FALSE)</f>
        <v>Ian Plamondon</v>
      </c>
    </row>
    <row r="1621" spans="1:13" x14ac:dyDescent="0.2">
      <c r="A1621" s="17" t="s">
        <v>357</v>
      </c>
      <c r="B1621" s="17" t="s">
        <v>17</v>
      </c>
      <c r="C1621" s="20">
        <v>0.75</v>
      </c>
      <c r="D1621" s="20">
        <v>1.02</v>
      </c>
      <c r="E1621" s="20">
        <v>0.98</v>
      </c>
      <c r="F1621" s="20">
        <v>0.86</v>
      </c>
      <c r="G1621" s="20">
        <v>0.83</v>
      </c>
      <c r="H1621" s="17">
        <v>3</v>
      </c>
      <c r="I1621" s="18">
        <v>0</v>
      </c>
      <c r="J1621" s="20">
        <f>I1621</f>
        <v>0</v>
      </c>
      <c r="K1621" t="e">
        <f>VLOOKUP(A1621,MasterTutor!A:D,4,FALSE)</f>
        <v>#N/A</v>
      </c>
      <c r="L1621" t="e">
        <f>VLOOKUP(A1621,MasterTutor!A:D,3,FALSE)</f>
        <v>#N/A</v>
      </c>
      <c r="M1621" t="e">
        <f>VLOOKUP(A1621,MasterTutor!A:D,2,FALSE)</f>
        <v>#N/A</v>
      </c>
    </row>
    <row r="1622" spans="1:13" x14ac:dyDescent="0.2">
      <c r="A1622" s="17" t="s">
        <v>357</v>
      </c>
      <c r="B1622" s="17" t="s">
        <v>18</v>
      </c>
      <c r="C1622" s="20">
        <v>0.69</v>
      </c>
      <c r="D1622" s="20">
        <v>1.05</v>
      </c>
      <c r="E1622" s="20">
        <v>1</v>
      </c>
      <c r="F1622" s="20">
        <v>0.91</v>
      </c>
      <c r="G1622" s="20">
        <v>0.56000000000000005</v>
      </c>
      <c r="H1622" s="17">
        <v>4</v>
      </c>
      <c r="I1622" s="18">
        <v>0</v>
      </c>
      <c r="J1622" s="20">
        <f>I1622</f>
        <v>0</v>
      </c>
      <c r="K1622" t="e">
        <f>VLOOKUP(A1622,MasterTutor!A:D,4,FALSE)</f>
        <v>#N/A</v>
      </c>
      <c r="L1622" t="e">
        <f>VLOOKUP(A1622,MasterTutor!A:D,3,FALSE)</f>
        <v>#N/A</v>
      </c>
      <c r="M1622" t="e">
        <f>VLOOKUP(A1622,MasterTutor!A:D,2,FALSE)</f>
        <v>#N/A</v>
      </c>
    </row>
    <row r="1623" spans="1:13" x14ac:dyDescent="0.2">
      <c r="A1623" s="17" t="s">
        <v>357</v>
      </c>
      <c r="B1623" s="17" t="s">
        <v>20</v>
      </c>
      <c r="C1623" s="20">
        <v>0.82</v>
      </c>
      <c r="D1623" s="20">
        <v>1.01</v>
      </c>
      <c r="E1623" s="20">
        <v>1</v>
      </c>
      <c r="F1623" s="20">
        <v>0.93</v>
      </c>
      <c r="G1623" s="20">
        <v>0.36</v>
      </c>
      <c r="H1623" s="17">
        <v>3</v>
      </c>
      <c r="I1623" s="18">
        <v>0</v>
      </c>
      <c r="J1623" s="20">
        <f>I1623</f>
        <v>0</v>
      </c>
      <c r="K1623" t="e">
        <f>VLOOKUP(A1623,MasterTutor!A:D,4,FALSE)</f>
        <v>#N/A</v>
      </c>
      <c r="L1623" t="e">
        <f>VLOOKUP(A1623,MasterTutor!A:D,3,FALSE)</f>
        <v>#N/A</v>
      </c>
      <c r="M1623" t="e">
        <f>VLOOKUP(A1623,MasterTutor!A:D,2,FALSE)</f>
        <v>#N/A</v>
      </c>
    </row>
    <row r="1624" spans="1:13" x14ac:dyDescent="0.2">
      <c r="A1624" s="17" t="s">
        <v>357</v>
      </c>
      <c r="B1624" s="17" t="s">
        <v>21</v>
      </c>
      <c r="C1624" s="20">
        <v>0.73</v>
      </c>
      <c r="D1624" s="20">
        <v>1</v>
      </c>
      <c r="E1624" s="20">
        <v>1</v>
      </c>
      <c r="F1624" s="20">
        <v>0.88</v>
      </c>
      <c r="G1624" s="20">
        <v>0.17</v>
      </c>
      <c r="H1624" s="17">
        <v>7</v>
      </c>
      <c r="I1624" s="18" t="s">
        <v>36</v>
      </c>
      <c r="J1624" s="20">
        <v>0</v>
      </c>
      <c r="K1624" t="e">
        <f>VLOOKUP(A1624,MasterTutor!A:D,4,FALSE)</f>
        <v>#N/A</v>
      </c>
      <c r="L1624" t="e">
        <f>VLOOKUP(A1624,MasterTutor!A:D,3,FALSE)</f>
        <v>#N/A</v>
      </c>
      <c r="M1624" t="e">
        <f>VLOOKUP(A1624,MasterTutor!A:D,2,FALSE)</f>
        <v>#N/A</v>
      </c>
    </row>
    <row r="1625" spans="1:13" x14ac:dyDescent="0.2">
      <c r="A1625" s="17" t="s">
        <v>357</v>
      </c>
      <c r="B1625" s="17" t="s">
        <v>22</v>
      </c>
      <c r="C1625" s="20">
        <v>0.44</v>
      </c>
      <c r="D1625" s="20">
        <v>0.98</v>
      </c>
      <c r="E1625" s="20">
        <v>1</v>
      </c>
      <c r="F1625" s="20">
        <v>0.66</v>
      </c>
      <c r="G1625" s="20">
        <v>0.7</v>
      </c>
      <c r="H1625" s="17">
        <v>3</v>
      </c>
      <c r="I1625" s="18" t="s">
        <v>36</v>
      </c>
      <c r="J1625" s="20">
        <v>0</v>
      </c>
      <c r="K1625" t="e">
        <f>VLOOKUP(A1625,MasterTutor!A:D,4,FALSE)</f>
        <v>#N/A</v>
      </c>
      <c r="L1625" t="e">
        <f>VLOOKUP(A1625,MasterTutor!A:D,3,FALSE)</f>
        <v>#N/A</v>
      </c>
      <c r="M1625" t="e">
        <f>VLOOKUP(A1625,MasterTutor!A:D,2,FALSE)</f>
        <v>#N/A</v>
      </c>
    </row>
    <row r="1626" spans="1:13" x14ac:dyDescent="0.2">
      <c r="A1626" s="17" t="s">
        <v>358</v>
      </c>
      <c r="B1626" s="17" t="s">
        <v>17</v>
      </c>
      <c r="C1626" s="20">
        <v>0.73</v>
      </c>
      <c r="D1626" s="20">
        <v>1.1200000000000001</v>
      </c>
      <c r="E1626" s="20">
        <v>0.91</v>
      </c>
      <c r="F1626" s="20">
        <v>0.98</v>
      </c>
      <c r="G1626" s="20">
        <v>0.64</v>
      </c>
      <c r="H1626" s="17">
        <v>3</v>
      </c>
      <c r="J1626" s="17"/>
      <c r="K1626" t="e">
        <f>VLOOKUP(A1626,MasterTutor!A:D,4,FALSE)</f>
        <v>#N/A</v>
      </c>
      <c r="L1626" t="e">
        <f>VLOOKUP(A1626,MasterTutor!A:D,3,FALSE)</f>
        <v>#N/A</v>
      </c>
      <c r="M1626" t="e">
        <f>VLOOKUP(A1626,MasterTutor!A:D,2,FALSE)</f>
        <v>#N/A</v>
      </c>
    </row>
    <row r="1627" spans="1:13" x14ac:dyDescent="0.2">
      <c r="A1627" s="17" t="s">
        <v>358</v>
      </c>
      <c r="B1627" s="17" t="s">
        <v>18</v>
      </c>
      <c r="C1627" s="20">
        <v>0.49</v>
      </c>
      <c r="D1627" s="20">
        <v>0.99</v>
      </c>
      <c r="E1627" s="20">
        <v>1</v>
      </c>
      <c r="F1627" s="20">
        <v>0.88</v>
      </c>
      <c r="G1627" s="20">
        <v>0.4</v>
      </c>
      <c r="H1627" s="17">
        <v>6</v>
      </c>
      <c r="I1627" s="18">
        <v>1</v>
      </c>
      <c r="J1627" s="20">
        <f>I1627</f>
        <v>1</v>
      </c>
      <c r="K1627" t="e">
        <f>VLOOKUP(A1627,MasterTutor!A:D,4,FALSE)</f>
        <v>#N/A</v>
      </c>
      <c r="L1627" t="e">
        <f>VLOOKUP(A1627,MasterTutor!A:D,3,FALSE)</f>
        <v>#N/A</v>
      </c>
      <c r="M1627" t="e">
        <f>VLOOKUP(A1627,MasterTutor!A:D,2,FALSE)</f>
        <v>#N/A</v>
      </c>
    </row>
    <row r="1628" spans="1:13" x14ac:dyDescent="0.2">
      <c r="A1628" s="17" t="s">
        <v>358</v>
      </c>
      <c r="B1628" s="17" t="s">
        <v>20</v>
      </c>
      <c r="C1628" s="20">
        <v>0.49</v>
      </c>
      <c r="D1628" s="20">
        <v>0.69</v>
      </c>
      <c r="E1628" s="20">
        <v>1</v>
      </c>
      <c r="F1628" s="20">
        <v>0.94</v>
      </c>
      <c r="G1628" s="20">
        <v>0.5</v>
      </c>
      <c r="H1628" s="17">
        <v>2</v>
      </c>
      <c r="J1628" s="17"/>
      <c r="K1628" t="e">
        <f>VLOOKUP(A1628,MasterTutor!A:D,4,FALSE)</f>
        <v>#N/A</v>
      </c>
      <c r="L1628" t="e">
        <f>VLOOKUP(A1628,MasterTutor!A:D,3,FALSE)</f>
        <v>#N/A</v>
      </c>
      <c r="M1628" t="e">
        <f>VLOOKUP(A1628,MasterTutor!A:D,2,FALSE)</f>
        <v>#N/A</v>
      </c>
    </row>
    <row r="1629" spans="1:13" x14ac:dyDescent="0.2">
      <c r="A1629" s="17" t="s">
        <v>359</v>
      </c>
      <c r="B1629" s="17" t="s">
        <v>14</v>
      </c>
      <c r="C1629" s="20">
        <v>1.0036</v>
      </c>
      <c r="D1629" s="20">
        <v>0.95779999999999998</v>
      </c>
      <c r="E1629" s="20">
        <v>0.97986577181208001</v>
      </c>
      <c r="F1629" s="20">
        <v>0.97142857142857097</v>
      </c>
      <c r="G1629" s="20">
        <v>0.8125</v>
      </c>
      <c r="H1629" s="17">
        <v>20</v>
      </c>
      <c r="I1629" s="18" t="s">
        <v>83</v>
      </c>
      <c r="J1629" s="20">
        <v>0.71</v>
      </c>
      <c r="K1629" t="str">
        <f>VLOOKUP(A1629,MasterTutor!A:D,4,FALSE)</f>
        <v>Advanced</v>
      </c>
      <c r="L1629" t="str">
        <f>VLOOKUP(A1629,MasterTutor!A:D,3,FALSE)</f>
        <v>Professional</v>
      </c>
      <c r="M1629" t="str">
        <f>VLOOKUP(A1629,MasterTutor!A:D,2,FALSE)</f>
        <v>Kristin Haase-Alvey</v>
      </c>
    </row>
    <row r="1630" spans="1:13" x14ac:dyDescent="0.2">
      <c r="A1630" s="17" t="s">
        <v>359</v>
      </c>
      <c r="B1630" s="17" t="s">
        <v>14</v>
      </c>
      <c r="C1630" s="20">
        <v>1.0036</v>
      </c>
      <c r="D1630" s="20">
        <v>0.95779999999999998</v>
      </c>
      <c r="E1630" s="20">
        <v>0.97986577181208001</v>
      </c>
      <c r="F1630" s="20">
        <v>0.97142857142857097</v>
      </c>
      <c r="G1630" s="20">
        <v>0.8125</v>
      </c>
      <c r="H1630" s="17">
        <v>20</v>
      </c>
      <c r="I1630" s="18" t="s">
        <v>83</v>
      </c>
      <c r="J1630" s="20">
        <f>_xlfn.TEXTBEFORE(I1630, "/")/_xlfn.TEXTAFTER(I1630,"/")</f>
        <v>0.7142857142857143</v>
      </c>
      <c r="K1630" t="str">
        <f>VLOOKUP(A1630,MasterTutor!A:D,4,FALSE)</f>
        <v>Advanced</v>
      </c>
      <c r="L1630" t="str">
        <f>VLOOKUP(A1630,MasterTutor!A:D,3,FALSE)</f>
        <v>Professional</v>
      </c>
      <c r="M1630" t="str">
        <f>VLOOKUP(A1630,MasterTutor!A:D,2,FALSE)</f>
        <v>Kristin Haase-Alvey</v>
      </c>
    </row>
    <row r="1631" spans="1:13" x14ac:dyDescent="0.2">
      <c r="A1631" s="17" t="s">
        <v>359</v>
      </c>
      <c r="B1631" s="17" t="s">
        <v>16</v>
      </c>
      <c r="C1631" s="20">
        <v>0.93</v>
      </c>
      <c r="D1631" s="20">
        <v>0.87</v>
      </c>
      <c r="E1631" s="20">
        <v>0.96</v>
      </c>
      <c r="F1631" s="20">
        <v>0.97</v>
      </c>
      <c r="G1631" s="20">
        <v>0.83</v>
      </c>
      <c r="H1631" s="17">
        <v>11</v>
      </c>
      <c r="I1631" s="21">
        <v>45659</v>
      </c>
      <c r="J1631" s="20">
        <v>0.5</v>
      </c>
      <c r="K1631" t="str">
        <f>VLOOKUP(A1631,MasterTutor!A:D,4,FALSE)</f>
        <v>Advanced</v>
      </c>
      <c r="L1631" t="str">
        <f>VLOOKUP(A1631,MasterTutor!A:D,3,FALSE)</f>
        <v>Professional</v>
      </c>
      <c r="M1631" t="str">
        <f>VLOOKUP(A1631,MasterTutor!A:D,2,FALSE)</f>
        <v>Kristin Haase-Alvey</v>
      </c>
    </row>
    <row r="1632" spans="1:13" x14ac:dyDescent="0.2">
      <c r="A1632" s="17" t="s">
        <v>359</v>
      </c>
      <c r="B1632" s="17" t="s">
        <v>257</v>
      </c>
      <c r="C1632" s="20">
        <v>0.93</v>
      </c>
      <c r="D1632" s="20">
        <v>0.87</v>
      </c>
      <c r="E1632" s="20">
        <v>0.95</v>
      </c>
      <c r="F1632" s="20">
        <v>0.91</v>
      </c>
      <c r="G1632" s="20">
        <v>0.84</v>
      </c>
      <c r="H1632" s="17">
        <v>20</v>
      </c>
      <c r="I1632" s="18">
        <v>1</v>
      </c>
      <c r="J1632" s="20">
        <v>1</v>
      </c>
      <c r="K1632" t="str">
        <f>VLOOKUP(A1632,MasterTutor!A:D,4,FALSE)</f>
        <v>Advanced</v>
      </c>
      <c r="L1632" t="str">
        <f>VLOOKUP(A1632,MasterTutor!A:D,3,FALSE)</f>
        <v>Professional</v>
      </c>
      <c r="M1632" t="str">
        <f>VLOOKUP(A1632,MasterTutor!A:D,2,FALSE)</f>
        <v>Kristin Haase-Alvey</v>
      </c>
    </row>
    <row r="1633" spans="1:13" x14ac:dyDescent="0.2">
      <c r="A1633" s="17" t="s">
        <v>359</v>
      </c>
      <c r="B1633" s="17" t="s">
        <v>29</v>
      </c>
      <c r="C1633" s="20">
        <v>0.79169999999999996</v>
      </c>
      <c r="D1633" s="20">
        <v>0.98460000000000003</v>
      </c>
      <c r="E1633" s="20">
        <v>0.91</v>
      </c>
      <c r="F1633" s="20">
        <v>0.82089552200000004</v>
      </c>
      <c r="G1633" s="20">
        <v>0.70833333300000001</v>
      </c>
      <c r="H1633" s="17">
        <v>20</v>
      </c>
      <c r="I1633" s="18">
        <v>0.33333333333333331</v>
      </c>
      <c r="J1633" s="20">
        <f>I1633</f>
        <v>0.33333333333333331</v>
      </c>
      <c r="K1633" t="str">
        <f>VLOOKUP(A1633,MasterTutor!A:D,4,FALSE)</f>
        <v>Advanced</v>
      </c>
      <c r="L1633" t="str">
        <f>VLOOKUP(A1633,MasterTutor!A:D,3,FALSE)</f>
        <v>Professional</v>
      </c>
      <c r="M1633" t="str">
        <f>VLOOKUP(A1633,MasterTutor!A:D,2,FALSE)</f>
        <v>Kristin Haase-Alvey</v>
      </c>
    </row>
    <row r="1634" spans="1:13" x14ac:dyDescent="0.2">
      <c r="A1634" s="17" t="s">
        <v>359</v>
      </c>
      <c r="B1634" s="17" t="s">
        <v>22</v>
      </c>
      <c r="C1634" s="20">
        <v>0.84</v>
      </c>
      <c r="D1634" s="20">
        <v>0.98</v>
      </c>
      <c r="E1634" s="20">
        <v>0.98</v>
      </c>
      <c r="F1634" s="20">
        <v>1</v>
      </c>
      <c r="G1634" s="20">
        <v>0.86</v>
      </c>
      <c r="H1634" s="17">
        <v>10</v>
      </c>
      <c r="I1634" s="18" t="s">
        <v>180</v>
      </c>
      <c r="J1634" s="20">
        <v>0.42</v>
      </c>
      <c r="K1634" t="str">
        <f>VLOOKUP(A1634,MasterTutor!A:D,4,FALSE)</f>
        <v>Advanced</v>
      </c>
      <c r="L1634" t="str">
        <f>VLOOKUP(A1634,MasterTutor!A:D,3,FALSE)</f>
        <v>Professional</v>
      </c>
      <c r="M1634" t="str">
        <f>VLOOKUP(A1634,MasterTutor!A:D,2,FALSE)</f>
        <v>Kristin Haase-Alvey</v>
      </c>
    </row>
    <row r="1635" spans="1:13" x14ac:dyDescent="0.2">
      <c r="A1635" s="17" t="s">
        <v>360</v>
      </c>
      <c r="B1635" s="17" t="s">
        <v>17</v>
      </c>
      <c r="C1635" s="20">
        <v>0.44</v>
      </c>
      <c r="D1635" s="20">
        <v>0.8</v>
      </c>
      <c r="E1635" s="20">
        <v>1</v>
      </c>
      <c r="F1635" s="20">
        <v>0.87</v>
      </c>
      <c r="G1635" s="20">
        <v>1</v>
      </c>
      <c r="H1635" s="17">
        <v>1</v>
      </c>
      <c r="I1635" s="18">
        <v>0</v>
      </c>
      <c r="J1635" s="20">
        <f>I1635</f>
        <v>0</v>
      </c>
      <c r="K1635" t="e">
        <f>VLOOKUP(A1635,MasterTutor!A:D,4,FALSE)</f>
        <v>#N/A</v>
      </c>
      <c r="L1635" t="e">
        <f>VLOOKUP(A1635,MasterTutor!A:D,3,FALSE)</f>
        <v>#N/A</v>
      </c>
      <c r="M1635" t="e">
        <f>VLOOKUP(A1635,MasterTutor!A:D,2,FALSE)</f>
        <v>#N/A</v>
      </c>
    </row>
    <row r="1636" spans="1:13" x14ac:dyDescent="0.2">
      <c r="A1636" s="17" t="s">
        <v>360</v>
      </c>
      <c r="B1636" s="17" t="s">
        <v>18</v>
      </c>
      <c r="C1636" s="20">
        <v>0.27</v>
      </c>
      <c r="D1636" s="20">
        <v>0.82</v>
      </c>
      <c r="E1636" s="20">
        <v>1</v>
      </c>
      <c r="F1636" s="20">
        <v>0.25</v>
      </c>
      <c r="G1636" s="20">
        <v>1</v>
      </c>
      <c r="H1636" s="17" t="e">
        <v>#N/A</v>
      </c>
      <c r="J1636" s="17"/>
      <c r="K1636" t="e">
        <f>VLOOKUP(A1636,MasterTutor!A:D,4,FALSE)</f>
        <v>#N/A</v>
      </c>
      <c r="L1636" t="e">
        <f>VLOOKUP(A1636,MasterTutor!A:D,3,FALSE)</f>
        <v>#N/A</v>
      </c>
      <c r="M1636" t="e">
        <f>VLOOKUP(A1636,MasterTutor!A:D,2,FALSE)</f>
        <v>#N/A</v>
      </c>
    </row>
    <row r="1637" spans="1:13" x14ac:dyDescent="0.2">
      <c r="A1637" s="17" t="s">
        <v>361</v>
      </c>
      <c r="B1637" s="17" t="s">
        <v>14</v>
      </c>
      <c r="C1637" s="20">
        <v>0.83960000000000001</v>
      </c>
      <c r="D1637" s="20">
        <v>0.90949999999999998</v>
      </c>
      <c r="E1637" s="20">
        <v>1</v>
      </c>
      <c r="F1637" s="20">
        <v>1</v>
      </c>
      <c r="G1637" s="20">
        <v>0.66666666666666596</v>
      </c>
      <c r="H1637" s="17">
        <v>4</v>
      </c>
      <c r="I1637" s="18" t="s">
        <v>41</v>
      </c>
      <c r="J1637" s="20">
        <v>0.83</v>
      </c>
      <c r="K1637" t="e">
        <f>VLOOKUP(A1637,MasterTutor!A:D,4,FALSE)</f>
        <v>#N/A</v>
      </c>
      <c r="L1637" t="e">
        <f>VLOOKUP(A1637,MasterTutor!A:D,3,FALSE)</f>
        <v>#N/A</v>
      </c>
      <c r="M1637" t="e">
        <f>VLOOKUP(A1637,MasterTutor!A:D,2,FALSE)</f>
        <v>#N/A</v>
      </c>
    </row>
    <row r="1638" spans="1:13" x14ac:dyDescent="0.2">
      <c r="A1638" s="17" t="s">
        <v>361</v>
      </c>
      <c r="B1638" s="17" t="s">
        <v>14</v>
      </c>
      <c r="C1638" s="20">
        <v>0.83960000000000001</v>
      </c>
      <c r="D1638" s="20">
        <v>0.90949999999999998</v>
      </c>
      <c r="E1638" s="20">
        <v>1</v>
      </c>
      <c r="F1638" s="20">
        <v>1</v>
      </c>
      <c r="G1638" s="20">
        <v>0.66666666666666596</v>
      </c>
      <c r="H1638" s="17">
        <v>4</v>
      </c>
      <c r="I1638" s="18" t="s">
        <v>41</v>
      </c>
      <c r="J1638" s="20">
        <f>_xlfn.TEXTBEFORE(I1638, "/")/_xlfn.TEXTAFTER(I1638,"/")</f>
        <v>0.83333333333333337</v>
      </c>
      <c r="K1638" t="e">
        <f>VLOOKUP(A1638,MasterTutor!A:D,4,FALSE)</f>
        <v>#N/A</v>
      </c>
      <c r="L1638" t="e">
        <f>VLOOKUP(A1638,MasterTutor!A:D,3,FALSE)</f>
        <v>#N/A</v>
      </c>
      <c r="M1638" t="e">
        <f>VLOOKUP(A1638,MasterTutor!A:D,2,FALSE)</f>
        <v>#N/A</v>
      </c>
    </row>
    <row r="1639" spans="1:13" x14ac:dyDescent="0.2">
      <c r="A1639" s="17" t="s">
        <v>361</v>
      </c>
      <c r="B1639" s="17" t="s">
        <v>16</v>
      </c>
      <c r="C1639" s="20">
        <v>0.68</v>
      </c>
      <c r="D1639" s="20">
        <v>0.78</v>
      </c>
      <c r="E1639" s="20">
        <v>0.99</v>
      </c>
      <c r="F1639" s="20">
        <v>1</v>
      </c>
      <c r="G1639" s="20">
        <v>0.65</v>
      </c>
      <c r="H1639" s="17">
        <v>5</v>
      </c>
      <c r="I1639" s="21">
        <v>45719</v>
      </c>
      <c r="J1639" s="20">
        <v>1</v>
      </c>
      <c r="K1639" t="e">
        <f>VLOOKUP(A1639,MasterTutor!A:D,4,FALSE)</f>
        <v>#N/A</v>
      </c>
      <c r="L1639" t="e">
        <f>VLOOKUP(A1639,MasterTutor!A:D,3,FALSE)</f>
        <v>#N/A</v>
      </c>
      <c r="M1639" t="e">
        <f>VLOOKUP(A1639,MasterTutor!A:D,2,FALSE)</f>
        <v>#N/A</v>
      </c>
    </row>
    <row r="1640" spans="1:13" x14ac:dyDescent="0.2">
      <c r="A1640" s="17" t="s">
        <v>361</v>
      </c>
      <c r="B1640" s="17" t="s">
        <v>257</v>
      </c>
      <c r="C1640" s="20">
        <v>0.59</v>
      </c>
      <c r="D1640" s="20">
        <v>0.86</v>
      </c>
      <c r="E1640" s="20">
        <v>0.97</v>
      </c>
      <c r="F1640" s="20">
        <v>1</v>
      </c>
      <c r="G1640" s="20">
        <v>0.65</v>
      </c>
      <c r="H1640" s="17">
        <v>11</v>
      </c>
      <c r="I1640" s="18"/>
      <c r="J1640" s="20"/>
      <c r="K1640" t="e">
        <f>VLOOKUP(A1640,MasterTutor!A:D,4,FALSE)</f>
        <v>#N/A</v>
      </c>
      <c r="L1640" t="e">
        <f>VLOOKUP(A1640,MasterTutor!A:D,3,FALSE)</f>
        <v>#N/A</v>
      </c>
      <c r="M1640" t="e">
        <f>VLOOKUP(A1640,MasterTutor!A:D,2,FALSE)</f>
        <v>#N/A</v>
      </c>
    </row>
    <row r="1641" spans="1:13" x14ac:dyDescent="0.2">
      <c r="A1641" s="17" t="s">
        <v>361</v>
      </c>
      <c r="B1641" s="17" t="s">
        <v>29</v>
      </c>
      <c r="C1641" s="20">
        <v>0.76249999999999996</v>
      </c>
      <c r="D1641" s="20">
        <v>0.87829999999999997</v>
      </c>
      <c r="E1641" s="20">
        <v>1</v>
      </c>
      <c r="F1641" s="20">
        <v>1</v>
      </c>
      <c r="G1641" s="20">
        <v>0.7</v>
      </c>
      <c r="H1641" s="17">
        <v>5</v>
      </c>
      <c r="I1641" s="18">
        <v>0.8571428571428571</v>
      </c>
      <c r="J1641" s="20">
        <f>I1641</f>
        <v>0.8571428571428571</v>
      </c>
      <c r="K1641" t="e">
        <f>VLOOKUP(A1641,MasterTutor!A:D,4,FALSE)</f>
        <v>#N/A</v>
      </c>
      <c r="L1641" t="e">
        <f>VLOOKUP(A1641,MasterTutor!A:D,3,FALSE)</f>
        <v>#N/A</v>
      </c>
      <c r="M1641" t="e">
        <f>VLOOKUP(A1641,MasterTutor!A:D,2,FALSE)</f>
        <v>#N/A</v>
      </c>
    </row>
    <row r="1642" spans="1:13" x14ac:dyDescent="0.2">
      <c r="A1642" s="17" t="s">
        <v>361</v>
      </c>
      <c r="B1642" s="17" t="s">
        <v>17</v>
      </c>
      <c r="C1642" s="20">
        <v>0.73</v>
      </c>
      <c r="D1642" s="20">
        <v>0.93</v>
      </c>
      <c r="E1642" s="20">
        <v>1</v>
      </c>
      <c r="F1642" s="20">
        <v>1</v>
      </c>
      <c r="G1642" s="20">
        <v>0.55000000000000004</v>
      </c>
      <c r="H1642" s="17">
        <v>2</v>
      </c>
      <c r="I1642" s="18" t="s">
        <v>19</v>
      </c>
      <c r="J1642" s="20">
        <v>0.67</v>
      </c>
      <c r="K1642" t="e">
        <f>VLOOKUP(A1642,MasterTutor!A:D,4,FALSE)</f>
        <v>#N/A</v>
      </c>
      <c r="L1642" t="e">
        <f>VLOOKUP(A1642,MasterTutor!A:D,3,FALSE)</f>
        <v>#N/A</v>
      </c>
      <c r="M1642" t="e">
        <f>VLOOKUP(A1642,MasterTutor!A:D,2,FALSE)</f>
        <v>#N/A</v>
      </c>
    </row>
    <row r="1643" spans="1:13" x14ac:dyDescent="0.2">
      <c r="A1643" s="17" t="s">
        <v>361</v>
      </c>
      <c r="B1643" s="17" t="s">
        <v>18</v>
      </c>
      <c r="C1643" s="20">
        <v>0.65</v>
      </c>
      <c r="D1643" s="20">
        <v>1.01</v>
      </c>
      <c r="E1643" s="20">
        <v>0.99</v>
      </c>
      <c r="F1643" s="20">
        <v>1</v>
      </c>
      <c r="G1643" s="20">
        <v>0.59</v>
      </c>
      <c r="H1643" s="17">
        <v>2</v>
      </c>
      <c r="I1643" s="18">
        <v>1</v>
      </c>
      <c r="J1643" s="20">
        <f>I1643</f>
        <v>1</v>
      </c>
      <c r="K1643" t="e">
        <f>VLOOKUP(A1643,MasterTutor!A:D,4,FALSE)</f>
        <v>#N/A</v>
      </c>
      <c r="L1643" t="e">
        <f>VLOOKUP(A1643,MasterTutor!A:D,3,FALSE)</f>
        <v>#N/A</v>
      </c>
      <c r="M1643" t="e">
        <f>VLOOKUP(A1643,MasterTutor!A:D,2,FALSE)</f>
        <v>#N/A</v>
      </c>
    </row>
    <row r="1644" spans="1:13" x14ac:dyDescent="0.2">
      <c r="A1644" s="17" t="s">
        <v>361</v>
      </c>
      <c r="B1644" s="17" t="s">
        <v>20</v>
      </c>
      <c r="C1644" s="20">
        <v>0.75</v>
      </c>
      <c r="D1644" s="20">
        <v>0.99</v>
      </c>
      <c r="E1644" s="20">
        <v>1</v>
      </c>
      <c r="F1644" s="20">
        <v>1</v>
      </c>
      <c r="G1644" s="20">
        <v>0.47</v>
      </c>
      <c r="H1644" s="17">
        <v>5</v>
      </c>
      <c r="I1644" s="18">
        <v>1</v>
      </c>
      <c r="J1644" s="20">
        <f>I1644</f>
        <v>1</v>
      </c>
      <c r="K1644" t="e">
        <f>VLOOKUP(A1644,MasterTutor!A:D,4,FALSE)</f>
        <v>#N/A</v>
      </c>
      <c r="L1644" t="e">
        <f>VLOOKUP(A1644,MasterTutor!A:D,3,FALSE)</f>
        <v>#N/A</v>
      </c>
      <c r="M1644" t="e">
        <f>VLOOKUP(A1644,MasterTutor!A:D,2,FALSE)</f>
        <v>#N/A</v>
      </c>
    </row>
    <row r="1645" spans="1:13" x14ac:dyDescent="0.2">
      <c r="A1645" s="17" t="s">
        <v>361</v>
      </c>
      <c r="B1645" s="17" t="s">
        <v>21</v>
      </c>
      <c r="C1645" s="20">
        <v>0.68</v>
      </c>
      <c r="D1645" s="20">
        <v>0.9</v>
      </c>
      <c r="E1645" s="20">
        <v>1</v>
      </c>
      <c r="F1645" s="20">
        <v>1</v>
      </c>
      <c r="G1645" s="20">
        <v>0.5</v>
      </c>
      <c r="H1645" s="17">
        <v>5</v>
      </c>
      <c r="I1645" s="18" t="s">
        <v>48</v>
      </c>
      <c r="J1645" s="20">
        <v>1</v>
      </c>
      <c r="K1645" t="e">
        <f>VLOOKUP(A1645,MasterTutor!A:D,4,FALSE)</f>
        <v>#N/A</v>
      </c>
      <c r="L1645" t="e">
        <f>VLOOKUP(A1645,MasterTutor!A:D,3,FALSE)</f>
        <v>#N/A</v>
      </c>
      <c r="M1645" t="e">
        <f>VLOOKUP(A1645,MasterTutor!A:D,2,FALSE)</f>
        <v>#N/A</v>
      </c>
    </row>
    <row r="1646" spans="1:13" x14ac:dyDescent="0.2">
      <c r="A1646" s="17" t="s">
        <v>361</v>
      </c>
      <c r="B1646" s="17" t="s">
        <v>22</v>
      </c>
      <c r="C1646" s="20">
        <v>0.73</v>
      </c>
      <c r="D1646" s="20">
        <v>0.96</v>
      </c>
      <c r="E1646" s="20">
        <v>1</v>
      </c>
      <c r="F1646" s="20">
        <v>1</v>
      </c>
      <c r="G1646" s="20">
        <v>0.77</v>
      </c>
      <c r="H1646" s="17">
        <v>9</v>
      </c>
      <c r="I1646" s="18" t="s">
        <v>57</v>
      </c>
      <c r="J1646" s="20">
        <v>1</v>
      </c>
      <c r="K1646" t="e">
        <f>VLOOKUP(A1646,MasterTutor!A:D,4,FALSE)</f>
        <v>#N/A</v>
      </c>
      <c r="L1646" t="e">
        <f>VLOOKUP(A1646,MasterTutor!A:D,3,FALSE)</f>
        <v>#N/A</v>
      </c>
      <c r="M1646" t="e">
        <f>VLOOKUP(A1646,MasterTutor!A:D,2,FALSE)</f>
        <v>#N/A</v>
      </c>
    </row>
    <row r="1647" spans="1:13" x14ac:dyDescent="0.2">
      <c r="A1647" s="17" t="s">
        <v>362</v>
      </c>
      <c r="B1647" s="17" t="s">
        <v>14</v>
      </c>
      <c r="C1647" s="20">
        <v>1.0312999999999899</v>
      </c>
      <c r="D1647" s="20">
        <v>1.1172</v>
      </c>
      <c r="E1647" s="20">
        <v>0.98181818181818103</v>
      </c>
      <c r="F1647" s="20">
        <v>0.97499999999999998</v>
      </c>
      <c r="G1647" s="20">
        <v>0.9</v>
      </c>
      <c r="H1647" s="17">
        <v>4</v>
      </c>
      <c r="I1647" s="18" t="s">
        <v>50</v>
      </c>
      <c r="J1647" s="20">
        <v>0.86</v>
      </c>
      <c r="K1647" t="str">
        <f>VLOOKUP(A1647,MasterTutor!A:D,4,FALSE)</f>
        <v>Advanced</v>
      </c>
      <c r="L1647" t="str">
        <f>VLOOKUP(A1647,MasterTutor!A:D,3,FALSE)</f>
        <v>Adjunct</v>
      </c>
      <c r="M1647" t="str">
        <f>VLOOKUP(A1647,MasterTutor!A:D,2,FALSE)</f>
        <v>Ela Cross</v>
      </c>
    </row>
    <row r="1648" spans="1:13" x14ac:dyDescent="0.2">
      <c r="A1648" s="17" t="s">
        <v>362</v>
      </c>
      <c r="B1648" s="17" t="s">
        <v>14</v>
      </c>
      <c r="C1648" s="20">
        <v>1.0312999999999899</v>
      </c>
      <c r="D1648" s="20">
        <v>1.1172</v>
      </c>
      <c r="E1648" s="20">
        <v>0.98181818181818103</v>
      </c>
      <c r="F1648" s="20">
        <v>0.97499999999999998</v>
      </c>
      <c r="G1648" s="20">
        <v>0.9</v>
      </c>
      <c r="H1648" s="17">
        <v>4</v>
      </c>
      <c r="I1648" s="18" t="s">
        <v>50</v>
      </c>
      <c r="J1648" s="20">
        <f>_xlfn.TEXTBEFORE(I1648, "/")/_xlfn.TEXTAFTER(I1648,"/")</f>
        <v>0.8571428571428571</v>
      </c>
      <c r="K1648" t="str">
        <f>VLOOKUP(A1648,MasterTutor!A:D,4,FALSE)</f>
        <v>Advanced</v>
      </c>
      <c r="L1648" t="str">
        <f>VLOOKUP(A1648,MasterTutor!A:D,3,FALSE)</f>
        <v>Adjunct</v>
      </c>
      <c r="M1648" t="str">
        <f>VLOOKUP(A1648,MasterTutor!A:D,2,FALSE)</f>
        <v>Ela Cross</v>
      </c>
    </row>
    <row r="1649" spans="1:13" x14ac:dyDescent="0.2">
      <c r="A1649" s="17" t="s">
        <v>362</v>
      </c>
      <c r="B1649" s="17" t="s">
        <v>16</v>
      </c>
      <c r="C1649" s="20">
        <v>0.99</v>
      </c>
      <c r="D1649" s="20">
        <v>1.04</v>
      </c>
      <c r="E1649" s="20">
        <v>0.98</v>
      </c>
      <c r="F1649" s="20">
        <v>1</v>
      </c>
      <c r="G1649" s="20">
        <v>0.67</v>
      </c>
      <c r="H1649" s="17">
        <v>2</v>
      </c>
      <c r="I1649" s="21">
        <v>45661</v>
      </c>
      <c r="J1649" s="22">
        <v>0.25</v>
      </c>
      <c r="K1649" t="str">
        <f>VLOOKUP(A1649,MasterTutor!A:D,4,FALSE)</f>
        <v>Advanced</v>
      </c>
      <c r="L1649" t="str">
        <f>VLOOKUP(A1649,MasterTutor!A:D,3,FALSE)</f>
        <v>Adjunct</v>
      </c>
      <c r="M1649" t="str">
        <f>VLOOKUP(A1649,MasterTutor!A:D,2,FALSE)</f>
        <v>Ela Cross</v>
      </c>
    </row>
    <row r="1650" spans="1:13" x14ac:dyDescent="0.2">
      <c r="A1650" s="17" t="s">
        <v>362</v>
      </c>
      <c r="B1650" s="17" t="s">
        <v>257</v>
      </c>
      <c r="C1650" s="20">
        <v>0.84</v>
      </c>
      <c r="D1650" s="20">
        <v>1.08</v>
      </c>
      <c r="E1650" s="20">
        <v>0.93</v>
      </c>
      <c r="F1650" s="20">
        <v>0.94</v>
      </c>
      <c r="G1650" s="20">
        <v>0.8</v>
      </c>
      <c r="H1650" s="17">
        <v>1</v>
      </c>
      <c r="I1650" s="18">
        <v>0.5714285714285714</v>
      </c>
      <c r="J1650" s="20">
        <f>4/7</f>
        <v>0.5714285714285714</v>
      </c>
      <c r="K1650" t="str">
        <f>VLOOKUP(A1650,MasterTutor!A:D,4,FALSE)</f>
        <v>Advanced</v>
      </c>
      <c r="L1650" t="str">
        <f>VLOOKUP(A1650,MasterTutor!A:D,3,FALSE)</f>
        <v>Adjunct</v>
      </c>
      <c r="M1650" t="str">
        <f>VLOOKUP(A1650,MasterTutor!A:D,2,FALSE)</f>
        <v>Ela Cross</v>
      </c>
    </row>
    <row r="1651" spans="1:13" x14ac:dyDescent="0.2">
      <c r="A1651" s="17" t="s">
        <v>362</v>
      </c>
      <c r="B1651" s="17" t="s">
        <v>29</v>
      </c>
      <c r="C1651" s="20">
        <v>0.72919999999999996</v>
      </c>
      <c r="D1651" s="20">
        <v>0.88280000000000003</v>
      </c>
      <c r="E1651" s="20">
        <v>1</v>
      </c>
      <c r="F1651" s="20">
        <v>1</v>
      </c>
      <c r="G1651" s="20">
        <v>0.8</v>
      </c>
      <c r="H1651" s="17">
        <v>5</v>
      </c>
      <c r="I1651" s="18">
        <v>1</v>
      </c>
      <c r="J1651" s="20">
        <f>I1651</f>
        <v>1</v>
      </c>
      <c r="K1651" t="str">
        <f>VLOOKUP(A1651,MasterTutor!A:D,4,FALSE)</f>
        <v>Advanced</v>
      </c>
      <c r="L1651" t="str">
        <f>VLOOKUP(A1651,MasterTutor!A:D,3,FALSE)</f>
        <v>Adjunct</v>
      </c>
      <c r="M1651" t="str">
        <f>VLOOKUP(A1651,MasterTutor!A:D,2,FALSE)</f>
        <v>Ela Cross</v>
      </c>
    </row>
    <row r="1652" spans="1:13" x14ac:dyDescent="0.2">
      <c r="A1652" s="17" t="s">
        <v>362</v>
      </c>
      <c r="B1652" s="17" t="s">
        <v>17</v>
      </c>
      <c r="C1652" s="20">
        <v>0.64</v>
      </c>
      <c r="D1652" s="20">
        <v>1.02</v>
      </c>
      <c r="E1652" s="20">
        <v>1</v>
      </c>
      <c r="F1652" s="20">
        <v>1</v>
      </c>
      <c r="G1652" s="20">
        <v>1</v>
      </c>
      <c r="H1652" s="17">
        <v>4</v>
      </c>
      <c r="J1652" s="17"/>
      <c r="K1652" t="str">
        <f>VLOOKUP(A1652,MasterTutor!A:D,4,FALSE)</f>
        <v>Advanced</v>
      </c>
      <c r="L1652" t="str">
        <f>VLOOKUP(A1652,MasterTutor!A:D,3,FALSE)</f>
        <v>Adjunct</v>
      </c>
      <c r="M1652" t="str">
        <f>VLOOKUP(A1652,MasterTutor!A:D,2,FALSE)</f>
        <v>Ela Cross</v>
      </c>
    </row>
    <row r="1653" spans="1:13" x14ac:dyDescent="0.2">
      <c r="A1653" s="17" t="s">
        <v>362</v>
      </c>
      <c r="B1653" s="17" t="s">
        <v>18</v>
      </c>
      <c r="C1653" s="20">
        <v>0.08</v>
      </c>
      <c r="D1653" s="20">
        <v>0.97</v>
      </c>
      <c r="E1653" s="20">
        <v>1</v>
      </c>
      <c r="F1653" s="20">
        <v>1</v>
      </c>
      <c r="G1653" s="20">
        <v>1</v>
      </c>
      <c r="H1653" s="17">
        <v>1</v>
      </c>
      <c r="J1653" s="17"/>
      <c r="K1653" t="str">
        <f>VLOOKUP(A1653,MasterTutor!A:D,4,FALSE)</f>
        <v>Advanced</v>
      </c>
      <c r="L1653" t="str">
        <f>VLOOKUP(A1653,MasterTutor!A:D,3,FALSE)</f>
        <v>Adjunct</v>
      </c>
      <c r="M1653" t="str">
        <f>VLOOKUP(A1653,MasterTutor!A:D,2,FALSE)</f>
        <v>Ela Cross</v>
      </c>
    </row>
    <row r="1654" spans="1:13" x14ac:dyDescent="0.2">
      <c r="A1654" s="17" t="s">
        <v>362</v>
      </c>
      <c r="B1654" s="17" t="s">
        <v>20</v>
      </c>
      <c r="C1654" s="20">
        <v>0.33</v>
      </c>
      <c r="D1654" s="20">
        <v>0.96</v>
      </c>
      <c r="E1654" s="20">
        <v>0.94</v>
      </c>
      <c r="F1654" s="20">
        <v>1</v>
      </c>
      <c r="G1654" s="20">
        <v>1</v>
      </c>
      <c r="H1654" s="17">
        <v>1</v>
      </c>
      <c r="I1654" s="18">
        <v>1</v>
      </c>
      <c r="J1654" s="20">
        <f>I1654</f>
        <v>1</v>
      </c>
      <c r="K1654" t="str">
        <f>VLOOKUP(A1654,MasterTutor!A:D,4,FALSE)</f>
        <v>Advanced</v>
      </c>
      <c r="L1654" t="str">
        <f>VLOOKUP(A1654,MasterTutor!A:D,3,FALSE)</f>
        <v>Adjunct</v>
      </c>
      <c r="M1654" t="str">
        <f>VLOOKUP(A1654,MasterTutor!A:D,2,FALSE)</f>
        <v>Ela Cross</v>
      </c>
    </row>
    <row r="1655" spans="1:13" x14ac:dyDescent="0.2">
      <c r="A1655" s="17" t="s">
        <v>362</v>
      </c>
      <c r="B1655" s="17" t="s">
        <v>21</v>
      </c>
      <c r="C1655" s="20">
        <v>0.65</v>
      </c>
      <c r="D1655" s="20">
        <v>1</v>
      </c>
      <c r="E1655" s="20">
        <v>0.97</v>
      </c>
      <c r="F1655" s="20">
        <v>0.94</v>
      </c>
      <c r="G1655" s="20">
        <v>1</v>
      </c>
      <c r="H1655" s="17">
        <v>3</v>
      </c>
      <c r="I1655" s="18" t="s">
        <v>148</v>
      </c>
      <c r="J1655" s="20">
        <v>0</v>
      </c>
      <c r="K1655" t="str">
        <f>VLOOKUP(A1655,MasterTutor!A:D,4,FALSE)</f>
        <v>Advanced</v>
      </c>
      <c r="L1655" t="str">
        <f>VLOOKUP(A1655,MasterTutor!A:D,3,FALSE)</f>
        <v>Adjunct</v>
      </c>
      <c r="M1655" t="str">
        <f>VLOOKUP(A1655,MasterTutor!A:D,2,FALSE)</f>
        <v>Ela Cross</v>
      </c>
    </row>
    <row r="1656" spans="1:13" x14ac:dyDescent="0.2">
      <c r="A1656" s="17" t="s">
        <v>362</v>
      </c>
      <c r="B1656" s="17" t="s">
        <v>22</v>
      </c>
      <c r="C1656" s="20">
        <v>0.73</v>
      </c>
      <c r="D1656" s="20">
        <v>1.07</v>
      </c>
      <c r="E1656" s="20">
        <v>0.93</v>
      </c>
      <c r="F1656" s="20">
        <v>1</v>
      </c>
      <c r="G1656" s="20">
        <v>0.8</v>
      </c>
      <c r="H1656" s="17">
        <v>0</v>
      </c>
      <c r="I1656" s="18" t="s">
        <v>363</v>
      </c>
      <c r="J1656" s="20">
        <v>0.88</v>
      </c>
      <c r="K1656" t="str">
        <f>VLOOKUP(A1656,MasterTutor!A:D,4,FALSE)</f>
        <v>Advanced</v>
      </c>
      <c r="L1656" t="str">
        <f>VLOOKUP(A1656,MasterTutor!A:D,3,FALSE)</f>
        <v>Adjunct</v>
      </c>
      <c r="M1656" t="str">
        <f>VLOOKUP(A1656,MasterTutor!A:D,2,FALSE)</f>
        <v>Ela Cross</v>
      </c>
    </row>
    <row r="1657" spans="1:13" x14ac:dyDescent="0.2">
      <c r="A1657" s="17" t="s">
        <v>364</v>
      </c>
      <c r="B1657" s="17" t="s">
        <v>14</v>
      </c>
      <c r="C1657" s="20">
        <v>0.843799999999999</v>
      </c>
      <c r="D1657" s="20">
        <v>1.2734000000000001</v>
      </c>
      <c r="E1657" s="20">
        <v>1</v>
      </c>
      <c r="F1657" s="20">
        <v>0.96153846153846101</v>
      </c>
      <c r="G1657" s="20">
        <v>0.88888888888888795</v>
      </c>
      <c r="H1657" s="17">
        <v>5</v>
      </c>
      <c r="I1657" s="18"/>
      <c r="J1657" s="20"/>
      <c r="K1657" t="str">
        <f>VLOOKUP(A1657,MasterTutor!A:D,4,FALSE)</f>
        <v>Premium</v>
      </c>
      <c r="L1657" t="str">
        <f>VLOOKUP(A1657,MasterTutor!A:D,3,FALSE)</f>
        <v>Adjunct</v>
      </c>
      <c r="M1657" t="str">
        <f>VLOOKUP(A1657,MasterTutor!A:D,2,FALSE)</f>
        <v>Geoff St. Marie</v>
      </c>
    </row>
    <row r="1658" spans="1:13" x14ac:dyDescent="0.2">
      <c r="A1658" s="17" t="s">
        <v>364</v>
      </c>
      <c r="B1658" s="17" t="s">
        <v>14</v>
      </c>
      <c r="C1658" s="20">
        <v>0.843799999999999</v>
      </c>
      <c r="D1658" s="20">
        <v>1.2734000000000001</v>
      </c>
      <c r="E1658" s="20">
        <v>1</v>
      </c>
      <c r="F1658" s="20">
        <v>0.96153846153846101</v>
      </c>
      <c r="G1658" s="20">
        <v>0.88888888888888795</v>
      </c>
      <c r="H1658" s="17">
        <v>5</v>
      </c>
      <c r="J1658" s="17"/>
      <c r="K1658" t="str">
        <f>VLOOKUP(A1658,MasterTutor!A:D,4,FALSE)</f>
        <v>Premium</v>
      </c>
      <c r="L1658" t="str">
        <f>VLOOKUP(A1658,MasterTutor!A:D,3,FALSE)</f>
        <v>Adjunct</v>
      </c>
      <c r="M1658" t="str">
        <f>VLOOKUP(A1658,MasterTutor!A:D,2,FALSE)</f>
        <v>Geoff St. Marie</v>
      </c>
    </row>
    <row r="1659" spans="1:13" x14ac:dyDescent="0.2">
      <c r="A1659" s="17" t="s">
        <v>364</v>
      </c>
      <c r="B1659" s="17" t="s">
        <v>16</v>
      </c>
      <c r="C1659" s="20">
        <v>0.65</v>
      </c>
      <c r="D1659" s="20">
        <v>1.3</v>
      </c>
      <c r="E1659" s="20">
        <v>0.97</v>
      </c>
      <c r="F1659" s="20">
        <v>0.73</v>
      </c>
      <c r="G1659" s="20">
        <v>1</v>
      </c>
      <c r="H1659" s="17">
        <v>3</v>
      </c>
      <c r="I1659" s="21">
        <v>45658</v>
      </c>
      <c r="J1659" s="20">
        <v>1</v>
      </c>
      <c r="K1659" t="str">
        <f>VLOOKUP(A1659,MasterTutor!A:D,4,FALSE)</f>
        <v>Premium</v>
      </c>
      <c r="L1659" t="str">
        <f>VLOOKUP(A1659,MasterTutor!A:D,3,FALSE)</f>
        <v>Adjunct</v>
      </c>
      <c r="M1659" t="str">
        <f>VLOOKUP(A1659,MasterTutor!A:D,2,FALSE)</f>
        <v>Geoff St. Marie</v>
      </c>
    </row>
    <row r="1660" spans="1:13" x14ac:dyDescent="0.2">
      <c r="A1660" s="17" t="s">
        <v>364</v>
      </c>
      <c r="B1660" s="17" t="s">
        <v>257</v>
      </c>
      <c r="C1660" s="20">
        <v>0.52</v>
      </c>
      <c r="D1660" s="20">
        <v>1.29</v>
      </c>
      <c r="E1660" s="20">
        <v>1</v>
      </c>
      <c r="F1660" s="20">
        <v>0.81</v>
      </c>
      <c r="G1660" s="20">
        <v>0.88</v>
      </c>
      <c r="H1660" s="17">
        <v>1</v>
      </c>
      <c r="I1660" s="18"/>
      <c r="J1660" s="20"/>
      <c r="K1660" t="str">
        <f>VLOOKUP(A1660,MasterTutor!A:D,4,FALSE)</f>
        <v>Premium</v>
      </c>
      <c r="L1660" t="str">
        <f>VLOOKUP(A1660,MasterTutor!A:D,3,FALSE)</f>
        <v>Adjunct</v>
      </c>
      <c r="M1660" t="str">
        <f>VLOOKUP(A1660,MasterTutor!A:D,2,FALSE)</f>
        <v>Geoff St. Marie</v>
      </c>
    </row>
    <row r="1661" spans="1:13" x14ac:dyDescent="0.2">
      <c r="A1661" s="17" t="s">
        <v>364</v>
      </c>
      <c r="B1661" s="17" t="s">
        <v>29</v>
      </c>
      <c r="C1661" s="20">
        <v>0.375</v>
      </c>
      <c r="D1661" s="20">
        <v>1.2656000000000001</v>
      </c>
      <c r="E1661" s="20">
        <v>1</v>
      </c>
      <c r="F1661" s="20">
        <v>1</v>
      </c>
      <c r="G1661" s="20">
        <v>1</v>
      </c>
      <c r="H1661" s="17">
        <v>2</v>
      </c>
      <c r="I1661" s="18">
        <v>1</v>
      </c>
      <c r="J1661" s="20">
        <f>I1661</f>
        <v>1</v>
      </c>
      <c r="K1661" t="str">
        <f>VLOOKUP(A1661,MasterTutor!A:D,4,FALSE)</f>
        <v>Premium</v>
      </c>
      <c r="L1661" t="str">
        <f>VLOOKUP(A1661,MasterTutor!A:D,3,FALSE)</f>
        <v>Adjunct</v>
      </c>
      <c r="M1661" t="str">
        <f>VLOOKUP(A1661,MasterTutor!A:D,2,FALSE)</f>
        <v>Geoff St. Marie</v>
      </c>
    </row>
    <row r="1662" spans="1:13" x14ac:dyDescent="0.2">
      <c r="A1662" s="17" t="s">
        <v>364</v>
      </c>
      <c r="B1662" s="17" t="s">
        <v>17</v>
      </c>
      <c r="C1662" s="20">
        <v>0.76</v>
      </c>
      <c r="D1662" s="20">
        <v>1.29</v>
      </c>
      <c r="E1662" s="20">
        <v>1</v>
      </c>
      <c r="F1662" s="20">
        <v>0.91</v>
      </c>
      <c r="G1662" s="20">
        <v>0.75</v>
      </c>
      <c r="H1662" s="17" t="e">
        <v>#N/A</v>
      </c>
      <c r="I1662" s="18">
        <v>0</v>
      </c>
      <c r="J1662" s="20">
        <f>I1662</f>
        <v>0</v>
      </c>
      <c r="K1662" t="str">
        <f>VLOOKUP(A1662,MasterTutor!A:D,4,FALSE)</f>
        <v>Premium</v>
      </c>
      <c r="L1662" t="str">
        <f>VLOOKUP(A1662,MasterTutor!A:D,3,FALSE)</f>
        <v>Adjunct</v>
      </c>
      <c r="M1662" t="str">
        <f>VLOOKUP(A1662,MasterTutor!A:D,2,FALSE)</f>
        <v>Geoff St. Marie</v>
      </c>
    </row>
    <row r="1663" spans="1:13" x14ac:dyDescent="0.2">
      <c r="A1663" s="17" t="s">
        <v>364</v>
      </c>
      <c r="B1663" s="17" t="s">
        <v>18</v>
      </c>
      <c r="C1663" s="20">
        <v>0.46</v>
      </c>
      <c r="D1663" s="20">
        <v>1.3</v>
      </c>
      <c r="E1663" s="20">
        <v>1</v>
      </c>
      <c r="F1663" s="20">
        <v>1</v>
      </c>
      <c r="G1663" s="20">
        <v>0.67</v>
      </c>
      <c r="H1663" s="17" t="e">
        <v>#N/A</v>
      </c>
      <c r="J1663" s="17"/>
      <c r="K1663" t="str">
        <f>VLOOKUP(A1663,MasterTutor!A:D,4,FALSE)</f>
        <v>Premium</v>
      </c>
      <c r="L1663" t="str">
        <f>VLOOKUP(A1663,MasterTutor!A:D,3,FALSE)</f>
        <v>Adjunct</v>
      </c>
      <c r="M1663" t="str">
        <f>VLOOKUP(A1663,MasterTutor!A:D,2,FALSE)</f>
        <v>Geoff St. Marie</v>
      </c>
    </row>
    <row r="1664" spans="1:13" x14ac:dyDescent="0.2">
      <c r="A1664" s="17" t="s">
        <v>364</v>
      </c>
      <c r="B1664" s="17" t="s">
        <v>20</v>
      </c>
      <c r="C1664" s="20">
        <v>0.52</v>
      </c>
      <c r="D1664" s="20">
        <v>1.29</v>
      </c>
      <c r="E1664" s="20">
        <v>0.96</v>
      </c>
      <c r="F1664" s="20">
        <v>0.71</v>
      </c>
      <c r="G1664" s="20">
        <v>0.88</v>
      </c>
      <c r="H1664" s="17">
        <v>3</v>
      </c>
      <c r="J1664" s="17"/>
      <c r="K1664" t="str">
        <f>VLOOKUP(A1664,MasterTutor!A:D,4,FALSE)</f>
        <v>Premium</v>
      </c>
      <c r="L1664" t="str">
        <f>VLOOKUP(A1664,MasterTutor!A:D,3,FALSE)</f>
        <v>Adjunct</v>
      </c>
      <c r="M1664" t="str">
        <f>VLOOKUP(A1664,MasterTutor!A:D,2,FALSE)</f>
        <v>Geoff St. Marie</v>
      </c>
    </row>
    <row r="1665" spans="1:13" x14ac:dyDescent="0.2">
      <c r="A1665" s="17" t="s">
        <v>364</v>
      </c>
      <c r="B1665" s="17" t="s">
        <v>21</v>
      </c>
      <c r="C1665" s="20">
        <v>0.55000000000000004</v>
      </c>
      <c r="D1665" s="20">
        <v>1.27</v>
      </c>
      <c r="E1665" s="20">
        <v>1</v>
      </c>
      <c r="F1665" s="20">
        <v>0.94</v>
      </c>
      <c r="G1665" s="20">
        <v>0.56999999999999995</v>
      </c>
      <c r="H1665" s="17">
        <v>0</v>
      </c>
      <c r="I1665" s="18" t="s">
        <v>36</v>
      </c>
      <c r="J1665" s="20">
        <v>0</v>
      </c>
      <c r="K1665" t="str">
        <f>VLOOKUP(A1665,MasterTutor!A:D,4,FALSE)</f>
        <v>Premium</v>
      </c>
      <c r="L1665" t="str">
        <f>VLOOKUP(A1665,MasterTutor!A:D,3,FALSE)</f>
        <v>Adjunct</v>
      </c>
      <c r="M1665" t="str">
        <f>VLOOKUP(A1665,MasterTutor!A:D,2,FALSE)</f>
        <v>Geoff St. Marie</v>
      </c>
    </row>
    <row r="1666" spans="1:13" x14ac:dyDescent="0.2">
      <c r="A1666" s="17" t="s">
        <v>364</v>
      </c>
      <c r="B1666" s="17" t="s">
        <v>22</v>
      </c>
      <c r="C1666" s="20">
        <v>0.71</v>
      </c>
      <c r="D1666" s="20">
        <v>1.26</v>
      </c>
      <c r="E1666" s="20">
        <v>0.97</v>
      </c>
      <c r="F1666" s="20">
        <v>1</v>
      </c>
      <c r="G1666" s="20">
        <v>0.5</v>
      </c>
      <c r="H1666" s="17">
        <v>2</v>
      </c>
      <c r="I1666" s="18" t="s">
        <v>36</v>
      </c>
      <c r="J1666" s="20">
        <v>0</v>
      </c>
      <c r="K1666" t="str">
        <f>VLOOKUP(A1666,MasterTutor!A:D,4,FALSE)</f>
        <v>Premium</v>
      </c>
      <c r="L1666" t="str">
        <f>VLOOKUP(A1666,MasterTutor!A:D,3,FALSE)</f>
        <v>Adjunct</v>
      </c>
      <c r="M1666" t="str">
        <f>VLOOKUP(A1666,MasterTutor!A:D,2,FALSE)</f>
        <v>Geoff St. Marie</v>
      </c>
    </row>
    <row r="1667" spans="1:13" x14ac:dyDescent="0.2">
      <c r="A1667" s="17" t="s">
        <v>365</v>
      </c>
      <c r="B1667" s="17" t="s">
        <v>29</v>
      </c>
      <c r="C1667" s="20">
        <v>0</v>
      </c>
      <c r="D1667" s="20">
        <v>0</v>
      </c>
      <c r="E1667" s="20">
        <v>0</v>
      </c>
      <c r="F1667" s="20">
        <v>0</v>
      </c>
      <c r="G1667" s="20">
        <v>0</v>
      </c>
      <c r="H1667" s="17">
        <v>0</v>
      </c>
      <c r="I1667" s="18" t="s">
        <v>32</v>
      </c>
      <c r="J1667" s="20">
        <v>0</v>
      </c>
      <c r="K1667" t="str">
        <f>VLOOKUP(A1667,MasterTutor!A:D,4,FALSE)</f>
        <v>Advanced</v>
      </c>
      <c r="L1667" t="str">
        <f>VLOOKUP(A1667,MasterTutor!A:D,3,FALSE)</f>
        <v>Adjunct</v>
      </c>
      <c r="M1667" t="str">
        <f>VLOOKUP(A1667,MasterTutor!A:D,2,FALSE)</f>
        <v>Kristin Haase-Alvey</v>
      </c>
    </row>
    <row r="1668" spans="1:13" x14ac:dyDescent="0.2">
      <c r="A1668" s="17" t="s">
        <v>366</v>
      </c>
      <c r="B1668" s="17" t="s">
        <v>14</v>
      </c>
      <c r="C1668" s="20">
        <v>0.86250000000000004</v>
      </c>
      <c r="D1668" s="20">
        <v>0.97859999999999903</v>
      </c>
      <c r="E1668" s="20">
        <v>0.93277310924369705</v>
      </c>
      <c r="F1668" s="20">
        <v>0.94871794871794801</v>
      </c>
      <c r="G1668" s="20">
        <v>0.9375</v>
      </c>
      <c r="H1668" s="17">
        <v>6</v>
      </c>
      <c r="I1668" s="18" t="s">
        <v>25</v>
      </c>
      <c r="J1668" s="20">
        <v>0.6</v>
      </c>
      <c r="K1668" t="str">
        <f>VLOOKUP(A1668,MasterTutor!A:D,4,FALSE)</f>
        <v>Advanced</v>
      </c>
      <c r="L1668" t="str">
        <f>VLOOKUP(A1668,MasterTutor!A:D,3,FALSE)</f>
        <v>Professional</v>
      </c>
      <c r="M1668" t="str">
        <f>VLOOKUP(A1668,MasterTutor!A:D,2,FALSE)</f>
        <v>Ela Cross</v>
      </c>
    </row>
    <row r="1669" spans="1:13" x14ac:dyDescent="0.2">
      <c r="A1669" s="17" t="s">
        <v>366</v>
      </c>
      <c r="B1669" s="17" t="s">
        <v>16</v>
      </c>
      <c r="C1669" s="20">
        <v>0.88</v>
      </c>
      <c r="D1669" s="20">
        <v>0.98</v>
      </c>
      <c r="E1669" s="20">
        <v>0.95</v>
      </c>
      <c r="F1669" s="20">
        <v>0.98</v>
      </c>
      <c r="G1669" s="20">
        <v>0.5</v>
      </c>
      <c r="H1669" s="17">
        <v>17</v>
      </c>
      <c r="I1669" s="21">
        <v>45697</v>
      </c>
      <c r="J1669" s="22">
        <v>0.22</v>
      </c>
      <c r="K1669" t="str">
        <f>VLOOKUP(A1669,MasterTutor!A:D,4,FALSE)</f>
        <v>Advanced</v>
      </c>
      <c r="L1669" t="str">
        <f>VLOOKUP(A1669,MasterTutor!A:D,3,FALSE)</f>
        <v>Professional</v>
      </c>
      <c r="M1669" t="str">
        <f>VLOOKUP(A1669,MasterTutor!A:D,2,FALSE)</f>
        <v>Ela Cross</v>
      </c>
    </row>
    <row r="1670" spans="1:13" x14ac:dyDescent="0.2">
      <c r="A1670" s="17" t="s">
        <v>366</v>
      </c>
      <c r="B1670" s="17" t="s">
        <v>257</v>
      </c>
      <c r="C1670" s="20">
        <v>0.83</v>
      </c>
      <c r="D1670" s="20">
        <v>1.04</v>
      </c>
      <c r="E1670" s="20">
        <v>0.7</v>
      </c>
      <c r="F1670" s="20">
        <v>0.97</v>
      </c>
      <c r="G1670" s="20">
        <v>0.41</v>
      </c>
      <c r="H1670" s="17">
        <v>15</v>
      </c>
      <c r="I1670" s="18">
        <v>0.8</v>
      </c>
      <c r="J1670" s="20">
        <v>0.8</v>
      </c>
      <c r="K1670" t="str">
        <f>VLOOKUP(A1670,MasterTutor!A:D,4,FALSE)</f>
        <v>Advanced</v>
      </c>
      <c r="L1670" t="str">
        <f>VLOOKUP(A1670,MasterTutor!A:D,3,FALSE)</f>
        <v>Professional</v>
      </c>
      <c r="M1670" t="str">
        <f>VLOOKUP(A1670,MasterTutor!A:D,2,FALSE)</f>
        <v>Ela Cross</v>
      </c>
    </row>
    <row r="1671" spans="1:13" x14ac:dyDescent="0.2">
      <c r="A1671" s="17" t="s">
        <v>366</v>
      </c>
      <c r="B1671" s="17" t="s">
        <v>29</v>
      </c>
      <c r="C1671" s="20">
        <v>0.8417</v>
      </c>
      <c r="D1671" s="20">
        <v>0.98850000000000005</v>
      </c>
      <c r="E1671" s="20">
        <v>0.8046875</v>
      </c>
      <c r="F1671" s="20">
        <v>0.87341772200000001</v>
      </c>
      <c r="G1671" s="20">
        <v>0.38888888900000002</v>
      </c>
      <c r="H1671" s="17">
        <v>4</v>
      </c>
      <c r="I1671" s="18">
        <v>0.6</v>
      </c>
      <c r="J1671" s="20">
        <f>I1671</f>
        <v>0.6</v>
      </c>
      <c r="K1671" t="str">
        <f>VLOOKUP(A1671,MasterTutor!A:D,4,FALSE)</f>
        <v>Advanced</v>
      </c>
      <c r="L1671" t="str">
        <f>VLOOKUP(A1671,MasterTutor!A:D,3,FALSE)</f>
        <v>Professional</v>
      </c>
      <c r="M1671" t="str">
        <f>VLOOKUP(A1671,MasterTutor!A:D,2,FALSE)</f>
        <v>Ela Cross</v>
      </c>
    </row>
    <row r="1672" spans="1:13" x14ac:dyDescent="0.2">
      <c r="A1672" s="17" t="s">
        <v>366</v>
      </c>
      <c r="B1672" s="17" t="s">
        <v>17</v>
      </c>
      <c r="C1672" s="20">
        <v>0.88</v>
      </c>
      <c r="D1672" s="20">
        <v>1.08</v>
      </c>
      <c r="E1672" s="20">
        <v>0.96</v>
      </c>
      <c r="F1672" s="20">
        <v>0.96</v>
      </c>
      <c r="G1672" s="20">
        <v>0.82</v>
      </c>
      <c r="H1672" s="17">
        <v>4</v>
      </c>
      <c r="I1672" s="18">
        <v>1</v>
      </c>
      <c r="J1672" s="20">
        <f>I1672</f>
        <v>1</v>
      </c>
      <c r="K1672" t="str">
        <f>VLOOKUP(A1672,MasterTutor!A:D,4,FALSE)</f>
        <v>Advanced</v>
      </c>
      <c r="L1672" t="str">
        <f>VLOOKUP(A1672,MasterTutor!A:D,3,FALSE)</f>
        <v>Professional</v>
      </c>
      <c r="M1672" t="str">
        <f>VLOOKUP(A1672,MasterTutor!A:D,2,FALSE)</f>
        <v>Ela Cross</v>
      </c>
    </row>
    <row r="1673" spans="1:13" x14ac:dyDescent="0.2">
      <c r="A1673" s="17" t="s">
        <v>366</v>
      </c>
      <c r="B1673" s="17" t="s">
        <v>18</v>
      </c>
      <c r="C1673" s="20">
        <v>0.65</v>
      </c>
      <c r="D1673" s="20">
        <v>0.96</v>
      </c>
      <c r="E1673" s="20">
        <v>0.96</v>
      </c>
      <c r="F1673" s="20">
        <v>0.96</v>
      </c>
      <c r="G1673" s="20">
        <v>1</v>
      </c>
      <c r="H1673" s="17">
        <v>4</v>
      </c>
      <c r="I1673" s="18" t="s">
        <v>26</v>
      </c>
      <c r="J1673" s="20">
        <v>0.5</v>
      </c>
      <c r="K1673" t="str">
        <f>VLOOKUP(A1673,MasterTutor!A:D,4,FALSE)</f>
        <v>Advanced</v>
      </c>
      <c r="L1673" t="str">
        <f>VLOOKUP(A1673,MasterTutor!A:D,3,FALSE)</f>
        <v>Professional</v>
      </c>
      <c r="M1673" t="str">
        <f>VLOOKUP(A1673,MasterTutor!A:D,2,FALSE)</f>
        <v>Ela Cross</v>
      </c>
    </row>
    <row r="1674" spans="1:13" x14ac:dyDescent="0.2">
      <c r="A1674" s="17" t="s">
        <v>366</v>
      </c>
      <c r="B1674" s="17" t="s">
        <v>20</v>
      </c>
      <c r="C1674" s="20">
        <v>0.9</v>
      </c>
      <c r="D1674" s="20">
        <v>1.03</v>
      </c>
      <c r="E1674" s="20">
        <v>0.89</v>
      </c>
      <c r="F1674" s="20">
        <v>0.97</v>
      </c>
      <c r="G1674" s="20">
        <v>0.77</v>
      </c>
      <c r="H1674" s="17">
        <v>3</v>
      </c>
      <c r="I1674" s="18" t="s">
        <v>35</v>
      </c>
      <c r="J1674" s="20">
        <v>0.75</v>
      </c>
      <c r="K1674" t="str">
        <f>VLOOKUP(A1674,MasterTutor!A:D,4,FALSE)</f>
        <v>Advanced</v>
      </c>
      <c r="L1674" t="str">
        <f>VLOOKUP(A1674,MasterTutor!A:D,3,FALSE)</f>
        <v>Professional</v>
      </c>
      <c r="M1674" t="str">
        <f>VLOOKUP(A1674,MasterTutor!A:D,2,FALSE)</f>
        <v>Ela Cross</v>
      </c>
    </row>
    <row r="1675" spans="1:13" x14ac:dyDescent="0.2">
      <c r="A1675" s="17" t="s">
        <v>366</v>
      </c>
      <c r="B1675" s="17" t="s">
        <v>21</v>
      </c>
      <c r="C1675" s="20">
        <v>0.87</v>
      </c>
      <c r="D1675" s="20">
        <v>1.07</v>
      </c>
      <c r="E1675" s="20">
        <v>0.95</v>
      </c>
      <c r="F1675" s="20">
        <v>0.97</v>
      </c>
      <c r="G1675" s="20">
        <v>0.88</v>
      </c>
      <c r="H1675" s="17">
        <v>5</v>
      </c>
      <c r="I1675" s="18" t="s">
        <v>224</v>
      </c>
      <c r="J1675" s="20">
        <v>0.75</v>
      </c>
      <c r="K1675" t="str">
        <f>VLOOKUP(A1675,MasterTutor!A:D,4,FALSE)</f>
        <v>Advanced</v>
      </c>
      <c r="L1675" t="str">
        <f>VLOOKUP(A1675,MasterTutor!A:D,3,FALSE)</f>
        <v>Professional</v>
      </c>
      <c r="M1675" t="str">
        <f>VLOOKUP(A1675,MasterTutor!A:D,2,FALSE)</f>
        <v>Ela Cross</v>
      </c>
    </row>
    <row r="1676" spans="1:13" x14ac:dyDescent="0.2">
      <c r="A1676" s="17" t="s">
        <v>366</v>
      </c>
      <c r="B1676" s="17" t="s">
        <v>22</v>
      </c>
      <c r="C1676" s="20">
        <v>0.75</v>
      </c>
      <c r="D1676" s="20">
        <v>1.0900000000000001</v>
      </c>
      <c r="E1676" s="20">
        <v>0.87</v>
      </c>
      <c r="F1676" s="20">
        <v>0.97</v>
      </c>
      <c r="G1676" s="20">
        <v>1</v>
      </c>
      <c r="H1676" s="17">
        <v>4</v>
      </c>
      <c r="I1676" s="18" t="s">
        <v>34</v>
      </c>
      <c r="J1676" s="20">
        <v>1</v>
      </c>
      <c r="K1676" t="str">
        <f>VLOOKUP(A1676,MasterTutor!A:D,4,FALSE)</f>
        <v>Advanced</v>
      </c>
      <c r="L1676" t="str">
        <f>VLOOKUP(A1676,MasterTutor!A:D,3,FALSE)</f>
        <v>Professional</v>
      </c>
      <c r="M1676" t="str">
        <f>VLOOKUP(A1676,MasterTutor!A:D,2,FALSE)</f>
        <v>Ela Cross</v>
      </c>
    </row>
    <row r="1677" spans="1:13" x14ac:dyDescent="0.2">
      <c r="A1677" s="17" t="s">
        <v>367</v>
      </c>
      <c r="B1677" s="17" t="s">
        <v>14</v>
      </c>
      <c r="C1677" s="20">
        <v>1.0414000000000001</v>
      </c>
      <c r="D1677" s="20">
        <v>1.1513</v>
      </c>
      <c r="E1677" s="20">
        <v>1</v>
      </c>
      <c r="F1677" s="20">
        <v>0.98571428571428499</v>
      </c>
      <c r="G1677" s="20">
        <v>0.92857142857142805</v>
      </c>
      <c r="H1677" s="17">
        <v>3</v>
      </c>
      <c r="I1677" s="18" t="s">
        <v>48</v>
      </c>
      <c r="J1677" s="20">
        <v>1</v>
      </c>
      <c r="K1677" t="str">
        <f>VLOOKUP(A1677,MasterTutor!A:D,4,FALSE)</f>
        <v>Premium</v>
      </c>
      <c r="L1677" t="str">
        <f>VLOOKUP(A1677,MasterTutor!A:D,3,FALSE)</f>
        <v>Professional</v>
      </c>
      <c r="M1677" t="str">
        <f>VLOOKUP(A1677,MasterTutor!A:D,2,FALSE)</f>
        <v>Annelies de Groot</v>
      </c>
    </row>
    <row r="1678" spans="1:13" x14ac:dyDescent="0.2">
      <c r="A1678" s="17" t="s">
        <v>367</v>
      </c>
      <c r="B1678" s="17" t="s">
        <v>16</v>
      </c>
      <c r="C1678" s="20">
        <v>0.99</v>
      </c>
      <c r="D1678" s="20">
        <v>1.07</v>
      </c>
      <c r="E1678" s="20">
        <v>1</v>
      </c>
      <c r="F1678" s="20">
        <v>0.96</v>
      </c>
      <c r="G1678" s="20">
        <v>0.9</v>
      </c>
      <c r="H1678" s="17">
        <v>3</v>
      </c>
      <c r="I1678" s="21">
        <v>45659</v>
      </c>
      <c r="J1678" s="20">
        <v>0.5</v>
      </c>
      <c r="K1678" t="str">
        <f>VLOOKUP(A1678,MasterTutor!A:D,4,FALSE)</f>
        <v>Premium</v>
      </c>
      <c r="L1678" t="str">
        <f>VLOOKUP(A1678,MasterTutor!A:D,3,FALSE)</f>
        <v>Professional</v>
      </c>
      <c r="M1678" t="str">
        <f>VLOOKUP(A1678,MasterTutor!A:D,2,FALSE)</f>
        <v>Annelies de Groot</v>
      </c>
    </row>
    <row r="1679" spans="1:13" x14ac:dyDescent="0.2">
      <c r="A1679" s="17" t="s">
        <v>367</v>
      </c>
      <c r="B1679" s="17" t="s">
        <v>257</v>
      </c>
      <c r="C1679" s="20">
        <v>0.65</v>
      </c>
      <c r="D1679" s="20">
        <v>1.0900000000000001</v>
      </c>
      <c r="E1679" s="20">
        <v>1</v>
      </c>
      <c r="F1679" s="20">
        <v>0.93</v>
      </c>
      <c r="G1679" s="20">
        <v>0.75</v>
      </c>
      <c r="H1679" s="17">
        <v>2</v>
      </c>
      <c r="I1679" s="18">
        <v>0.5</v>
      </c>
      <c r="J1679" s="20">
        <v>0.5</v>
      </c>
      <c r="K1679" t="str">
        <f>VLOOKUP(A1679,MasterTutor!A:D,4,FALSE)</f>
        <v>Premium</v>
      </c>
      <c r="L1679" t="str">
        <f>VLOOKUP(A1679,MasterTutor!A:D,3,FALSE)</f>
        <v>Professional</v>
      </c>
      <c r="M1679" t="str">
        <f>VLOOKUP(A1679,MasterTutor!A:D,2,FALSE)</f>
        <v>Annelies de Groot</v>
      </c>
    </row>
    <row r="1680" spans="1:13" x14ac:dyDescent="0.2">
      <c r="A1680" s="17" t="s">
        <v>367</v>
      </c>
      <c r="B1680" s="17" t="s">
        <v>29</v>
      </c>
      <c r="C1680" s="20">
        <v>0.879</v>
      </c>
      <c r="D1680" s="20">
        <v>1.1600999999999999</v>
      </c>
      <c r="E1680" s="20">
        <v>0.97297297299999996</v>
      </c>
      <c r="F1680" s="20">
        <v>0.97826086999999995</v>
      </c>
      <c r="G1680" s="20">
        <v>0.52380952400000003</v>
      </c>
      <c r="H1680" s="17">
        <v>1</v>
      </c>
      <c r="I1680" s="18">
        <v>1</v>
      </c>
      <c r="J1680" s="20">
        <f>I1680</f>
        <v>1</v>
      </c>
      <c r="K1680" t="str">
        <f>VLOOKUP(A1680,MasterTutor!A:D,4,FALSE)</f>
        <v>Premium</v>
      </c>
      <c r="L1680" t="str">
        <f>VLOOKUP(A1680,MasterTutor!A:D,3,FALSE)</f>
        <v>Professional</v>
      </c>
      <c r="M1680" t="str">
        <f>VLOOKUP(A1680,MasterTutor!A:D,2,FALSE)</f>
        <v>Annelies de Groot</v>
      </c>
    </row>
    <row r="1681" spans="1:13" x14ac:dyDescent="0.2">
      <c r="A1681" s="17" t="s">
        <v>367</v>
      </c>
      <c r="B1681" s="17" t="s">
        <v>17</v>
      </c>
      <c r="C1681" s="20">
        <v>0.98</v>
      </c>
      <c r="D1681" s="20">
        <v>1.06</v>
      </c>
      <c r="E1681" s="20">
        <v>1</v>
      </c>
      <c r="F1681" s="20">
        <v>1</v>
      </c>
      <c r="G1681" s="20">
        <v>0.96</v>
      </c>
      <c r="H1681" s="17">
        <v>3</v>
      </c>
      <c r="I1681" s="18" t="s">
        <v>35</v>
      </c>
      <c r="J1681" s="20">
        <v>0.75</v>
      </c>
      <c r="K1681" t="str">
        <f>VLOOKUP(A1681,MasterTutor!A:D,4,FALSE)</f>
        <v>Premium</v>
      </c>
      <c r="L1681" t="str">
        <f>VLOOKUP(A1681,MasterTutor!A:D,3,FALSE)</f>
        <v>Professional</v>
      </c>
      <c r="M1681" t="str">
        <f>VLOOKUP(A1681,MasterTutor!A:D,2,FALSE)</f>
        <v>Annelies de Groot</v>
      </c>
    </row>
    <row r="1682" spans="1:13" x14ac:dyDescent="0.2">
      <c r="A1682" s="17" t="s">
        <v>367</v>
      </c>
      <c r="B1682" s="17" t="s">
        <v>18</v>
      </c>
      <c r="C1682" s="20">
        <v>1.1000000000000001</v>
      </c>
      <c r="D1682" s="20">
        <v>1.28</v>
      </c>
      <c r="E1682" s="20">
        <v>0.99</v>
      </c>
      <c r="F1682" s="20">
        <v>0.98</v>
      </c>
      <c r="G1682" s="20">
        <v>0.74</v>
      </c>
      <c r="H1682" s="17">
        <v>2</v>
      </c>
      <c r="I1682" s="18" t="s">
        <v>26</v>
      </c>
      <c r="J1682" s="20">
        <v>0.5</v>
      </c>
      <c r="K1682" t="str">
        <f>VLOOKUP(A1682,MasterTutor!A:D,4,FALSE)</f>
        <v>Premium</v>
      </c>
      <c r="L1682" t="str">
        <f>VLOOKUP(A1682,MasterTutor!A:D,3,FALSE)</f>
        <v>Professional</v>
      </c>
      <c r="M1682" t="str">
        <f>VLOOKUP(A1682,MasterTutor!A:D,2,FALSE)</f>
        <v>Annelies de Groot</v>
      </c>
    </row>
    <row r="1683" spans="1:13" x14ac:dyDescent="0.2">
      <c r="A1683" s="17" t="s">
        <v>367</v>
      </c>
      <c r="B1683" s="17" t="s">
        <v>20</v>
      </c>
      <c r="C1683" s="20">
        <v>1.37</v>
      </c>
      <c r="D1683" s="20">
        <v>1.36</v>
      </c>
      <c r="E1683" s="20">
        <v>1</v>
      </c>
      <c r="F1683" s="20">
        <v>1</v>
      </c>
      <c r="G1683" s="20">
        <v>0.82</v>
      </c>
      <c r="H1683" s="17">
        <v>7</v>
      </c>
      <c r="I1683" s="18" t="s">
        <v>19</v>
      </c>
      <c r="J1683" s="20">
        <v>0.67</v>
      </c>
      <c r="K1683" t="str">
        <f>VLOOKUP(A1683,MasterTutor!A:D,4,FALSE)</f>
        <v>Premium</v>
      </c>
      <c r="L1683" t="str">
        <f>VLOOKUP(A1683,MasterTutor!A:D,3,FALSE)</f>
        <v>Professional</v>
      </c>
      <c r="M1683" t="str">
        <f>VLOOKUP(A1683,MasterTutor!A:D,2,FALSE)</f>
        <v>Annelies de Groot</v>
      </c>
    </row>
    <row r="1684" spans="1:13" x14ac:dyDescent="0.2">
      <c r="A1684" s="17" t="s">
        <v>367</v>
      </c>
      <c r="B1684" s="17" t="s">
        <v>21</v>
      </c>
      <c r="C1684" s="20">
        <v>1.34</v>
      </c>
      <c r="D1684" s="20">
        <v>1.32</v>
      </c>
      <c r="E1684" s="20">
        <v>1</v>
      </c>
      <c r="F1684" s="20">
        <v>0.99</v>
      </c>
      <c r="G1684" s="20">
        <v>0.85</v>
      </c>
      <c r="H1684" s="17">
        <v>8</v>
      </c>
      <c r="I1684" s="18" t="s">
        <v>263</v>
      </c>
      <c r="J1684" s="20">
        <v>0.5</v>
      </c>
      <c r="K1684" t="str">
        <f>VLOOKUP(A1684,MasterTutor!A:D,4,FALSE)</f>
        <v>Premium</v>
      </c>
      <c r="L1684" t="str">
        <f>VLOOKUP(A1684,MasterTutor!A:D,3,FALSE)</f>
        <v>Professional</v>
      </c>
      <c r="M1684" t="str">
        <f>VLOOKUP(A1684,MasterTutor!A:D,2,FALSE)</f>
        <v>Annelies de Groot</v>
      </c>
    </row>
    <row r="1685" spans="1:13" x14ac:dyDescent="0.2">
      <c r="A1685" s="17" t="s">
        <v>367</v>
      </c>
      <c r="B1685" s="17" t="s">
        <v>22</v>
      </c>
      <c r="C1685" s="20">
        <v>1.1000000000000001</v>
      </c>
      <c r="D1685" s="20">
        <v>0.95</v>
      </c>
      <c r="E1685" s="20">
        <v>0.99</v>
      </c>
      <c r="F1685" s="20">
        <v>0.96</v>
      </c>
      <c r="G1685" s="20">
        <v>0.55000000000000004</v>
      </c>
      <c r="H1685" s="17">
        <v>1</v>
      </c>
      <c r="I1685" s="18" t="s">
        <v>66</v>
      </c>
      <c r="J1685" s="20">
        <v>0.5</v>
      </c>
      <c r="K1685" t="str">
        <f>VLOOKUP(A1685,MasterTutor!A:D,4,FALSE)</f>
        <v>Premium</v>
      </c>
      <c r="L1685" t="str">
        <f>VLOOKUP(A1685,MasterTutor!A:D,3,FALSE)</f>
        <v>Professional</v>
      </c>
      <c r="M1685" t="str">
        <f>VLOOKUP(A1685,MasterTutor!A:D,2,FALSE)</f>
        <v>Annelies de Groot</v>
      </c>
    </row>
    <row r="1686" spans="1:13" x14ac:dyDescent="0.2">
      <c r="A1686" s="17" t="s">
        <v>368</v>
      </c>
      <c r="B1686" s="17" t="s">
        <v>14</v>
      </c>
      <c r="C1686" s="20">
        <v>1.0354000000000001</v>
      </c>
      <c r="D1686" s="20">
        <v>1.0690999999999999</v>
      </c>
      <c r="E1686" s="20">
        <v>1</v>
      </c>
      <c r="F1686" s="20">
        <v>0.91578947368421004</v>
      </c>
      <c r="G1686" s="20">
        <v>0.44444444444444398</v>
      </c>
      <c r="H1686" s="17">
        <v>10</v>
      </c>
      <c r="I1686" s="18" t="s">
        <v>43</v>
      </c>
      <c r="J1686" s="20">
        <v>0.17</v>
      </c>
      <c r="K1686" t="str">
        <f>VLOOKUP(A1686,MasterTutor!A:D,4,FALSE)</f>
        <v>Advanced</v>
      </c>
      <c r="L1686" t="str">
        <f>VLOOKUP(A1686,MasterTutor!A:D,3,FALSE)</f>
        <v>Professional</v>
      </c>
      <c r="M1686" t="str">
        <f>VLOOKUP(A1686,MasterTutor!A:D,2,FALSE)</f>
        <v>Ela Cross</v>
      </c>
    </row>
    <row r="1687" spans="1:13" x14ac:dyDescent="0.2">
      <c r="A1687" s="17" t="s">
        <v>368</v>
      </c>
      <c r="B1687" s="17" t="s">
        <v>14</v>
      </c>
      <c r="C1687" s="20">
        <v>1.0354000000000001</v>
      </c>
      <c r="D1687" s="20">
        <v>1.0690999999999999</v>
      </c>
      <c r="E1687" s="20">
        <v>1</v>
      </c>
      <c r="F1687" s="20">
        <v>0.91578947368421004</v>
      </c>
      <c r="G1687" s="20">
        <v>0.44444444444444398</v>
      </c>
      <c r="H1687" s="17">
        <v>10</v>
      </c>
      <c r="I1687" s="18" t="s">
        <v>43</v>
      </c>
      <c r="J1687" s="20">
        <f>_xlfn.TEXTBEFORE(I1687, "/")/_xlfn.TEXTAFTER(I1687,"/")</f>
        <v>0.16666666666666666</v>
      </c>
      <c r="K1687" t="str">
        <f>VLOOKUP(A1687,MasterTutor!A:D,4,FALSE)</f>
        <v>Advanced</v>
      </c>
      <c r="L1687" t="str">
        <f>VLOOKUP(A1687,MasterTutor!A:D,3,FALSE)</f>
        <v>Professional</v>
      </c>
      <c r="M1687" t="str">
        <f>VLOOKUP(A1687,MasterTutor!A:D,2,FALSE)</f>
        <v>Ela Cross</v>
      </c>
    </row>
    <row r="1688" spans="1:13" x14ac:dyDescent="0.2">
      <c r="A1688" s="17" t="s">
        <v>368</v>
      </c>
      <c r="B1688" s="17" t="s">
        <v>16</v>
      </c>
      <c r="C1688" s="20">
        <v>0.86</v>
      </c>
      <c r="D1688" s="20">
        <v>0.83</v>
      </c>
      <c r="E1688" s="20">
        <v>0.96</v>
      </c>
      <c r="F1688" s="20">
        <v>0.48</v>
      </c>
      <c r="G1688" s="20">
        <v>0.22</v>
      </c>
      <c r="H1688" s="17">
        <v>12</v>
      </c>
      <c r="I1688" s="21" t="s">
        <v>36</v>
      </c>
      <c r="J1688" s="20">
        <v>0</v>
      </c>
      <c r="K1688" t="str">
        <f>VLOOKUP(A1688,MasterTutor!A:D,4,FALSE)</f>
        <v>Advanced</v>
      </c>
      <c r="L1688" t="str">
        <f>VLOOKUP(A1688,MasterTutor!A:D,3,FALSE)</f>
        <v>Professional</v>
      </c>
      <c r="M1688" t="str">
        <f>VLOOKUP(A1688,MasterTutor!A:D,2,FALSE)</f>
        <v>Ela Cross</v>
      </c>
    </row>
    <row r="1689" spans="1:13" x14ac:dyDescent="0.2">
      <c r="A1689" s="17" t="s">
        <v>368</v>
      </c>
      <c r="B1689" s="17" t="s">
        <v>257</v>
      </c>
      <c r="C1689" s="20">
        <v>1.02</v>
      </c>
      <c r="D1689" s="20">
        <v>1.1200000000000001</v>
      </c>
      <c r="E1689" s="20">
        <v>0.99</v>
      </c>
      <c r="F1689" s="20">
        <v>0.78</v>
      </c>
      <c r="G1689" s="20">
        <v>0.38</v>
      </c>
      <c r="H1689" s="17">
        <v>12</v>
      </c>
      <c r="I1689" s="18">
        <v>0.2</v>
      </c>
      <c r="J1689" s="20">
        <f>1/5</f>
        <v>0.2</v>
      </c>
      <c r="K1689" t="str">
        <f>VLOOKUP(A1689,MasterTutor!A:D,4,FALSE)</f>
        <v>Advanced</v>
      </c>
      <c r="L1689" t="str">
        <f>VLOOKUP(A1689,MasterTutor!A:D,3,FALSE)</f>
        <v>Professional</v>
      </c>
      <c r="M1689" t="str">
        <f>VLOOKUP(A1689,MasterTutor!A:D,2,FALSE)</f>
        <v>Ela Cross</v>
      </c>
    </row>
    <row r="1690" spans="1:13" x14ac:dyDescent="0.2">
      <c r="A1690" s="17" t="s">
        <v>368</v>
      </c>
      <c r="B1690" s="17" t="s">
        <v>29</v>
      </c>
      <c r="C1690" s="20">
        <v>1.1285000000000001</v>
      </c>
      <c r="D1690" s="20">
        <v>1.1020000000000001</v>
      </c>
      <c r="E1690" s="20">
        <v>1</v>
      </c>
      <c r="F1690" s="20">
        <v>0.99019607799999998</v>
      </c>
      <c r="G1690" s="20">
        <v>0.39130434800000002</v>
      </c>
      <c r="H1690" s="17">
        <v>15</v>
      </c>
      <c r="I1690" s="18">
        <v>0.25</v>
      </c>
      <c r="J1690" s="20">
        <f>I1690</f>
        <v>0.25</v>
      </c>
      <c r="K1690" t="str">
        <f>VLOOKUP(A1690,MasterTutor!A:D,4,FALSE)</f>
        <v>Advanced</v>
      </c>
      <c r="L1690" t="str">
        <f>VLOOKUP(A1690,MasterTutor!A:D,3,FALSE)</f>
        <v>Professional</v>
      </c>
      <c r="M1690" t="str">
        <f>VLOOKUP(A1690,MasterTutor!A:D,2,FALSE)</f>
        <v>Ela Cross</v>
      </c>
    </row>
    <row r="1691" spans="1:13" x14ac:dyDescent="0.2">
      <c r="A1691" s="17" t="s">
        <v>368</v>
      </c>
      <c r="B1691" s="17" t="s">
        <v>17</v>
      </c>
      <c r="C1691" s="20">
        <v>0.9</v>
      </c>
      <c r="D1691" s="20">
        <v>1.1499999999999999</v>
      </c>
      <c r="E1691" s="20">
        <v>0.97</v>
      </c>
      <c r="F1691" s="20">
        <v>0.98</v>
      </c>
      <c r="G1691" s="20">
        <v>0.82</v>
      </c>
      <c r="H1691" s="17">
        <v>4</v>
      </c>
      <c r="I1691" s="18" t="s">
        <v>51</v>
      </c>
      <c r="J1691" s="20">
        <v>0.71</v>
      </c>
      <c r="K1691" t="str">
        <f>VLOOKUP(A1691,MasterTutor!A:D,4,FALSE)</f>
        <v>Advanced</v>
      </c>
      <c r="L1691" t="str">
        <f>VLOOKUP(A1691,MasterTutor!A:D,3,FALSE)</f>
        <v>Professional</v>
      </c>
      <c r="M1691" t="str">
        <f>VLOOKUP(A1691,MasterTutor!A:D,2,FALSE)</f>
        <v>Ela Cross</v>
      </c>
    </row>
    <row r="1692" spans="1:13" x14ac:dyDescent="0.2">
      <c r="A1692" s="17" t="s">
        <v>368</v>
      </c>
      <c r="B1692" s="17" t="s">
        <v>18</v>
      </c>
      <c r="C1692" s="20">
        <v>0.59</v>
      </c>
      <c r="D1692" s="20">
        <v>1.06</v>
      </c>
      <c r="E1692" s="20">
        <v>1</v>
      </c>
      <c r="F1692" s="20">
        <v>0.76</v>
      </c>
      <c r="G1692" s="20">
        <v>0.52</v>
      </c>
      <c r="H1692" s="17">
        <v>1</v>
      </c>
      <c r="I1692" s="18">
        <v>0</v>
      </c>
      <c r="J1692" s="20">
        <f>I1692</f>
        <v>0</v>
      </c>
      <c r="K1692" t="str">
        <f>VLOOKUP(A1692,MasterTutor!A:D,4,FALSE)</f>
        <v>Advanced</v>
      </c>
      <c r="L1692" t="str">
        <f>VLOOKUP(A1692,MasterTutor!A:D,3,FALSE)</f>
        <v>Professional</v>
      </c>
      <c r="M1692" t="str">
        <f>VLOOKUP(A1692,MasterTutor!A:D,2,FALSE)</f>
        <v>Ela Cross</v>
      </c>
    </row>
    <row r="1693" spans="1:13" x14ac:dyDescent="0.2">
      <c r="A1693" s="17" t="s">
        <v>368</v>
      </c>
      <c r="B1693" s="17" t="s">
        <v>20</v>
      </c>
      <c r="C1693" s="20">
        <v>0.98</v>
      </c>
      <c r="D1693" s="20">
        <v>1.1100000000000001</v>
      </c>
      <c r="E1693" s="20">
        <v>1</v>
      </c>
      <c r="F1693" s="20">
        <v>0.88</v>
      </c>
      <c r="G1693" s="20">
        <v>0.38</v>
      </c>
      <c r="H1693" s="17">
        <v>4</v>
      </c>
      <c r="I1693" s="18" t="s">
        <v>103</v>
      </c>
      <c r="J1693" s="20">
        <v>0.44</v>
      </c>
      <c r="K1693" t="str">
        <f>VLOOKUP(A1693,MasterTutor!A:D,4,FALSE)</f>
        <v>Advanced</v>
      </c>
      <c r="L1693" t="str">
        <f>VLOOKUP(A1693,MasterTutor!A:D,3,FALSE)</f>
        <v>Professional</v>
      </c>
      <c r="M1693" t="str">
        <f>VLOOKUP(A1693,MasterTutor!A:D,2,FALSE)</f>
        <v>Ela Cross</v>
      </c>
    </row>
    <row r="1694" spans="1:13" x14ac:dyDescent="0.2">
      <c r="A1694" s="17" t="s">
        <v>368</v>
      </c>
      <c r="B1694" s="17" t="s">
        <v>21</v>
      </c>
      <c r="C1694" s="20">
        <v>1.02</v>
      </c>
      <c r="D1694" s="20">
        <v>1.1299999999999999</v>
      </c>
      <c r="E1694" s="20">
        <v>1</v>
      </c>
      <c r="F1694" s="20">
        <v>0.94</v>
      </c>
      <c r="G1694" s="20">
        <v>0.27</v>
      </c>
      <c r="H1694" s="17">
        <v>8</v>
      </c>
      <c r="I1694" s="18" t="s">
        <v>172</v>
      </c>
      <c r="J1694" s="20">
        <v>0.2</v>
      </c>
      <c r="K1694" t="str">
        <f>VLOOKUP(A1694,MasterTutor!A:D,4,FALSE)</f>
        <v>Advanced</v>
      </c>
      <c r="L1694" t="str">
        <f>VLOOKUP(A1694,MasterTutor!A:D,3,FALSE)</f>
        <v>Professional</v>
      </c>
      <c r="M1694" t="str">
        <f>VLOOKUP(A1694,MasterTutor!A:D,2,FALSE)</f>
        <v>Ela Cross</v>
      </c>
    </row>
    <row r="1695" spans="1:13" x14ac:dyDescent="0.2">
      <c r="A1695" s="17" t="s">
        <v>368</v>
      </c>
      <c r="B1695" s="17" t="s">
        <v>22</v>
      </c>
      <c r="C1695" s="20">
        <v>1.04</v>
      </c>
      <c r="D1695" s="20">
        <v>1.08</v>
      </c>
      <c r="E1695" s="20">
        <v>0.98</v>
      </c>
      <c r="F1695" s="20">
        <v>0.36</v>
      </c>
      <c r="G1695" s="20">
        <v>0.39</v>
      </c>
      <c r="H1695" s="17">
        <v>7</v>
      </c>
      <c r="I1695" s="18" t="s">
        <v>148</v>
      </c>
      <c r="J1695" s="20">
        <v>0</v>
      </c>
      <c r="K1695" t="str">
        <f>VLOOKUP(A1695,MasterTutor!A:D,4,FALSE)</f>
        <v>Advanced</v>
      </c>
      <c r="L1695" t="str">
        <f>VLOOKUP(A1695,MasterTutor!A:D,3,FALSE)</f>
        <v>Professional</v>
      </c>
      <c r="M1695" t="str">
        <f>VLOOKUP(A1695,MasterTutor!A:D,2,FALSE)</f>
        <v>Ela Cross</v>
      </c>
    </row>
    <row r="1696" spans="1:13" x14ac:dyDescent="0.2">
      <c r="A1696" s="17" t="s">
        <v>369</v>
      </c>
      <c r="B1696" s="17" t="s">
        <v>14</v>
      </c>
      <c r="C1696" s="20">
        <v>1.2707999999999999</v>
      </c>
      <c r="D1696" s="20">
        <v>1.3125</v>
      </c>
      <c r="E1696" s="20">
        <v>0.96666666666666601</v>
      </c>
      <c r="F1696" s="20">
        <v>1</v>
      </c>
      <c r="G1696" s="20">
        <v>1</v>
      </c>
      <c r="H1696" s="17">
        <v>7</v>
      </c>
      <c r="I1696" s="18" t="s">
        <v>36</v>
      </c>
      <c r="J1696" s="20">
        <v>0</v>
      </c>
      <c r="K1696" t="str">
        <f>VLOOKUP(A1696,MasterTutor!A:D,4,FALSE)</f>
        <v>Advanced</v>
      </c>
      <c r="L1696" t="str">
        <f>VLOOKUP(A1696,MasterTutor!A:D,3,FALSE)</f>
        <v>Adjunct</v>
      </c>
      <c r="M1696" t="str">
        <f>VLOOKUP(A1696,MasterTutor!A:D,2,FALSE)</f>
        <v>Annelies de Groot</v>
      </c>
    </row>
    <row r="1697" spans="1:13" x14ac:dyDescent="0.2">
      <c r="A1697" s="17" t="s">
        <v>369</v>
      </c>
      <c r="B1697" s="17" t="s">
        <v>16</v>
      </c>
      <c r="C1697" s="20">
        <v>1.33</v>
      </c>
      <c r="D1697" s="20">
        <v>1.38</v>
      </c>
      <c r="E1697" s="20">
        <v>0.98</v>
      </c>
      <c r="F1697" s="20">
        <v>1</v>
      </c>
      <c r="G1697" s="20">
        <v>1</v>
      </c>
      <c r="H1697" s="17">
        <v>5</v>
      </c>
      <c r="I1697" s="21"/>
      <c r="J1697" s="17"/>
      <c r="K1697" t="str">
        <f>VLOOKUP(A1697,MasterTutor!A:D,4,FALSE)</f>
        <v>Advanced</v>
      </c>
      <c r="L1697" t="str">
        <f>VLOOKUP(A1697,MasterTutor!A:D,3,FALSE)</f>
        <v>Adjunct</v>
      </c>
      <c r="M1697" t="str">
        <f>VLOOKUP(A1697,MasterTutor!A:D,2,FALSE)</f>
        <v>Annelies de Groot</v>
      </c>
    </row>
    <row r="1698" spans="1:13" x14ac:dyDescent="0.2">
      <c r="A1698" s="17" t="s">
        <v>369</v>
      </c>
      <c r="B1698" s="17" t="s">
        <v>257</v>
      </c>
      <c r="C1698" s="20">
        <v>0.9</v>
      </c>
      <c r="D1698" s="20">
        <v>1.08</v>
      </c>
      <c r="E1698" s="20">
        <v>1</v>
      </c>
      <c r="F1698" s="20">
        <v>1</v>
      </c>
      <c r="G1698" s="20">
        <v>1</v>
      </c>
      <c r="H1698" s="17">
        <v>8</v>
      </c>
      <c r="I1698" s="18"/>
      <c r="J1698" s="20"/>
      <c r="K1698" t="str">
        <f>VLOOKUP(A1698,MasterTutor!A:D,4,FALSE)</f>
        <v>Advanced</v>
      </c>
      <c r="L1698" t="str">
        <f>VLOOKUP(A1698,MasterTutor!A:D,3,FALSE)</f>
        <v>Adjunct</v>
      </c>
      <c r="M1698" t="str">
        <f>VLOOKUP(A1698,MasterTutor!A:D,2,FALSE)</f>
        <v>Annelies de Groot</v>
      </c>
    </row>
    <row r="1699" spans="1:13" x14ac:dyDescent="0.2">
      <c r="A1699" s="17" t="s">
        <v>369</v>
      </c>
      <c r="B1699" s="17" t="s">
        <v>29</v>
      </c>
      <c r="C1699" s="20">
        <v>0.9375</v>
      </c>
      <c r="D1699" s="20">
        <v>1.1563000000000001</v>
      </c>
      <c r="E1699" s="20">
        <v>1</v>
      </c>
      <c r="F1699" s="20">
        <v>1</v>
      </c>
      <c r="G1699" s="20">
        <v>1</v>
      </c>
      <c r="H1699" s="17">
        <v>4</v>
      </c>
      <c r="I1699" s="18" t="s">
        <v>32</v>
      </c>
      <c r="J1699" s="20">
        <v>0</v>
      </c>
      <c r="K1699" t="str">
        <f>VLOOKUP(A1699,MasterTutor!A:D,4,FALSE)</f>
        <v>Advanced</v>
      </c>
      <c r="L1699" t="str">
        <f>VLOOKUP(A1699,MasterTutor!A:D,3,FALSE)</f>
        <v>Adjunct</v>
      </c>
      <c r="M1699" t="str">
        <f>VLOOKUP(A1699,MasterTutor!A:D,2,FALSE)</f>
        <v>Annelies de Groot</v>
      </c>
    </row>
    <row r="1700" spans="1:13" x14ac:dyDescent="0.2">
      <c r="A1700" s="17" t="s">
        <v>369</v>
      </c>
      <c r="B1700" s="17" t="s">
        <v>17</v>
      </c>
      <c r="C1700" s="20">
        <v>1.02</v>
      </c>
      <c r="D1700" s="20">
        <v>1.36</v>
      </c>
      <c r="E1700" s="20">
        <v>1</v>
      </c>
      <c r="F1700" s="20">
        <v>1</v>
      </c>
      <c r="G1700" s="20">
        <v>1</v>
      </c>
      <c r="H1700" s="17">
        <v>9</v>
      </c>
      <c r="I1700" s="18">
        <v>0</v>
      </c>
      <c r="J1700" s="20">
        <f>I1700</f>
        <v>0</v>
      </c>
      <c r="K1700" t="str">
        <f>VLOOKUP(A1700,MasterTutor!A:D,4,FALSE)</f>
        <v>Advanced</v>
      </c>
      <c r="L1700" t="str">
        <f>VLOOKUP(A1700,MasterTutor!A:D,3,FALSE)</f>
        <v>Adjunct</v>
      </c>
      <c r="M1700" t="str">
        <f>VLOOKUP(A1700,MasterTutor!A:D,2,FALSE)</f>
        <v>Annelies de Groot</v>
      </c>
    </row>
    <row r="1701" spans="1:13" x14ac:dyDescent="0.2">
      <c r="A1701" s="17" t="s">
        <v>369</v>
      </c>
      <c r="B1701" s="17" t="s">
        <v>18</v>
      </c>
      <c r="C1701" s="20">
        <v>1.08</v>
      </c>
      <c r="D1701" s="20">
        <v>1.4</v>
      </c>
      <c r="E1701" s="20">
        <v>0.97</v>
      </c>
      <c r="F1701" s="20">
        <v>1</v>
      </c>
      <c r="G1701" s="20">
        <v>1</v>
      </c>
      <c r="H1701" s="17">
        <v>5</v>
      </c>
      <c r="I1701" s="18">
        <v>1</v>
      </c>
      <c r="J1701" s="20">
        <f>I1701</f>
        <v>1</v>
      </c>
      <c r="K1701" t="str">
        <f>VLOOKUP(A1701,MasterTutor!A:D,4,FALSE)</f>
        <v>Advanced</v>
      </c>
      <c r="L1701" t="str">
        <f>VLOOKUP(A1701,MasterTutor!A:D,3,FALSE)</f>
        <v>Adjunct</v>
      </c>
      <c r="M1701" t="str">
        <f>VLOOKUP(A1701,MasterTutor!A:D,2,FALSE)</f>
        <v>Annelies de Groot</v>
      </c>
    </row>
    <row r="1702" spans="1:13" x14ac:dyDescent="0.2">
      <c r="A1702" s="17" t="s">
        <v>369</v>
      </c>
      <c r="B1702" s="17" t="s">
        <v>20</v>
      </c>
      <c r="C1702" s="20">
        <v>0.86</v>
      </c>
      <c r="D1702" s="20">
        <v>1.1599999999999999</v>
      </c>
      <c r="E1702" s="20">
        <v>1</v>
      </c>
      <c r="F1702" s="20">
        <v>1</v>
      </c>
      <c r="G1702" s="20">
        <v>0.83</v>
      </c>
      <c r="H1702" s="17">
        <v>9</v>
      </c>
      <c r="J1702" s="17"/>
      <c r="K1702" t="str">
        <f>VLOOKUP(A1702,MasterTutor!A:D,4,FALSE)</f>
        <v>Advanced</v>
      </c>
      <c r="L1702" t="str">
        <f>VLOOKUP(A1702,MasterTutor!A:D,3,FALSE)</f>
        <v>Adjunct</v>
      </c>
      <c r="M1702" t="str">
        <f>VLOOKUP(A1702,MasterTutor!A:D,2,FALSE)</f>
        <v>Annelies de Groot</v>
      </c>
    </row>
    <row r="1703" spans="1:13" x14ac:dyDescent="0.2">
      <c r="A1703" s="17" t="s">
        <v>369</v>
      </c>
      <c r="B1703" s="17" t="s">
        <v>21</v>
      </c>
      <c r="C1703" s="20">
        <v>1.29</v>
      </c>
      <c r="D1703" s="20">
        <v>1.47</v>
      </c>
      <c r="E1703" s="20">
        <v>1</v>
      </c>
      <c r="F1703" s="20">
        <v>1</v>
      </c>
      <c r="G1703" s="20">
        <v>0.92</v>
      </c>
      <c r="H1703" s="17">
        <v>8</v>
      </c>
      <c r="I1703" s="19"/>
      <c r="J1703" s="17"/>
      <c r="K1703" t="str">
        <f>VLOOKUP(A1703,MasterTutor!A:D,4,FALSE)</f>
        <v>Advanced</v>
      </c>
      <c r="L1703" t="str">
        <f>VLOOKUP(A1703,MasterTutor!A:D,3,FALSE)</f>
        <v>Adjunct</v>
      </c>
      <c r="M1703" t="str">
        <f>VLOOKUP(A1703,MasterTutor!A:D,2,FALSE)</f>
        <v>Annelies de Groot</v>
      </c>
    </row>
    <row r="1704" spans="1:13" x14ac:dyDescent="0.2">
      <c r="A1704" s="17" t="s">
        <v>369</v>
      </c>
      <c r="B1704" s="17" t="s">
        <v>22</v>
      </c>
      <c r="C1704" s="20">
        <v>1.38</v>
      </c>
      <c r="D1704" s="20">
        <v>1.52</v>
      </c>
      <c r="E1704" s="20">
        <v>0.97</v>
      </c>
      <c r="F1704" s="20">
        <v>1</v>
      </c>
      <c r="G1704" s="20">
        <v>1</v>
      </c>
      <c r="H1704" s="17">
        <v>5</v>
      </c>
      <c r="I1704" s="19"/>
      <c r="J1704" s="17"/>
      <c r="K1704" t="str">
        <f>VLOOKUP(A1704,MasterTutor!A:D,4,FALSE)</f>
        <v>Advanced</v>
      </c>
      <c r="L1704" t="str">
        <f>VLOOKUP(A1704,MasterTutor!A:D,3,FALSE)</f>
        <v>Adjunct</v>
      </c>
      <c r="M1704" t="str">
        <f>VLOOKUP(A1704,MasterTutor!A:D,2,FALSE)</f>
        <v>Annelies de Groot</v>
      </c>
    </row>
    <row r="1705" spans="1:13" x14ac:dyDescent="0.2">
      <c r="A1705" s="17" t="s">
        <v>370</v>
      </c>
      <c r="B1705" s="17" t="s">
        <v>14</v>
      </c>
      <c r="C1705" s="20">
        <v>0.80210000000000004</v>
      </c>
      <c r="D1705" s="20">
        <v>1.0664</v>
      </c>
      <c r="E1705" s="20">
        <v>0.97727272727272696</v>
      </c>
      <c r="F1705" s="20">
        <v>0.94285714285714195</v>
      </c>
      <c r="G1705" s="20">
        <v>0.75</v>
      </c>
      <c r="H1705" s="17">
        <v>2</v>
      </c>
      <c r="I1705" s="18" t="s">
        <v>23</v>
      </c>
      <c r="J1705" s="20">
        <v>1</v>
      </c>
      <c r="K1705" t="str">
        <f>VLOOKUP(A1705,MasterTutor!A:D,4,FALSE)</f>
        <v>Advanced</v>
      </c>
      <c r="L1705" t="str">
        <f>VLOOKUP(A1705,MasterTutor!A:D,3,FALSE)</f>
        <v>Adjunct</v>
      </c>
      <c r="M1705" t="str">
        <f>VLOOKUP(A1705,MasterTutor!A:D,2,FALSE)</f>
        <v>Kristin Haase-Alvey</v>
      </c>
    </row>
    <row r="1706" spans="1:13" x14ac:dyDescent="0.2">
      <c r="A1706" s="17" t="s">
        <v>370</v>
      </c>
      <c r="B1706" s="17" t="s">
        <v>16</v>
      </c>
      <c r="C1706" s="20">
        <v>0.86</v>
      </c>
      <c r="D1706" s="20">
        <v>0.96</v>
      </c>
      <c r="E1706" s="20">
        <v>0.93</v>
      </c>
      <c r="F1706" s="20">
        <v>0.83</v>
      </c>
      <c r="G1706" s="20">
        <v>1</v>
      </c>
      <c r="H1706" s="17">
        <v>11</v>
      </c>
      <c r="I1706" s="21">
        <v>45720</v>
      </c>
      <c r="J1706" s="22">
        <v>0.75</v>
      </c>
      <c r="K1706" t="str">
        <f>VLOOKUP(A1706,MasterTutor!A:D,4,FALSE)</f>
        <v>Advanced</v>
      </c>
      <c r="L1706" t="str">
        <f>VLOOKUP(A1706,MasterTutor!A:D,3,FALSE)</f>
        <v>Adjunct</v>
      </c>
      <c r="M1706" t="str">
        <f>VLOOKUP(A1706,MasterTutor!A:D,2,FALSE)</f>
        <v>Kristin Haase-Alvey</v>
      </c>
    </row>
    <row r="1707" spans="1:13" x14ac:dyDescent="0.2">
      <c r="A1707" s="17" t="s">
        <v>370</v>
      </c>
      <c r="B1707" s="17" t="s">
        <v>257</v>
      </c>
      <c r="C1707" s="20">
        <v>1.07</v>
      </c>
      <c r="D1707" s="20">
        <v>1.1000000000000001</v>
      </c>
      <c r="E1707" s="20">
        <v>0.91</v>
      </c>
      <c r="F1707" s="20">
        <v>0.76</v>
      </c>
      <c r="G1707" s="20">
        <v>1</v>
      </c>
      <c r="H1707" s="17">
        <v>8</v>
      </c>
      <c r="I1707" s="18">
        <v>0.5</v>
      </c>
      <c r="J1707" s="20">
        <v>0.5</v>
      </c>
      <c r="K1707" t="str">
        <f>VLOOKUP(A1707,MasterTutor!A:D,4,FALSE)</f>
        <v>Advanced</v>
      </c>
      <c r="L1707" t="str">
        <f>VLOOKUP(A1707,MasterTutor!A:D,3,FALSE)</f>
        <v>Adjunct</v>
      </c>
      <c r="M1707" t="str">
        <f>VLOOKUP(A1707,MasterTutor!A:D,2,FALSE)</f>
        <v>Kristin Haase-Alvey</v>
      </c>
    </row>
    <row r="1708" spans="1:13" x14ac:dyDescent="0.2">
      <c r="A1708" s="17" t="s">
        <v>370</v>
      </c>
      <c r="B1708" s="17" t="s">
        <v>29</v>
      </c>
      <c r="C1708" s="20">
        <v>1.2292000000000001</v>
      </c>
      <c r="D1708" s="20">
        <v>1.2265999999999999</v>
      </c>
      <c r="E1708" s="20">
        <v>0.94339622599999995</v>
      </c>
      <c r="F1708" s="20">
        <v>0.88372092999999996</v>
      </c>
      <c r="G1708" s="20">
        <v>0.91666666699999999</v>
      </c>
      <c r="H1708" s="17">
        <v>9</v>
      </c>
      <c r="I1708" s="18">
        <v>0.66666666666666663</v>
      </c>
      <c r="J1708" s="20">
        <f>I1708</f>
        <v>0.66666666666666663</v>
      </c>
      <c r="K1708" t="str">
        <f>VLOOKUP(A1708,MasterTutor!A:D,4,FALSE)</f>
        <v>Advanced</v>
      </c>
      <c r="L1708" t="str">
        <f>VLOOKUP(A1708,MasterTutor!A:D,3,FALSE)</f>
        <v>Adjunct</v>
      </c>
      <c r="M1708" t="str">
        <f>VLOOKUP(A1708,MasterTutor!A:D,2,FALSE)</f>
        <v>Kristin Haase-Alvey</v>
      </c>
    </row>
    <row r="1709" spans="1:13" x14ac:dyDescent="0.2">
      <c r="A1709" s="17" t="s">
        <v>370</v>
      </c>
      <c r="B1709" s="17" t="s">
        <v>17</v>
      </c>
      <c r="C1709" s="20">
        <v>0.3</v>
      </c>
      <c r="D1709" s="20">
        <v>0.95</v>
      </c>
      <c r="E1709" s="20">
        <v>0.85</v>
      </c>
      <c r="F1709" s="20">
        <v>0.67</v>
      </c>
      <c r="G1709" s="20">
        <v>1</v>
      </c>
      <c r="H1709" s="17">
        <v>4</v>
      </c>
      <c r="J1709" s="17"/>
      <c r="K1709" t="str">
        <f>VLOOKUP(A1709,MasterTutor!A:D,4,FALSE)</f>
        <v>Advanced</v>
      </c>
      <c r="L1709" t="str">
        <f>VLOOKUP(A1709,MasterTutor!A:D,3,FALSE)</f>
        <v>Adjunct</v>
      </c>
      <c r="M1709" t="str">
        <f>VLOOKUP(A1709,MasterTutor!A:D,2,FALSE)</f>
        <v>Kristin Haase-Alvey</v>
      </c>
    </row>
    <row r="1710" spans="1:13" x14ac:dyDescent="0.2">
      <c r="A1710" s="17" t="s">
        <v>370</v>
      </c>
      <c r="B1710" s="17" t="s">
        <v>18</v>
      </c>
      <c r="C1710" s="20">
        <v>0.31</v>
      </c>
      <c r="D1710" s="20">
        <v>1.04</v>
      </c>
      <c r="E1710" s="20">
        <v>0.95</v>
      </c>
      <c r="F1710" s="20">
        <v>0.69</v>
      </c>
      <c r="G1710" s="20">
        <v>1</v>
      </c>
      <c r="H1710" s="17">
        <v>3</v>
      </c>
      <c r="J1710" s="17"/>
      <c r="K1710" t="str">
        <f>VLOOKUP(A1710,MasterTutor!A:D,4,FALSE)</f>
        <v>Advanced</v>
      </c>
      <c r="L1710" t="str">
        <f>VLOOKUP(A1710,MasterTutor!A:D,3,FALSE)</f>
        <v>Adjunct</v>
      </c>
      <c r="M1710" t="str">
        <f>VLOOKUP(A1710,MasterTutor!A:D,2,FALSE)</f>
        <v>Kristin Haase-Alvey</v>
      </c>
    </row>
    <row r="1711" spans="1:13" x14ac:dyDescent="0.2">
      <c r="A1711" s="17" t="s">
        <v>370</v>
      </c>
      <c r="B1711" s="17" t="s">
        <v>20</v>
      </c>
      <c r="C1711" s="20">
        <v>0.28999999999999998</v>
      </c>
      <c r="D1711" s="20">
        <v>0.71</v>
      </c>
      <c r="E1711" s="20">
        <v>0.69</v>
      </c>
      <c r="F1711" s="20">
        <v>1</v>
      </c>
      <c r="G1711" s="20">
        <v>1</v>
      </c>
      <c r="H1711" s="17">
        <v>1</v>
      </c>
      <c r="I1711" s="18">
        <v>1</v>
      </c>
      <c r="J1711" s="20">
        <f>I1711</f>
        <v>1</v>
      </c>
      <c r="K1711" t="str">
        <f>VLOOKUP(A1711,MasterTutor!A:D,4,FALSE)</f>
        <v>Advanced</v>
      </c>
      <c r="L1711" t="str">
        <f>VLOOKUP(A1711,MasterTutor!A:D,3,FALSE)</f>
        <v>Adjunct</v>
      </c>
      <c r="M1711" t="str">
        <f>VLOOKUP(A1711,MasterTutor!A:D,2,FALSE)</f>
        <v>Kristin Haase-Alvey</v>
      </c>
    </row>
    <row r="1712" spans="1:13" x14ac:dyDescent="0.2">
      <c r="A1712" s="17" t="s">
        <v>370</v>
      </c>
      <c r="B1712" s="17" t="s">
        <v>21</v>
      </c>
      <c r="C1712" s="20">
        <v>0.33</v>
      </c>
      <c r="D1712" s="20">
        <v>0.78</v>
      </c>
      <c r="E1712" s="20">
        <v>0.79</v>
      </c>
      <c r="F1712" s="20">
        <v>0.82</v>
      </c>
      <c r="G1712" s="20">
        <v>1</v>
      </c>
      <c r="H1712" s="17">
        <v>3</v>
      </c>
      <c r="I1712" s="18" t="s">
        <v>23</v>
      </c>
      <c r="J1712" s="20">
        <v>1</v>
      </c>
      <c r="K1712" t="str">
        <f>VLOOKUP(A1712,MasterTutor!A:D,4,FALSE)</f>
        <v>Advanced</v>
      </c>
      <c r="L1712" t="str">
        <f>VLOOKUP(A1712,MasterTutor!A:D,3,FALSE)</f>
        <v>Adjunct</v>
      </c>
      <c r="M1712" t="str">
        <f>VLOOKUP(A1712,MasterTutor!A:D,2,FALSE)</f>
        <v>Kristin Haase-Alvey</v>
      </c>
    </row>
    <row r="1713" spans="1:13" x14ac:dyDescent="0.2">
      <c r="A1713" s="17" t="s">
        <v>370</v>
      </c>
      <c r="B1713" s="17" t="s">
        <v>22</v>
      </c>
      <c r="C1713" s="20">
        <v>0.5</v>
      </c>
      <c r="D1713" s="20">
        <v>1.07</v>
      </c>
      <c r="E1713" s="20">
        <v>0.96</v>
      </c>
      <c r="F1713" s="20">
        <v>0.76</v>
      </c>
      <c r="G1713" s="20">
        <v>1</v>
      </c>
      <c r="H1713" s="17">
        <v>3</v>
      </c>
      <c r="I1713" s="18" t="s">
        <v>36</v>
      </c>
      <c r="J1713" s="20">
        <v>0</v>
      </c>
      <c r="K1713" t="str">
        <f>VLOOKUP(A1713,MasterTutor!A:D,4,FALSE)</f>
        <v>Advanced</v>
      </c>
      <c r="L1713" t="str">
        <f>VLOOKUP(A1713,MasterTutor!A:D,3,FALSE)</f>
        <v>Adjunct</v>
      </c>
      <c r="M1713" t="str">
        <f>VLOOKUP(A1713,MasterTutor!A:D,2,FALSE)</f>
        <v>Kristin Haase-Alvey</v>
      </c>
    </row>
    <row r="1714" spans="1:13" x14ac:dyDescent="0.2">
      <c r="A1714" s="17" t="s">
        <v>371</v>
      </c>
      <c r="B1714" s="17" t="s">
        <v>14</v>
      </c>
      <c r="C1714" s="20">
        <v>0.60829999999999995</v>
      </c>
      <c r="D1714" s="20">
        <v>1.0263</v>
      </c>
      <c r="E1714" s="20">
        <v>0.971830985915492</v>
      </c>
      <c r="F1714" s="20">
        <v>0.97959183673469297</v>
      </c>
      <c r="G1714" s="20">
        <v>0.44444444444444398</v>
      </c>
      <c r="H1714" s="17">
        <v>3</v>
      </c>
      <c r="I1714" s="18" t="s">
        <v>148</v>
      </c>
      <c r="J1714" s="20">
        <v>0</v>
      </c>
      <c r="K1714" t="str">
        <f>VLOOKUP(A1714,MasterTutor!A:D,4,FALSE)</f>
        <v>Distinguished</v>
      </c>
      <c r="L1714" t="str">
        <f>VLOOKUP(A1714,MasterTutor!A:D,3,FALSE)</f>
        <v>Professional</v>
      </c>
      <c r="M1714" t="str">
        <f>VLOOKUP(A1714,MasterTutor!A:D,2,FALSE)</f>
        <v>Ian Plamondon</v>
      </c>
    </row>
    <row r="1715" spans="1:13" x14ac:dyDescent="0.2">
      <c r="A1715" s="17" t="s">
        <v>371</v>
      </c>
      <c r="B1715" s="17" t="s">
        <v>16</v>
      </c>
      <c r="C1715" s="20">
        <v>0.42</v>
      </c>
      <c r="D1715" s="20">
        <v>0.7</v>
      </c>
      <c r="E1715" s="20">
        <v>0.96</v>
      </c>
      <c r="F1715" s="20">
        <v>0.97</v>
      </c>
      <c r="G1715" s="20">
        <v>0.92</v>
      </c>
      <c r="H1715" s="17">
        <v>1</v>
      </c>
      <c r="I1715" s="21" t="s">
        <v>36</v>
      </c>
      <c r="J1715" s="20">
        <v>0</v>
      </c>
      <c r="K1715" t="str">
        <f>VLOOKUP(A1715,MasterTutor!A:D,4,FALSE)</f>
        <v>Distinguished</v>
      </c>
      <c r="L1715" t="str">
        <f>VLOOKUP(A1715,MasterTutor!A:D,3,FALSE)</f>
        <v>Professional</v>
      </c>
      <c r="M1715" t="str">
        <f>VLOOKUP(A1715,MasterTutor!A:D,2,FALSE)</f>
        <v>Ian Plamondon</v>
      </c>
    </row>
    <row r="1716" spans="1:13" x14ac:dyDescent="0.2">
      <c r="A1716" s="17" t="s">
        <v>371</v>
      </c>
      <c r="B1716" s="17" t="s">
        <v>257</v>
      </c>
      <c r="C1716" s="20">
        <v>0.32</v>
      </c>
      <c r="D1716" s="20">
        <v>0.83</v>
      </c>
      <c r="E1716" s="20">
        <v>0.97</v>
      </c>
      <c r="F1716" s="20">
        <v>0.57999999999999996</v>
      </c>
      <c r="G1716" s="20">
        <v>0.71</v>
      </c>
      <c r="H1716" s="17">
        <v>0</v>
      </c>
      <c r="I1716" s="18" t="s">
        <v>36</v>
      </c>
      <c r="J1716" s="20">
        <v>0</v>
      </c>
      <c r="K1716" t="str">
        <f>VLOOKUP(A1716,MasterTutor!A:D,4,FALSE)</f>
        <v>Distinguished</v>
      </c>
      <c r="L1716" t="str">
        <f>VLOOKUP(A1716,MasterTutor!A:D,3,FALSE)</f>
        <v>Professional</v>
      </c>
      <c r="M1716" t="str">
        <f>VLOOKUP(A1716,MasterTutor!A:D,2,FALSE)</f>
        <v>Ian Plamondon</v>
      </c>
    </row>
    <row r="1717" spans="1:13" x14ac:dyDescent="0.2">
      <c r="A1717" s="17" t="s">
        <v>371</v>
      </c>
      <c r="B1717" s="17" t="s">
        <v>29</v>
      </c>
      <c r="C1717" s="20">
        <v>0.36249999999999999</v>
      </c>
      <c r="D1717" s="20">
        <v>0.92600000000000005</v>
      </c>
      <c r="E1717" s="20">
        <v>0.95238095199999995</v>
      </c>
      <c r="F1717" s="20">
        <v>0.96551724100000003</v>
      </c>
      <c r="G1717" s="20">
        <v>0.375</v>
      </c>
      <c r="H1717" s="17">
        <v>0</v>
      </c>
      <c r="I1717" s="18" t="s">
        <v>40</v>
      </c>
      <c r="J1717" s="20">
        <v>0</v>
      </c>
      <c r="K1717" t="str">
        <f>VLOOKUP(A1717,MasterTutor!A:D,4,FALSE)</f>
        <v>Distinguished</v>
      </c>
      <c r="L1717" t="str">
        <f>VLOOKUP(A1717,MasterTutor!A:D,3,FALSE)</f>
        <v>Professional</v>
      </c>
      <c r="M1717" t="str">
        <f>VLOOKUP(A1717,MasterTutor!A:D,2,FALSE)</f>
        <v>Ian Plamondon</v>
      </c>
    </row>
    <row r="1718" spans="1:13" x14ac:dyDescent="0.2">
      <c r="A1718" s="17" t="s">
        <v>371</v>
      </c>
      <c r="B1718" s="17" t="s">
        <v>17</v>
      </c>
      <c r="C1718" s="20">
        <v>0.61</v>
      </c>
      <c r="D1718" s="20">
        <v>0.98</v>
      </c>
      <c r="E1718" s="20">
        <v>0.93</v>
      </c>
      <c r="F1718" s="20">
        <v>0.91</v>
      </c>
      <c r="G1718" s="20">
        <v>0.7</v>
      </c>
      <c r="H1718" s="17">
        <v>3</v>
      </c>
      <c r="I1718" s="18">
        <v>0</v>
      </c>
      <c r="J1718" s="20">
        <f>I1718</f>
        <v>0</v>
      </c>
      <c r="K1718" t="str">
        <f>VLOOKUP(A1718,MasterTutor!A:D,4,FALSE)</f>
        <v>Distinguished</v>
      </c>
      <c r="L1718" t="str">
        <f>VLOOKUP(A1718,MasterTutor!A:D,3,FALSE)</f>
        <v>Professional</v>
      </c>
      <c r="M1718" t="str">
        <f>VLOOKUP(A1718,MasterTutor!A:D,2,FALSE)</f>
        <v>Ian Plamondon</v>
      </c>
    </row>
    <row r="1719" spans="1:13" x14ac:dyDescent="0.2">
      <c r="A1719" s="17" t="s">
        <v>371</v>
      </c>
      <c r="B1719" s="17" t="s">
        <v>18</v>
      </c>
      <c r="C1719" s="20">
        <v>0.53</v>
      </c>
      <c r="D1719" s="20">
        <v>1</v>
      </c>
      <c r="E1719" s="20">
        <v>0.91</v>
      </c>
      <c r="F1719" s="20">
        <v>0.97</v>
      </c>
      <c r="G1719" s="20">
        <v>0.56999999999999995</v>
      </c>
      <c r="H1719" s="17">
        <v>3</v>
      </c>
      <c r="I1719" s="18">
        <v>0</v>
      </c>
      <c r="J1719" s="20">
        <f>I1719</f>
        <v>0</v>
      </c>
      <c r="K1719" t="str">
        <f>VLOOKUP(A1719,MasterTutor!A:D,4,FALSE)</f>
        <v>Distinguished</v>
      </c>
      <c r="L1719" t="str">
        <f>VLOOKUP(A1719,MasterTutor!A:D,3,FALSE)</f>
        <v>Professional</v>
      </c>
      <c r="M1719" t="str">
        <f>VLOOKUP(A1719,MasterTutor!A:D,2,FALSE)</f>
        <v>Ian Plamondon</v>
      </c>
    </row>
    <row r="1720" spans="1:13" x14ac:dyDescent="0.2">
      <c r="A1720" s="17" t="s">
        <v>371</v>
      </c>
      <c r="B1720" s="17" t="s">
        <v>20</v>
      </c>
      <c r="C1720" s="20">
        <v>0.67</v>
      </c>
      <c r="D1720" s="20">
        <v>1</v>
      </c>
      <c r="E1720" s="20">
        <v>0.91</v>
      </c>
      <c r="F1720" s="20">
        <v>0.95</v>
      </c>
      <c r="G1720" s="20">
        <v>0.86</v>
      </c>
      <c r="H1720" s="17">
        <v>1</v>
      </c>
      <c r="I1720" s="18">
        <v>0</v>
      </c>
      <c r="J1720" s="20">
        <f>I1720</f>
        <v>0</v>
      </c>
      <c r="K1720" t="str">
        <f>VLOOKUP(A1720,MasterTutor!A:D,4,FALSE)</f>
        <v>Distinguished</v>
      </c>
      <c r="L1720" t="str">
        <f>VLOOKUP(A1720,MasterTutor!A:D,3,FALSE)</f>
        <v>Professional</v>
      </c>
      <c r="M1720" t="str">
        <f>VLOOKUP(A1720,MasterTutor!A:D,2,FALSE)</f>
        <v>Ian Plamondon</v>
      </c>
    </row>
    <row r="1721" spans="1:13" x14ac:dyDescent="0.2">
      <c r="A1721" s="17" t="s">
        <v>371</v>
      </c>
      <c r="B1721" s="17" t="s">
        <v>21</v>
      </c>
      <c r="C1721" s="20">
        <v>0.73</v>
      </c>
      <c r="D1721" s="20">
        <v>1</v>
      </c>
      <c r="E1721" s="20">
        <v>0.87</v>
      </c>
      <c r="F1721" s="20">
        <v>0.95</v>
      </c>
      <c r="G1721" s="20">
        <v>0.88</v>
      </c>
      <c r="H1721" s="17">
        <v>3</v>
      </c>
      <c r="I1721" s="18" t="s">
        <v>36</v>
      </c>
      <c r="J1721" s="20">
        <v>0</v>
      </c>
      <c r="K1721" t="str">
        <f>VLOOKUP(A1721,MasterTutor!A:D,4,FALSE)</f>
        <v>Distinguished</v>
      </c>
      <c r="L1721" t="str">
        <f>VLOOKUP(A1721,MasterTutor!A:D,3,FALSE)</f>
        <v>Professional</v>
      </c>
      <c r="M1721" t="str">
        <f>VLOOKUP(A1721,MasterTutor!A:D,2,FALSE)</f>
        <v>Ian Plamondon</v>
      </c>
    </row>
    <row r="1722" spans="1:13" x14ac:dyDescent="0.2">
      <c r="A1722" s="17" t="s">
        <v>371</v>
      </c>
      <c r="B1722" s="17" t="s">
        <v>22</v>
      </c>
      <c r="C1722" s="20">
        <v>0.64</v>
      </c>
      <c r="D1722" s="20">
        <v>1.01</v>
      </c>
      <c r="E1722" s="20">
        <v>0.94</v>
      </c>
      <c r="F1722" s="20">
        <v>0.98</v>
      </c>
      <c r="G1722" s="20">
        <v>1</v>
      </c>
      <c r="H1722" s="17">
        <v>2</v>
      </c>
      <c r="I1722" s="18" t="s">
        <v>45</v>
      </c>
      <c r="J1722" s="20">
        <v>0</v>
      </c>
      <c r="K1722" t="str">
        <f>VLOOKUP(A1722,MasterTutor!A:D,4,FALSE)</f>
        <v>Distinguished</v>
      </c>
      <c r="L1722" t="str">
        <f>VLOOKUP(A1722,MasterTutor!A:D,3,FALSE)</f>
        <v>Professional</v>
      </c>
      <c r="M1722" t="str">
        <f>VLOOKUP(A1722,MasterTutor!A:D,2,FALSE)</f>
        <v>Ian Plamondon</v>
      </c>
    </row>
    <row r="1723" spans="1:13" x14ac:dyDescent="0.2">
      <c r="A1723" s="17" t="s">
        <v>372</v>
      </c>
      <c r="B1723" s="17" t="s">
        <v>14</v>
      </c>
      <c r="C1723" s="20">
        <v>1.1031</v>
      </c>
      <c r="D1723" s="20">
        <v>1.27859999999999</v>
      </c>
      <c r="E1723" s="20">
        <v>1</v>
      </c>
      <c r="F1723" s="20">
        <v>0.94736842105263097</v>
      </c>
      <c r="G1723" s="20">
        <v>0.875</v>
      </c>
      <c r="H1723" s="17">
        <v>2</v>
      </c>
      <c r="I1723" s="18"/>
      <c r="J1723" s="20"/>
      <c r="K1723" t="str">
        <f>VLOOKUP(A1723,MasterTutor!A:D,4,FALSE)</f>
        <v>Premium</v>
      </c>
      <c r="L1723" t="str">
        <f>VLOOKUP(A1723,MasterTutor!A:D,3,FALSE)</f>
        <v>Adjunct</v>
      </c>
      <c r="M1723" t="str">
        <f>VLOOKUP(A1723,MasterTutor!A:D,2,FALSE)</f>
        <v>Ela Cross</v>
      </c>
    </row>
    <row r="1724" spans="1:13" x14ac:dyDescent="0.2">
      <c r="A1724" s="17" t="s">
        <v>372</v>
      </c>
      <c r="B1724" s="17" t="s">
        <v>14</v>
      </c>
      <c r="C1724" s="20">
        <v>1.1031</v>
      </c>
      <c r="D1724" s="20">
        <v>1.27859999999999</v>
      </c>
      <c r="E1724" s="20">
        <v>1</v>
      </c>
      <c r="F1724" s="20">
        <v>0.94736842105263097</v>
      </c>
      <c r="G1724" s="20">
        <v>0.875</v>
      </c>
      <c r="H1724" s="17">
        <v>2</v>
      </c>
      <c r="J1724" s="17"/>
      <c r="K1724" t="str">
        <f>VLOOKUP(A1724,MasterTutor!A:D,4,FALSE)</f>
        <v>Premium</v>
      </c>
      <c r="L1724" t="str">
        <f>VLOOKUP(A1724,MasterTutor!A:D,3,FALSE)</f>
        <v>Adjunct</v>
      </c>
      <c r="M1724" t="str">
        <f>VLOOKUP(A1724,MasterTutor!A:D,2,FALSE)</f>
        <v>Ela Cross</v>
      </c>
    </row>
    <row r="1725" spans="1:13" x14ac:dyDescent="0.2">
      <c r="A1725" s="17" t="s">
        <v>372</v>
      </c>
      <c r="B1725" s="17" t="s">
        <v>16</v>
      </c>
      <c r="C1725" s="20">
        <v>0.79</v>
      </c>
      <c r="D1725" s="20">
        <v>1.2</v>
      </c>
      <c r="E1725" s="20">
        <v>1</v>
      </c>
      <c r="F1725" s="20">
        <v>0.88</v>
      </c>
      <c r="G1725" s="20">
        <v>0.7</v>
      </c>
      <c r="H1725" s="17">
        <v>3</v>
      </c>
      <c r="I1725" s="21" t="s">
        <v>45</v>
      </c>
      <c r="J1725" s="20">
        <v>0</v>
      </c>
      <c r="K1725" t="str">
        <f>VLOOKUP(A1725,MasterTutor!A:D,4,FALSE)</f>
        <v>Premium</v>
      </c>
      <c r="L1725" t="str">
        <f>VLOOKUP(A1725,MasterTutor!A:D,3,FALSE)</f>
        <v>Adjunct</v>
      </c>
      <c r="M1725" t="str">
        <f>VLOOKUP(A1725,MasterTutor!A:D,2,FALSE)</f>
        <v>Ela Cross</v>
      </c>
    </row>
    <row r="1726" spans="1:13" x14ac:dyDescent="0.2">
      <c r="A1726" s="17" t="s">
        <v>372</v>
      </c>
      <c r="B1726" s="17" t="s">
        <v>257</v>
      </c>
      <c r="C1726" s="20">
        <v>0.64</v>
      </c>
      <c r="D1726" s="20">
        <v>1.32</v>
      </c>
      <c r="E1726" s="20">
        <v>1</v>
      </c>
      <c r="F1726" s="20">
        <v>1</v>
      </c>
      <c r="G1726" s="20">
        <v>0.82</v>
      </c>
      <c r="H1726" s="17">
        <v>1</v>
      </c>
      <c r="I1726" s="18"/>
      <c r="J1726" s="20"/>
      <c r="K1726" t="str">
        <f>VLOOKUP(A1726,MasterTutor!A:D,4,FALSE)</f>
        <v>Premium</v>
      </c>
      <c r="L1726" t="str">
        <f>VLOOKUP(A1726,MasterTutor!A:D,3,FALSE)</f>
        <v>Adjunct</v>
      </c>
      <c r="M1726" t="str">
        <f>VLOOKUP(A1726,MasterTutor!A:D,2,FALSE)</f>
        <v>Ela Cross</v>
      </c>
    </row>
    <row r="1727" spans="1:13" x14ac:dyDescent="0.2">
      <c r="A1727" s="17" t="s">
        <v>372</v>
      </c>
      <c r="B1727" s="17" t="s">
        <v>29</v>
      </c>
      <c r="C1727" s="20">
        <v>0.7</v>
      </c>
      <c r="D1727" s="20">
        <v>1.1979</v>
      </c>
      <c r="E1727" s="20">
        <v>1</v>
      </c>
      <c r="F1727" s="20">
        <v>0.95833333300000001</v>
      </c>
      <c r="G1727" s="20">
        <v>0.75</v>
      </c>
      <c r="H1727" s="17">
        <v>3</v>
      </c>
      <c r="I1727" s="18">
        <v>1</v>
      </c>
      <c r="J1727" s="20">
        <f>I1727</f>
        <v>1</v>
      </c>
      <c r="K1727" t="str">
        <f>VLOOKUP(A1727,MasterTutor!A:D,4,FALSE)</f>
        <v>Premium</v>
      </c>
      <c r="L1727" t="str">
        <f>VLOOKUP(A1727,MasterTutor!A:D,3,FALSE)</f>
        <v>Adjunct</v>
      </c>
      <c r="M1727" t="str">
        <f>VLOOKUP(A1727,MasterTutor!A:D,2,FALSE)</f>
        <v>Ela Cross</v>
      </c>
    </row>
    <row r="1728" spans="1:13" x14ac:dyDescent="0.2">
      <c r="A1728" s="17" t="s">
        <v>372</v>
      </c>
      <c r="B1728" s="17" t="s">
        <v>17</v>
      </c>
      <c r="C1728" s="20">
        <v>1.05</v>
      </c>
      <c r="D1728" s="20">
        <v>1.53</v>
      </c>
      <c r="E1728" s="20">
        <v>1</v>
      </c>
      <c r="F1728" s="20">
        <v>0.94</v>
      </c>
      <c r="G1728" s="20">
        <v>1</v>
      </c>
      <c r="H1728" s="17">
        <v>2</v>
      </c>
      <c r="I1728" s="18">
        <v>1</v>
      </c>
      <c r="J1728" s="20">
        <f>I1728</f>
        <v>1</v>
      </c>
      <c r="K1728" t="str">
        <f>VLOOKUP(A1728,MasterTutor!A:D,4,FALSE)</f>
        <v>Premium</v>
      </c>
      <c r="L1728" t="str">
        <f>VLOOKUP(A1728,MasterTutor!A:D,3,FALSE)</f>
        <v>Adjunct</v>
      </c>
      <c r="M1728" t="str">
        <f>VLOOKUP(A1728,MasterTutor!A:D,2,FALSE)</f>
        <v>Ela Cross</v>
      </c>
    </row>
    <row r="1729" spans="1:13" x14ac:dyDescent="0.2">
      <c r="A1729" s="17" t="s">
        <v>372</v>
      </c>
      <c r="B1729" s="17" t="s">
        <v>18</v>
      </c>
      <c r="C1729" s="20">
        <v>0.54</v>
      </c>
      <c r="D1729" s="20">
        <v>1.49</v>
      </c>
      <c r="E1729" s="20">
        <v>1</v>
      </c>
      <c r="F1729" s="20">
        <v>0.96</v>
      </c>
      <c r="G1729" s="20">
        <v>0.92</v>
      </c>
      <c r="H1729" s="17">
        <v>2</v>
      </c>
      <c r="I1729" s="18">
        <v>1</v>
      </c>
      <c r="J1729" s="20">
        <f>I1729</f>
        <v>1</v>
      </c>
      <c r="K1729" t="str">
        <f>VLOOKUP(A1729,MasterTutor!A:D,4,FALSE)</f>
        <v>Premium</v>
      </c>
      <c r="L1729" t="str">
        <f>VLOOKUP(A1729,MasterTutor!A:D,3,FALSE)</f>
        <v>Adjunct</v>
      </c>
      <c r="M1729" t="str">
        <f>VLOOKUP(A1729,MasterTutor!A:D,2,FALSE)</f>
        <v>Ela Cross</v>
      </c>
    </row>
    <row r="1730" spans="1:13" x14ac:dyDescent="0.2">
      <c r="A1730" s="17" t="s">
        <v>372</v>
      </c>
      <c r="B1730" s="17" t="s">
        <v>20</v>
      </c>
      <c r="C1730" s="20">
        <v>0.54</v>
      </c>
      <c r="D1730" s="20">
        <v>1.06</v>
      </c>
      <c r="E1730" s="20">
        <v>1</v>
      </c>
      <c r="F1730" s="20">
        <v>0.88</v>
      </c>
      <c r="G1730" s="20">
        <v>0.53</v>
      </c>
      <c r="H1730" s="17" t="e">
        <v>#N/A</v>
      </c>
      <c r="I1730" s="18">
        <v>1</v>
      </c>
      <c r="J1730" s="20">
        <f>I1730</f>
        <v>1</v>
      </c>
      <c r="K1730" t="str">
        <f>VLOOKUP(A1730,MasterTutor!A:D,4,FALSE)</f>
        <v>Premium</v>
      </c>
      <c r="L1730" t="str">
        <f>VLOOKUP(A1730,MasterTutor!A:D,3,FALSE)</f>
        <v>Adjunct</v>
      </c>
      <c r="M1730" t="str">
        <f>VLOOKUP(A1730,MasterTutor!A:D,2,FALSE)</f>
        <v>Ela Cross</v>
      </c>
    </row>
    <row r="1731" spans="1:13" x14ac:dyDescent="0.2">
      <c r="A1731" s="17" t="s">
        <v>372</v>
      </c>
      <c r="B1731" s="17" t="s">
        <v>21</v>
      </c>
      <c r="C1731" s="20">
        <v>1.04</v>
      </c>
      <c r="D1731" s="20">
        <v>1.36</v>
      </c>
      <c r="E1731" s="20">
        <v>0.98</v>
      </c>
      <c r="F1731" s="20">
        <v>0.82</v>
      </c>
      <c r="G1731" s="20">
        <v>0.54</v>
      </c>
      <c r="H1731" s="17">
        <v>0</v>
      </c>
      <c r="I1731" s="19"/>
      <c r="J1731" s="17"/>
      <c r="K1731" t="str">
        <f>VLOOKUP(A1731,MasterTutor!A:D,4,FALSE)</f>
        <v>Premium</v>
      </c>
      <c r="L1731" t="str">
        <f>VLOOKUP(A1731,MasterTutor!A:D,3,FALSE)</f>
        <v>Adjunct</v>
      </c>
      <c r="M1731" t="str">
        <f>VLOOKUP(A1731,MasterTutor!A:D,2,FALSE)</f>
        <v>Ela Cross</v>
      </c>
    </row>
    <row r="1732" spans="1:13" x14ac:dyDescent="0.2">
      <c r="A1732" s="17" t="s">
        <v>372</v>
      </c>
      <c r="B1732" s="17" t="s">
        <v>22</v>
      </c>
      <c r="C1732" s="20">
        <v>1.1399999999999999</v>
      </c>
      <c r="D1732" s="20">
        <v>1.32</v>
      </c>
      <c r="E1732" s="20">
        <v>1</v>
      </c>
      <c r="F1732" s="20">
        <v>0.98</v>
      </c>
      <c r="G1732" s="20">
        <v>0.79</v>
      </c>
      <c r="H1732" s="17">
        <v>8</v>
      </c>
      <c r="I1732" s="18" t="s">
        <v>36</v>
      </c>
      <c r="J1732" s="20">
        <v>0</v>
      </c>
      <c r="K1732" t="str">
        <f>VLOOKUP(A1732,MasterTutor!A:D,4,FALSE)</f>
        <v>Premium</v>
      </c>
      <c r="L1732" t="str">
        <f>VLOOKUP(A1732,MasterTutor!A:D,3,FALSE)</f>
        <v>Adjunct</v>
      </c>
      <c r="M1732" t="str">
        <f>VLOOKUP(A1732,MasterTutor!A:D,2,FALSE)</f>
        <v>Ela Cross</v>
      </c>
    </row>
    <row r="1733" spans="1:13" x14ac:dyDescent="0.2">
      <c r="A1733" s="17" t="s">
        <v>373</v>
      </c>
      <c r="B1733" s="17" t="s">
        <v>16</v>
      </c>
      <c r="C1733" s="20">
        <v>7.0000000000000007E-2</v>
      </c>
      <c r="D1733" s="20">
        <v>0.78</v>
      </c>
      <c r="E1733" s="20">
        <v>1</v>
      </c>
      <c r="F1733" s="20">
        <v>1</v>
      </c>
      <c r="G1733" s="20">
        <v>0</v>
      </c>
      <c r="H1733" s="17">
        <v>0</v>
      </c>
      <c r="I1733" s="21">
        <v>45690</v>
      </c>
      <c r="J1733" s="20">
        <v>1</v>
      </c>
      <c r="K1733" t="str">
        <f>VLOOKUP(A1733,MasterTutor!A:D,4,FALSE)</f>
        <v>Advanced</v>
      </c>
      <c r="L1733" t="str">
        <f>VLOOKUP(A1733,MasterTutor!A:D,3,FALSE)</f>
        <v xml:space="preserve">Professional </v>
      </c>
      <c r="M1733" t="str">
        <f>VLOOKUP(A1733,MasterTutor!A:D,2,FALSE)</f>
        <v>Ela Cross</v>
      </c>
    </row>
    <row r="1734" spans="1:13" x14ac:dyDescent="0.2">
      <c r="A1734" s="17" t="s">
        <v>373</v>
      </c>
      <c r="B1734" s="17" t="s">
        <v>257</v>
      </c>
      <c r="C1734" s="20">
        <v>0.55000000000000004</v>
      </c>
      <c r="D1734" s="20">
        <v>0.98</v>
      </c>
      <c r="E1734" s="20">
        <v>0.97</v>
      </c>
      <c r="F1734" s="20">
        <v>0.98</v>
      </c>
      <c r="G1734" s="20">
        <v>0</v>
      </c>
      <c r="H1734" s="17">
        <v>0</v>
      </c>
      <c r="I1734" s="18">
        <v>0.81818181818181823</v>
      </c>
      <c r="J1734" s="20">
        <f>5/6</f>
        <v>0.83333333333333337</v>
      </c>
      <c r="K1734" t="str">
        <f>VLOOKUP(A1734,MasterTutor!A:D,4,FALSE)</f>
        <v>Advanced</v>
      </c>
      <c r="L1734" t="str">
        <f>VLOOKUP(A1734,MasterTutor!A:D,3,FALSE)</f>
        <v xml:space="preserve">Professional </v>
      </c>
      <c r="M1734" t="str">
        <f>VLOOKUP(A1734,MasterTutor!A:D,2,FALSE)</f>
        <v>Ela Cross</v>
      </c>
    </row>
    <row r="1735" spans="1:13" x14ac:dyDescent="0.2">
      <c r="A1735" s="17" t="s">
        <v>373</v>
      </c>
      <c r="B1735" s="17" t="s">
        <v>29</v>
      </c>
      <c r="C1735" s="20">
        <v>0.7571</v>
      </c>
      <c r="D1735" s="20">
        <v>1.0262</v>
      </c>
      <c r="E1735" s="20">
        <v>0.98958333300000001</v>
      </c>
      <c r="F1735" s="20">
        <v>0.97222222199999997</v>
      </c>
      <c r="G1735" s="20">
        <v>0.2</v>
      </c>
      <c r="H1735" s="17">
        <v>1</v>
      </c>
      <c r="I1735" s="18">
        <v>0.72727272727272729</v>
      </c>
      <c r="J1735" s="20">
        <f>I1735</f>
        <v>0.72727272727272729</v>
      </c>
      <c r="K1735" t="str">
        <f>VLOOKUP(A1735,MasterTutor!A:D,4,FALSE)</f>
        <v>Advanced</v>
      </c>
      <c r="L1735" t="str">
        <f>VLOOKUP(A1735,MasterTutor!A:D,3,FALSE)</f>
        <v xml:space="preserve">Professional </v>
      </c>
      <c r="M1735" t="str">
        <f>VLOOKUP(A1735,MasterTutor!A:D,2,FALSE)</f>
        <v>Ela Cross</v>
      </c>
    </row>
    <row r="1736" spans="1:13" x14ac:dyDescent="0.2">
      <c r="A1736" s="17" t="s">
        <v>374</v>
      </c>
      <c r="B1736" s="17" t="s">
        <v>14</v>
      </c>
      <c r="C1736" s="20">
        <v>0.85</v>
      </c>
      <c r="D1736" s="20">
        <v>1.1545999999999901</v>
      </c>
      <c r="E1736" s="20">
        <v>0.934579439252336</v>
      </c>
      <c r="F1736" s="20">
        <v>0.91780821917808197</v>
      </c>
      <c r="G1736" s="20">
        <v>0.4</v>
      </c>
      <c r="H1736" s="17">
        <v>6</v>
      </c>
      <c r="I1736" s="18" t="s">
        <v>375</v>
      </c>
      <c r="J1736" s="20">
        <v>0.56000000000000005</v>
      </c>
      <c r="K1736" t="str">
        <f>VLOOKUP(A1736,MasterTutor!A:D,4,FALSE)</f>
        <v>Advanced</v>
      </c>
      <c r="L1736" t="str">
        <f>VLOOKUP(A1736,MasterTutor!A:D,3,FALSE)</f>
        <v>Professional</v>
      </c>
      <c r="M1736" t="str">
        <f>VLOOKUP(A1736,MasterTutor!A:D,2,FALSE)</f>
        <v>Annelies de Groot</v>
      </c>
    </row>
    <row r="1737" spans="1:13" x14ac:dyDescent="0.2">
      <c r="A1737" s="17" t="s">
        <v>374</v>
      </c>
      <c r="B1737" s="17" t="s">
        <v>14</v>
      </c>
      <c r="C1737" s="20">
        <v>0.85</v>
      </c>
      <c r="D1737" s="20">
        <v>1.1545999999999901</v>
      </c>
      <c r="E1737" s="20">
        <v>0.934579439252336</v>
      </c>
      <c r="F1737" s="20">
        <v>0.91780821917808197</v>
      </c>
      <c r="G1737" s="20">
        <v>0.4</v>
      </c>
      <c r="H1737" s="17">
        <v>6</v>
      </c>
      <c r="I1737" s="18" t="s">
        <v>375</v>
      </c>
      <c r="J1737" s="20">
        <f>_xlfn.TEXTBEFORE(I1737, "/")/_xlfn.TEXTAFTER(I1737,"/")</f>
        <v>0.55555555555555558</v>
      </c>
      <c r="K1737" t="str">
        <f>VLOOKUP(A1737,MasterTutor!A:D,4,FALSE)</f>
        <v>Advanced</v>
      </c>
      <c r="L1737" t="str">
        <f>VLOOKUP(A1737,MasterTutor!A:D,3,FALSE)</f>
        <v>Professional</v>
      </c>
      <c r="M1737" t="str">
        <f>VLOOKUP(A1737,MasterTutor!A:D,2,FALSE)</f>
        <v>Annelies de Groot</v>
      </c>
    </row>
    <row r="1738" spans="1:13" x14ac:dyDescent="0.2">
      <c r="A1738" s="17" t="s">
        <v>374</v>
      </c>
      <c r="B1738" s="17" t="s">
        <v>16</v>
      </c>
      <c r="C1738" s="20">
        <v>1.01</v>
      </c>
      <c r="D1738" s="20">
        <v>0.98</v>
      </c>
      <c r="E1738" s="20">
        <v>0.93</v>
      </c>
      <c r="F1738" s="20">
        <v>0.94</v>
      </c>
      <c r="G1738" s="20">
        <v>0.27</v>
      </c>
      <c r="H1738" s="17">
        <v>6</v>
      </c>
      <c r="I1738" s="21">
        <v>45693</v>
      </c>
      <c r="J1738" s="22">
        <v>0.4</v>
      </c>
      <c r="K1738" t="str">
        <f>VLOOKUP(A1738,MasterTutor!A:D,4,FALSE)</f>
        <v>Advanced</v>
      </c>
      <c r="L1738" t="str">
        <f>VLOOKUP(A1738,MasterTutor!A:D,3,FALSE)</f>
        <v>Professional</v>
      </c>
      <c r="M1738" t="str">
        <f>VLOOKUP(A1738,MasterTutor!A:D,2,FALSE)</f>
        <v>Annelies de Groot</v>
      </c>
    </row>
    <row r="1739" spans="1:13" x14ac:dyDescent="0.2">
      <c r="A1739" s="17" t="s">
        <v>374</v>
      </c>
      <c r="B1739" s="17" t="s">
        <v>257</v>
      </c>
      <c r="C1739" s="20">
        <v>0.77</v>
      </c>
      <c r="D1739" s="20">
        <v>1.07</v>
      </c>
      <c r="E1739" s="20">
        <v>0.93</v>
      </c>
      <c r="F1739" s="20">
        <v>0.68</v>
      </c>
      <c r="G1739" s="20">
        <v>0.52</v>
      </c>
      <c r="H1739" s="17">
        <v>9</v>
      </c>
      <c r="I1739" s="18" t="s">
        <v>45</v>
      </c>
      <c r="J1739" s="20">
        <v>0</v>
      </c>
      <c r="K1739" t="str">
        <f>VLOOKUP(A1739,MasterTutor!A:D,4,FALSE)</f>
        <v>Advanced</v>
      </c>
      <c r="L1739" t="str">
        <f>VLOOKUP(A1739,MasterTutor!A:D,3,FALSE)</f>
        <v>Professional</v>
      </c>
      <c r="M1739" t="str">
        <f>VLOOKUP(A1739,MasterTutor!A:D,2,FALSE)</f>
        <v>Annelies de Groot</v>
      </c>
    </row>
    <row r="1740" spans="1:13" x14ac:dyDescent="0.2">
      <c r="A1740" s="17" t="s">
        <v>374</v>
      </c>
      <c r="B1740" s="17" t="s">
        <v>29</v>
      </c>
      <c r="C1740" s="20">
        <v>0.5625</v>
      </c>
      <c r="D1740" s="20">
        <v>0.95389999999999997</v>
      </c>
      <c r="E1740" s="20">
        <v>0.953125</v>
      </c>
      <c r="F1740" s="20">
        <v>0.4</v>
      </c>
      <c r="G1740" s="20">
        <v>0.4375</v>
      </c>
      <c r="H1740" s="17">
        <v>9</v>
      </c>
      <c r="I1740" s="18">
        <v>0.5</v>
      </c>
      <c r="J1740" s="20">
        <f>I1740</f>
        <v>0.5</v>
      </c>
      <c r="K1740" t="str">
        <f>VLOOKUP(A1740,MasterTutor!A:D,4,FALSE)</f>
        <v>Advanced</v>
      </c>
      <c r="L1740" t="str">
        <f>VLOOKUP(A1740,MasterTutor!A:D,3,FALSE)</f>
        <v>Professional</v>
      </c>
      <c r="M1740" t="str">
        <f>VLOOKUP(A1740,MasterTutor!A:D,2,FALSE)</f>
        <v>Annelies de Groot</v>
      </c>
    </row>
    <row r="1741" spans="1:13" x14ac:dyDescent="0.2">
      <c r="A1741" s="17" t="s">
        <v>374</v>
      </c>
      <c r="B1741" s="17" t="s">
        <v>17</v>
      </c>
      <c r="C1741" s="20">
        <v>0.57999999999999996</v>
      </c>
      <c r="D1741" s="20">
        <v>1.1299999999999999</v>
      </c>
      <c r="E1741" s="20">
        <v>1</v>
      </c>
      <c r="F1741" s="20">
        <v>0.91</v>
      </c>
      <c r="G1741" s="20">
        <v>0.75</v>
      </c>
      <c r="H1741" s="17" t="e">
        <v>#N/A</v>
      </c>
      <c r="I1741" s="18" t="s">
        <v>58</v>
      </c>
      <c r="J1741" s="20">
        <v>0.8</v>
      </c>
      <c r="K1741" t="str">
        <f>VLOOKUP(A1741,MasterTutor!A:D,4,FALSE)</f>
        <v>Advanced</v>
      </c>
      <c r="L1741" t="str">
        <f>VLOOKUP(A1741,MasterTutor!A:D,3,FALSE)</f>
        <v>Professional</v>
      </c>
      <c r="M1741" t="str">
        <f>VLOOKUP(A1741,MasterTutor!A:D,2,FALSE)</f>
        <v>Annelies de Groot</v>
      </c>
    </row>
    <row r="1742" spans="1:13" x14ac:dyDescent="0.2">
      <c r="A1742" s="17" t="s">
        <v>374</v>
      </c>
      <c r="B1742" s="17" t="s">
        <v>18</v>
      </c>
      <c r="C1742" s="20">
        <v>0.49</v>
      </c>
      <c r="D1742" s="20">
        <v>1.07</v>
      </c>
      <c r="E1742" s="20">
        <v>1</v>
      </c>
      <c r="F1742" s="20">
        <v>1</v>
      </c>
      <c r="G1742" s="20">
        <v>0.46</v>
      </c>
      <c r="H1742" s="17">
        <v>1</v>
      </c>
      <c r="I1742" s="18" t="s">
        <v>26</v>
      </c>
      <c r="J1742" s="20">
        <v>0.5</v>
      </c>
      <c r="K1742" t="str">
        <f>VLOOKUP(A1742,MasterTutor!A:D,4,FALSE)</f>
        <v>Advanced</v>
      </c>
      <c r="L1742" t="str">
        <f>VLOOKUP(A1742,MasterTutor!A:D,3,FALSE)</f>
        <v>Professional</v>
      </c>
      <c r="M1742" t="str">
        <f>VLOOKUP(A1742,MasterTutor!A:D,2,FALSE)</f>
        <v>Annelies de Groot</v>
      </c>
    </row>
    <row r="1743" spans="1:13" x14ac:dyDescent="0.2">
      <c r="A1743" s="17" t="s">
        <v>374</v>
      </c>
      <c r="B1743" s="17" t="s">
        <v>20</v>
      </c>
      <c r="C1743" s="20">
        <v>0.82</v>
      </c>
      <c r="D1743" s="20">
        <v>1.04</v>
      </c>
      <c r="E1743" s="20">
        <v>0.97</v>
      </c>
      <c r="F1743" s="20">
        <v>0.74</v>
      </c>
      <c r="G1743" s="20">
        <v>0.56000000000000005</v>
      </c>
      <c r="H1743" s="17">
        <v>5</v>
      </c>
      <c r="I1743" s="18">
        <v>0</v>
      </c>
      <c r="J1743" s="20">
        <f>I1743</f>
        <v>0</v>
      </c>
      <c r="K1743" t="str">
        <f>VLOOKUP(A1743,MasterTutor!A:D,4,FALSE)</f>
        <v>Advanced</v>
      </c>
      <c r="L1743" t="str">
        <f>VLOOKUP(A1743,MasterTutor!A:D,3,FALSE)</f>
        <v>Professional</v>
      </c>
      <c r="M1743" t="str">
        <f>VLOOKUP(A1743,MasterTutor!A:D,2,FALSE)</f>
        <v>Annelies de Groot</v>
      </c>
    </row>
    <row r="1744" spans="1:13" x14ac:dyDescent="0.2">
      <c r="A1744" s="17" t="s">
        <v>374</v>
      </c>
      <c r="B1744" s="17" t="s">
        <v>21</v>
      </c>
      <c r="C1744" s="20">
        <v>0.91</v>
      </c>
      <c r="D1744" s="20">
        <v>1.02</v>
      </c>
      <c r="E1744" s="20">
        <v>0.92</v>
      </c>
      <c r="F1744" s="20">
        <v>0.6</v>
      </c>
      <c r="G1744" s="20">
        <v>0.17</v>
      </c>
      <c r="H1744" s="17">
        <v>5</v>
      </c>
      <c r="I1744" s="18" t="s">
        <v>106</v>
      </c>
      <c r="J1744" s="20">
        <v>0.4</v>
      </c>
      <c r="K1744" t="str">
        <f>VLOOKUP(A1744,MasterTutor!A:D,4,FALSE)</f>
        <v>Advanced</v>
      </c>
      <c r="L1744" t="str">
        <f>VLOOKUP(A1744,MasterTutor!A:D,3,FALSE)</f>
        <v>Professional</v>
      </c>
      <c r="M1744" t="str">
        <f>VLOOKUP(A1744,MasterTutor!A:D,2,FALSE)</f>
        <v>Annelies de Groot</v>
      </c>
    </row>
    <row r="1745" spans="1:13" x14ac:dyDescent="0.2">
      <c r="A1745" s="17" t="s">
        <v>374</v>
      </c>
      <c r="B1745" s="17" t="s">
        <v>22</v>
      </c>
      <c r="C1745" s="20">
        <v>0.93</v>
      </c>
      <c r="D1745" s="20">
        <v>1.04</v>
      </c>
      <c r="E1745" s="20">
        <v>0.92</v>
      </c>
      <c r="F1745" s="20">
        <v>1</v>
      </c>
      <c r="G1745" s="20">
        <v>0.2</v>
      </c>
      <c r="H1745" s="17">
        <v>8</v>
      </c>
      <c r="I1745" s="18" t="s">
        <v>106</v>
      </c>
      <c r="J1745" s="20">
        <v>0.4</v>
      </c>
      <c r="K1745" t="str">
        <f>VLOOKUP(A1745,MasterTutor!A:D,4,FALSE)</f>
        <v>Advanced</v>
      </c>
      <c r="L1745" t="str">
        <f>VLOOKUP(A1745,MasterTutor!A:D,3,FALSE)</f>
        <v>Professional</v>
      </c>
      <c r="M1745" t="str">
        <f>VLOOKUP(A1745,MasterTutor!A:D,2,FALSE)</f>
        <v>Annelies de Groot</v>
      </c>
    </row>
    <row r="1746" spans="1:13" x14ac:dyDescent="0.2">
      <c r="A1746" s="17" t="s">
        <v>376</v>
      </c>
      <c r="B1746" s="17" t="s">
        <v>14</v>
      </c>
      <c r="C1746" s="20">
        <v>1.0660000000000001</v>
      </c>
      <c r="D1746" s="20">
        <v>1.2812999999999899</v>
      </c>
      <c r="E1746" s="20">
        <v>1</v>
      </c>
      <c r="F1746" s="20">
        <v>0.97142857142857097</v>
      </c>
      <c r="G1746" s="20">
        <v>0.81818181818181801</v>
      </c>
      <c r="H1746" s="17">
        <v>3</v>
      </c>
      <c r="I1746" s="18" t="s">
        <v>48</v>
      </c>
      <c r="J1746" s="20">
        <v>1</v>
      </c>
      <c r="K1746" t="e">
        <f>VLOOKUP(A1746,MasterTutor!A:D,4,FALSE)</f>
        <v>#N/A</v>
      </c>
      <c r="L1746" t="e">
        <f>VLOOKUP(A1746,MasterTutor!A:D,3,FALSE)</f>
        <v>#N/A</v>
      </c>
      <c r="M1746" t="e">
        <f>VLOOKUP(A1746,MasterTutor!A:D,2,FALSE)</f>
        <v>#N/A</v>
      </c>
    </row>
    <row r="1747" spans="1:13" x14ac:dyDescent="0.2">
      <c r="A1747" s="17" t="s">
        <v>376</v>
      </c>
      <c r="B1747" s="17" t="s">
        <v>16</v>
      </c>
      <c r="C1747" s="20">
        <v>1.0900000000000001</v>
      </c>
      <c r="D1747" s="20">
        <v>1.3</v>
      </c>
      <c r="E1747" s="20">
        <v>1</v>
      </c>
      <c r="F1747" s="20">
        <v>0.94</v>
      </c>
      <c r="G1747" s="20">
        <v>0.83</v>
      </c>
      <c r="H1747" s="17">
        <v>2</v>
      </c>
      <c r="I1747" s="21"/>
      <c r="J1747" s="17"/>
      <c r="K1747" t="e">
        <f>VLOOKUP(A1747,MasterTutor!A:D,4,FALSE)</f>
        <v>#N/A</v>
      </c>
      <c r="L1747" t="e">
        <f>VLOOKUP(A1747,MasterTutor!A:D,3,FALSE)</f>
        <v>#N/A</v>
      </c>
      <c r="M1747" t="e">
        <f>VLOOKUP(A1747,MasterTutor!A:D,2,FALSE)</f>
        <v>#N/A</v>
      </c>
    </row>
    <row r="1748" spans="1:13" x14ac:dyDescent="0.2">
      <c r="A1748" s="17" t="s">
        <v>376</v>
      </c>
      <c r="B1748" s="17" t="s">
        <v>257</v>
      </c>
      <c r="C1748" s="20">
        <v>0.56999999999999995</v>
      </c>
      <c r="D1748" s="20">
        <v>1.02</v>
      </c>
      <c r="E1748" s="20">
        <v>0.96</v>
      </c>
      <c r="F1748" s="20">
        <v>1</v>
      </c>
      <c r="G1748" s="20">
        <v>0.92</v>
      </c>
      <c r="H1748" s="17">
        <v>0</v>
      </c>
      <c r="I1748" s="18"/>
      <c r="J1748" s="20"/>
      <c r="K1748" t="e">
        <f>VLOOKUP(A1748,MasterTutor!A:D,4,FALSE)</f>
        <v>#N/A</v>
      </c>
      <c r="L1748" t="e">
        <f>VLOOKUP(A1748,MasterTutor!A:D,3,FALSE)</f>
        <v>#N/A</v>
      </c>
      <c r="M1748" t="e">
        <f>VLOOKUP(A1748,MasterTutor!A:D,2,FALSE)</f>
        <v>#N/A</v>
      </c>
    </row>
    <row r="1749" spans="1:13" x14ac:dyDescent="0.2">
      <c r="A1749" s="17" t="s">
        <v>376</v>
      </c>
      <c r="B1749" s="17" t="s">
        <v>29</v>
      </c>
      <c r="C1749" s="20">
        <v>0.56769999999999998</v>
      </c>
      <c r="D1749" s="20">
        <v>1.0508</v>
      </c>
      <c r="E1749" s="20">
        <v>1</v>
      </c>
      <c r="F1749" s="20">
        <v>0.94444444400000005</v>
      </c>
      <c r="G1749" s="20">
        <v>0.66666666699999999</v>
      </c>
      <c r="H1749" s="17">
        <v>1</v>
      </c>
      <c r="I1749" s="18" t="s">
        <v>32</v>
      </c>
      <c r="J1749" s="20">
        <v>0</v>
      </c>
      <c r="K1749" t="e">
        <f>VLOOKUP(A1749,MasterTutor!A:D,4,FALSE)</f>
        <v>#N/A</v>
      </c>
      <c r="L1749" t="e">
        <f>VLOOKUP(A1749,MasterTutor!A:D,3,FALSE)</f>
        <v>#N/A</v>
      </c>
      <c r="M1749" t="e">
        <f>VLOOKUP(A1749,MasterTutor!A:D,2,FALSE)</f>
        <v>#N/A</v>
      </c>
    </row>
    <row r="1750" spans="1:13" x14ac:dyDescent="0.2">
      <c r="A1750" s="17" t="s">
        <v>376</v>
      </c>
      <c r="B1750" s="17" t="s">
        <v>17</v>
      </c>
      <c r="C1750" s="20">
        <v>1.02</v>
      </c>
      <c r="D1750" s="20">
        <v>1.49</v>
      </c>
      <c r="E1750" s="20">
        <v>0.98</v>
      </c>
      <c r="F1750" s="20">
        <v>0.74</v>
      </c>
      <c r="G1750" s="20">
        <v>1</v>
      </c>
      <c r="H1750" s="17" t="e">
        <v>#N/A</v>
      </c>
      <c r="I1750" s="18">
        <v>1</v>
      </c>
      <c r="J1750" s="20">
        <f>I1750</f>
        <v>1</v>
      </c>
      <c r="K1750" t="e">
        <f>VLOOKUP(A1750,MasterTutor!A:D,4,FALSE)</f>
        <v>#N/A</v>
      </c>
      <c r="L1750" t="e">
        <f>VLOOKUP(A1750,MasterTutor!A:D,3,FALSE)</f>
        <v>#N/A</v>
      </c>
      <c r="M1750" t="e">
        <f>VLOOKUP(A1750,MasterTutor!A:D,2,FALSE)</f>
        <v>#N/A</v>
      </c>
    </row>
    <row r="1751" spans="1:13" x14ac:dyDescent="0.2">
      <c r="A1751" s="17" t="s">
        <v>376</v>
      </c>
      <c r="B1751" s="17" t="s">
        <v>18</v>
      </c>
      <c r="C1751" s="20">
        <v>0.51</v>
      </c>
      <c r="D1751" s="20">
        <v>1.35</v>
      </c>
      <c r="E1751" s="20">
        <v>0.97</v>
      </c>
      <c r="F1751" s="20">
        <v>1</v>
      </c>
      <c r="G1751" s="20">
        <v>0.5</v>
      </c>
      <c r="H1751" s="17" t="e">
        <v>#N/A</v>
      </c>
      <c r="I1751" s="18">
        <v>1</v>
      </c>
      <c r="J1751" s="20">
        <f>I1751</f>
        <v>1</v>
      </c>
      <c r="K1751" t="e">
        <f>VLOOKUP(A1751,MasterTutor!A:D,4,FALSE)</f>
        <v>#N/A</v>
      </c>
      <c r="L1751" t="e">
        <f>VLOOKUP(A1751,MasterTutor!A:D,3,FALSE)</f>
        <v>#N/A</v>
      </c>
      <c r="M1751" t="e">
        <f>VLOOKUP(A1751,MasterTutor!A:D,2,FALSE)</f>
        <v>#N/A</v>
      </c>
    </row>
    <row r="1752" spans="1:13" x14ac:dyDescent="0.2">
      <c r="A1752" s="52" t="s">
        <v>376</v>
      </c>
      <c r="B1752" s="52" t="s">
        <v>20</v>
      </c>
      <c r="C1752" s="51">
        <v>0.32</v>
      </c>
      <c r="D1752" s="51">
        <v>1.1100000000000001</v>
      </c>
      <c r="E1752" s="51">
        <v>1</v>
      </c>
      <c r="F1752" s="51">
        <v>1</v>
      </c>
      <c r="G1752" s="51">
        <v>0.5</v>
      </c>
      <c r="H1752" s="52" t="e">
        <v>#N/A</v>
      </c>
      <c r="I1752" s="52"/>
      <c r="J1752" s="17"/>
      <c r="K1752" t="e">
        <f>VLOOKUP(A1752,MasterTutor!A:D,4,FALSE)</f>
        <v>#N/A</v>
      </c>
      <c r="L1752" t="e">
        <f>VLOOKUP(A1752,MasterTutor!A:D,3,FALSE)</f>
        <v>#N/A</v>
      </c>
      <c r="M1752" t="e">
        <f>VLOOKUP(A1752,MasterTutor!A:D,2,FALSE)</f>
        <v>#N/A</v>
      </c>
    </row>
    <row r="1753" spans="1:13" x14ac:dyDescent="0.2">
      <c r="A1753" s="52" t="s">
        <v>376</v>
      </c>
      <c r="B1753" s="52" t="s">
        <v>21</v>
      </c>
      <c r="C1753" s="51">
        <v>0.83</v>
      </c>
      <c r="D1753" s="51">
        <v>1.34</v>
      </c>
      <c r="E1753" s="51">
        <v>0.94</v>
      </c>
      <c r="F1753" s="51">
        <v>1</v>
      </c>
      <c r="G1753" s="51">
        <v>1</v>
      </c>
      <c r="H1753" s="52">
        <v>2</v>
      </c>
      <c r="I1753" s="55"/>
      <c r="J1753" s="17"/>
      <c r="K1753" t="e">
        <f>VLOOKUP(A1753,MasterTutor!A:D,4,FALSE)</f>
        <v>#N/A</v>
      </c>
      <c r="L1753" t="e">
        <f>VLOOKUP(A1753,MasterTutor!A:D,3,FALSE)</f>
        <v>#N/A</v>
      </c>
      <c r="M1753" t="e">
        <f>VLOOKUP(A1753,MasterTutor!A:D,2,FALSE)</f>
        <v>#N/A</v>
      </c>
    </row>
    <row r="1754" spans="1:13" x14ac:dyDescent="0.2">
      <c r="A1754" s="52" t="s">
        <v>376</v>
      </c>
      <c r="B1754" s="52" t="s">
        <v>22</v>
      </c>
      <c r="C1754" s="51">
        <v>1.1599999999999999</v>
      </c>
      <c r="D1754" s="51">
        <v>1.36</v>
      </c>
      <c r="E1754" s="51">
        <v>0.98</v>
      </c>
      <c r="F1754" s="51">
        <v>1</v>
      </c>
      <c r="G1754" s="51">
        <v>1</v>
      </c>
      <c r="H1754" s="52">
        <v>1</v>
      </c>
      <c r="I1754" s="53" t="s">
        <v>48</v>
      </c>
      <c r="J1754" s="20">
        <v>1</v>
      </c>
      <c r="K1754" t="e">
        <f>VLOOKUP(A1754,MasterTutor!A:D,4,FALSE)</f>
        <v>#N/A</v>
      </c>
      <c r="L1754" t="e">
        <f>VLOOKUP(A1754,MasterTutor!A:D,3,FALSE)</f>
        <v>#N/A</v>
      </c>
      <c r="M1754" t="e">
        <f>VLOOKUP(A1754,MasterTutor!A:D,2,FALSE)</f>
        <v>#N/A</v>
      </c>
    </row>
    <row r="1755" spans="1:13" x14ac:dyDescent="0.2">
      <c r="A1755" s="52" t="s">
        <v>377</v>
      </c>
      <c r="B1755" s="52" t="s">
        <v>14</v>
      </c>
      <c r="C1755" s="51">
        <v>0.4375</v>
      </c>
      <c r="D1755" s="51">
        <v>1.1397999999999999</v>
      </c>
      <c r="E1755" s="51">
        <v>1</v>
      </c>
      <c r="F1755" s="51">
        <v>0.95</v>
      </c>
      <c r="G1755" s="51">
        <v>0.78571428571428503</v>
      </c>
      <c r="H1755" s="52">
        <v>3</v>
      </c>
      <c r="I1755" s="53" t="s">
        <v>54</v>
      </c>
      <c r="J1755" s="20">
        <v>0</v>
      </c>
      <c r="K1755" t="str">
        <f>VLOOKUP(A1755,MasterTutor!A:D,4,FALSE)</f>
        <v>Premium</v>
      </c>
      <c r="L1755" t="str">
        <f>VLOOKUP(A1755,MasterTutor!A:D,3,FALSE)</f>
        <v>Professional</v>
      </c>
      <c r="M1755" t="str">
        <f>VLOOKUP(A1755,MasterTutor!A:D,2,FALSE)</f>
        <v>Ian Plamondon</v>
      </c>
    </row>
    <row r="1756" spans="1:13" x14ac:dyDescent="0.2">
      <c r="A1756" s="52" t="s">
        <v>377</v>
      </c>
      <c r="B1756" s="52" t="s">
        <v>16</v>
      </c>
      <c r="C1756" s="51">
        <v>0.45</v>
      </c>
      <c r="D1756" s="51">
        <v>1.19</v>
      </c>
      <c r="E1756" s="51">
        <v>1</v>
      </c>
      <c r="F1756" s="51">
        <v>1</v>
      </c>
      <c r="G1756" s="51">
        <v>0.75</v>
      </c>
      <c r="H1756" s="52">
        <v>5</v>
      </c>
      <c r="I1756" s="56" t="s">
        <v>36</v>
      </c>
      <c r="J1756" s="20">
        <v>0</v>
      </c>
      <c r="K1756" t="str">
        <f>VLOOKUP(A1756,MasterTutor!A:D,4,FALSE)</f>
        <v>Premium</v>
      </c>
      <c r="L1756" t="str">
        <f>VLOOKUP(A1756,MasterTutor!A:D,3,FALSE)</f>
        <v>Professional</v>
      </c>
      <c r="M1756" t="str">
        <f>VLOOKUP(A1756,MasterTutor!A:D,2,FALSE)</f>
        <v>Ian Plamondon</v>
      </c>
    </row>
    <row r="1757" spans="1:13" x14ac:dyDescent="0.2">
      <c r="A1757" s="52" t="s">
        <v>377</v>
      </c>
      <c r="B1757" s="52" t="s">
        <v>257</v>
      </c>
      <c r="C1757" s="51">
        <v>0.38</v>
      </c>
      <c r="D1757" s="51">
        <v>1.1499999999999999</v>
      </c>
      <c r="E1757" s="51">
        <v>1</v>
      </c>
      <c r="F1757" s="51">
        <v>0.93</v>
      </c>
      <c r="G1757" s="51">
        <v>0.56999999999999995</v>
      </c>
      <c r="H1757" s="52">
        <v>5</v>
      </c>
      <c r="I1757" s="53" t="s">
        <v>36</v>
      </c>
      <c r="J1757" s="20">
        <v>0</v>
      </c>
      <c r="K1757" t="str">
        <f>VLOOKUP(A1757,MasterTutor!A:D,4,FALSE)</f>
        <v>Premium</v>
      </c>
      <c r="L1757" t="str">
        <f>VLOOKUP(A1757,MasterTutor!A:D,3,FALSE)</f>
        <v>Professional</v>
      </c>
      <c r="M1757" t="str">
        <f>VLOOKUP(A1757,MasterTutor!A:D,2,FALSE)</f>
        <v>Ian Plamondon</v>
      </c>
    </row>
    <row r="1758" spans="1:13" x14ac:dyDescent="0.2">
      <c r="A1758" s="52" t="s">
        <v>377</v>
      </c>
      <c r="B1758" s="52" t="s">
        <v>29</v>
      </c>
      <c r="C1758" s="51">
        <v>0.2792</v>
      </c>
      <c r="D1758" s="51">
        <v>1.0921000000000001</v>
      </c>
      <c r="E1758" s="51">
        <v>1</v>
      </c>
      <c r="F1758" s="51">
        <v>0.94736842099999996</v>
      </c>
      <c r="G1758" s="51">
        <v>0.7</v>
      </c>
      <c r="H1758" s="52">
        <v>3</v>
      </c>
      <c r="I1758" s="53" t="s">
        <v>45</v>
      </c>
      <c r="J1758" s="20">
        <v>0</v>
      </c>
      <c r="K1758" t="str">
        <f>VLOOKUP(A1758,MasterTutor!A:D,4,FALSE)</f>
        <v>Premium</v>
      </c>
      <c r="L1758" t="str">
        <f>VLOOKUP(A1758,MasterTutor!A:D,3,FALSE)</f>
        <v>Professional</v>
      </c>
      <c r="M1758" t="str">
        <f>VLOOKUP(A1758,MasterTutor!A:D,2,FALSE)</f>
        <v>Ian Plamondon</v>
      </c>
    </row>
    <row r="1759" spans="1:13" x14ac:dyDescent="0.2">
      <c r="A1759" s="52" t="s">
        <v>377</v>
      </c>
      <c r="B1759" s="52" t="s">
        <v>17</v>
      </c>
      <c r="C1759" s="51">
        <v>0.66</v>
      </c>
      <c r="D1759" s="51">
        <v>1.19</v>
      </c>
      <c r="E1759" s="51">
        <v>1</v>
      </c>
      <c r="F1759" s="51">
        <v>0.92</v>
      </c>
      <c r="G1759" s="51">
        <v>1</v>
      </c>
      <c r="H1759" s="52">
        <v>4</v>
      </c>
      <c r="I1759" s="53">
        <v>0</v>
      </c>
      <c r="J1759" s="20">
        <f>I1759</f>
        <v>0</v>
      </c>
      <c r="K1759" t="str">
        <f>VLOOKUP(A1759,MasterTutor!A:D,4,FALSE)</f>
        <v>Premium</v>
      </c>
      <c r="L1759" t="str">
        <f>VLOOKUP(A1759,MasterTutor!A:D,3,FALSE)</f>
        <v>Professional</v>
      </c>
      <c r="M1759" t="str">
        <f>VLOOKUP(A1759,MasterTutor!A:D,2,FALSE)</f>
        <v>Ian Plamondon</v>
      </c>
    </row>
    <row r="1760" spans="1:13" x14ac:dyDescent="0.2">
      <c r="A1760" s="52" t="s">
        <v>377</v>
      </c>
      <c r="B1760" s="52" t="s">
        <v>18</v>
      </c>
      <c r="C1760" s="51">
        <v>0.45</v>
      </c>
      <c r="D1760" s="51">
        <v>0.86</v>
      </c>
      <c r="E1760" s="51">
        <v>0.98</v>
      </c>
      <c r="F1760" s="51">
        <v>0.72</v>
      </c>
      <c r="G1760" s="51">
        <v>0.64</v>
      </c>
      <c r="H1760" s="52">
        <v>1</v>
      </c>
      <c r="I1760" s="53">
        <v>0</v>
      </c>
      <c r="J1760" s="20">
        <f>I1760</f>
        <v>0</v>
      </c>
      <c r="K1760" t="str">
        <f>VLOOKUP(A1760,MasterTutor!A:D,4,FALSE)</f>
        <v>Premium</v>
      </c>
      <c r="L1760" t="str">
        <f>VLOOKUP(A1760,MasterTutor!A:D,3,FALSE)</f>
        <v>Professional</v>
      </c>
      <c r="M1760" t="str">
        <f>VLOOKUP(A1760,MasterTutor!A:D,2,FALSE)</f>
        <v>Ian Plamondon</v>
      </c>
    </row>
    <row r="1761" spans="1:13" x14ac:dyDescent="0.2">
      <c r="A1761" s="52" t="s">
        <v>377</v>
      </c>
      <c r="B1761" s="52" t="s">
        <v>20</v>
      </c>
      <c r="C1761" s="51">
        <v>0.38</v>
      </c>
      <c r="D1761" s="51">
        <v>0.98</v>
      </c>
      <c r="E1761" s="51">
        <v>1</v>
      </c>
      <c r="F1761" s="51">
        <v>0.96</v>
      </c>
      <c r="G1761" s="51">
        <v>0.86</v>
      </c>
      <c r="H1761" s="52">
        <v>2</v>
      </c>
      <c r="I1761" s="53">
        <v>0</v>
      </c>
      <c r="J1761" s="20">
        <f>I1761</f>
        <v>0</v>
      </c>
      <c r="K1761" t="str">
        <f>VLOOKUP(A1761,MasterTutor!A:D,4,FALSE)</f>
        <v>Premium</v>
      </c>
      <c r="L1761" t="str">
        <f>VLOOKUP(A1761,MasterTutor!A:D,3,FALSE)</f>
        <v>Professional</v>
      </c>
      <c r="M1761" t="str">
        <f>VLOOKUP(A1761,MasterTutor!A:D,2,FALSE)</f>
        <v>Ian Plamondon</v>
      </c>
    </row>
    <row r="1762" spans="1:13" x14ac:dyDescent="0.2">
      <c r="A1762" s="52" t="s">
        <v>377</v>
      </c>
      <c r="B1762" s="52" t="s">
        <v>21</v>
      </c>
      <c r="C1762" s="51">
        <v>0.55000000000000004</v>
      </c>
      <c r="D1762" s="51">
        <v>1.21</v>
      </c>
      <c r="E1762" s="51">
        <v>1</v>
      </c>
      <c r="F1762" s="51">
        <v>0.97</v>
      </c>
      <c r="G1762" s="51">
        <v>0.92</v>
      </c>
      <c r="H1762" s="52">
        <v>5</v>
      </c>
      <c r="I1762" s="53" t="s">
        <v>45</v>
      </c>
      <c r="J1762" s="20">
        <v>0</v>
      </c>
      <c r="K1762" t="str">
        <f>VLOOKUP(A1762,MasterTutor!A:D,4,FALSE)</f>
        <v>Premium</v>
      </c>
      <c r="L1762" t="str">
        <f>VLOOKUP(A1762,MasterTutor!A:D,3,FALSE)</f>
        <v>Professional</v>
      </c>
      <c r="M1762" t="str">
        <f>VLOOKUP(A1762,MasterTutor!A:D,2,FALSE)</f>
        <v>Ian Plamondon</v>
      </c>
    </row>
    <row r="1763" spans="1:13" x14ac:dyDescent="0.2">
      <c r="A1763" s="52" t="s">
        <v>377</v>
      </c>
      <c r="B1763" s="52" t="s">
        <v>22</v>
      </c>
      <c r="C1763" s="51">
        <v>0.45</v>
      </c>
      <c r="D1763" s="51">
        <v>1.1599999999999999</v>
      </c>
      <c r="E1763" s="51">
        <v>0.98</v>
      </c>
      <c r="F1763" s="51">
        <v>0.95</v>
      </c>
      <c r="G1763" s="51">
        <v>0.9</v>
      </c>
      <c r="H1763" s="52">
        <v>1</v>
      </c>
      <c r="I1763" s="53" t="s">
        <v>66</v>
      </c>
      <c r="J1763" s="20">
        <v>0.5</v>
      </c>
      <c r="K1763" t="str">
        <f>VLOOKUP(A1763,MasterTutor!A:D,4,FALSE)</f>
        <v>Premium</v>
      </c>
      <c r="L1763" t="str">
        <f>VLOOKUP(A1763,MasterTutor!A:D,3,FALSE)</f>
        <v>Professional</v>
      </c>
      <c r="M1763" t="str">
        <f>VLOOKUP(A1763,MasterTutor!A:D,2,FALSE)</f>
        <v>Ian Plamondon</v>
      </c>
    </row>
    <row r="1764" spans="1:13" x14ac:dyDescent="0.2">
      <c r="A1764" s="52" t="s">
        <v>378</v>
      </c>
      <c r="B1764" s="52" t="s">
        <v>14</v>
      </c>
      <c r="C1764" s="51">
        <v>1.11459999999999</v>
      </c>
      <c r="D1764" s="51">
        <v>1.1484000000000001</v>
      </c>
      <c r="E1764" s="51">
        <v>0.95588235294117596</v>
      </c>
      <c r="F1764" s="51">
        <v>1</v>
      </c>
      <c r="G1764" s="51">
        <v>0.46153846153846101</v>
      </c>
      <c r="H1764" s="52">
        <v>9</v>
      </c>
      <c r="I1764" s="53" t="s">
        <v>36</v>
      </c>
      <c r="J1764" s="20">
        <v>0</v>
      </c>
      <c r="K1764" t="str">
        <f>VLOOKUP(A1764,MasterTutor!A:D,4,FALSE)</f>
        <v>Advanced</v>
      </c>
      <c r="L1764" t="str">
        <f>VLOOKUP(A1764,MasterTutor!A:D,3,FALSE)</f>
        <v>Adjunct</v>
      </c>
      <c r="M1764" t="str">
        <f>VLOOKUP(A1764,MasterTutor!A:D,2,FALSE)</f>
        <v>Annelies de Groot</v>
      </c>
    </row>
    <row r="1765" spans="1:13" x14ac:dyDescent="0.2">
      <c r="A1765" s="52" t="s">
        <v>378</v>
      </c>
      <c r="B1765" s="52" t="s">
        <v>16</v>
      </c>
      <c r="C1765" s="51">
        <v>1.0900000000000001</v>
      </c>
      <c r="D1765" s="51">
        <v>1.07</v>
      </c>
      <c r="E1765" s="51">
        <v>0.97</v>
      </c>
      <c r="F1765" s="51">
        <v>0.96</v>
      </c>
      <c r="G1765" s="51">
        <v>0.63</v>
      </c>
      <c r="H1765" s="52">
        <v>8</v>
      </c>
      <c r="I1765" s="56" t="s">
        <v>36</v>
      </c>
      <c r="J1765" s="20">
        <v>0</v>
      </c>
      <c r="K1765" t="str">
        <f>VLOOKUP(A1765,MasterTutor!A:D,4,FALSE)</f>
        <v>Advanced</v>
      </c>
      <c r="L1765" t="str">
        <f>VLOOKUP(A1765,MasterTutor!A:D,3,FALSE)</f>
        <v>Adjunct</v>
      </c>
      <c r="M1765" t="str">
        <f>VLOOKUP(A1765,MasterTutor!A:D,2,FALSE)</f>
        <v>Annelies de Groot</v>
      </c>
    </row>
    <row r="1766" spans="1:13" x14ac:dyDescent="0.2">
      <c r="A1766" s="52" t="s">
        <v>378</v>
      </c>
      <c r="B1766" s="52" t="s">
        <v>257</v>
      </c>
      <c r="C1766" s="51">
        <v>1.05</v>
      </c>
      <c r="D1766" s="51">
        <v>1.2</v>
      </c>
      <c r="E1766" s="51">
        <v>0.97</v>
      </c>
      <c r="F1766" s="51">
        <v>0.96</v>
      </c>
      <c r="G1766" s="51">
        <v>0.69</v>
      </c>
      <c r="H1766" s="52">
        <v>6</v>
      </c>
      <c r="I1766" s="53" t="s">
        <v>45</v>
      </c>
      <c r="J1766" s="20">
        <v>0</v>
      </c>
      <c r="K1766" t="str">
        <f>VLOOKUP(A1766,MasterTutor!A:D,4,FALSE)</f>
        <v>Advanced</v>
      </c>
      <c r="L1766" t="str">
        <f>VLOOKUP(A1766,MasterTutor!A:D,3,FALSE)</f>
        <v>Adjunct</v>
      </c>
      <c r="M1766" t="str">
        <f>VLOOKUP(A1766,MasterTutor!A:D,2,FALSE)</f>
        <v>Annelies de Groot</v>
      </c>
    </row>
    <row r="1767" spans="1:13" x14ac:dyDescent="0.2">
      <c r="A1767" s="52" t="s">
        <v>378</v>
      </c>
      <c r="B1767" s="52" t="s">
        <v>29</v>
      </c>
      <c r="C1767" s="51">
        <v>1.5</v>
      </c>
      <c r="D1767" s="51">
        <v>1.4726999999999999</v>
      </c>
      <c r="E1767" s="51">
        <v>0.965909091</v>
      </c>
      <c r="F1767" s="51">
        <v>0.98412698399999998</v>
      </c>
      <c r="G1767" s="51">
        <v>0.4</v>
      </c>
      <c r="H1767" s="52">
        <v>6</v>
      </c>
      <c r="I1767" s="53">
        <v>0.25</v>
      </c>
      <c r="J1767" s="20">
        <f>I1767</f>
        <v>0.25</v>
      </c>
      <c r="K1767" t="str">
        <f>VLOOKUP(A1767,MasterTutor!A:D,4,FALSE)</f>
        <v>Advanced</v>
      </c>
      <c r="L1767" t="str">
        <f>VLOOKUP(A1767,MasterTutor!A:D,3,FALSE)</f>
        <v>Adjunct</v>
      </c>
      <c r="M1767" t="str">
        <f>VLOOKUP(A1767,MasterTutor!A:D,2,FALSE)</f>
        <v>Annelies de Groot</v>
      </c>
    </row>
    <row r="1768" spans="1:13" x14ac:dyDescent="0.2">
      <c r="A1768" s="52" t="s">
        <v>378</v>
      </c>
      <c r="B1768" s="52" t="s">
        <v>17</v>
      </c>
      <c r="C1768" s="51">
        <v>0.9</v>
      </c>
      <c r="D1768" s="51">
        <v>1.27</v>
      </c>
      <c r="E1768" s="51">
        <v>0.98</v>
      </c>
      <c r="F1768" s="51">
        <v>0.74</v>
      </c>
      <c r="G1768" s="51">
        <v>0.67</v>
      </c>
      <c r="H1768" s="52">
        <v>7</v>
      </c>
      <c r="I1768" s="52"/>
      <c r="J1768" s="17"/>
      <c r="K1768" t="str">
        <f>VLOOKUP(A1768,MasterTutor!A:D,4,FALSE)</f>
        <v>Advanced</v>
      </c>
      <c r="L1768" t="str">
        <f>VLOOKUP(A1768,MasterTutor!A:D,3,FALSE)</f>
        <v>Adjunct</v>
      </c>
      <c r="M1768" t="str">
        <f>VLOOKUP(A1768,MasterTutor!A:D,2,FALSE)</f>
        <v>Annelies de Groot</v>
      </c>
    </row>
    <row r="1769" spans="1:13" x14ac:dyDescent="0.2">
      <c r="A1769" s="52" t="s">
        <v>378</v>
      </c>
      <c r="B1769" s="52" t="s">
        <v>18</v>
      </c>
      <c r="C1769" s="51">
        <v>0.6</v>
      </c>
      <c r="D1769" s="51">
        <v>0.94</v>
      </c>
      <c r="E1769" s="51">
        <v>0.92</v>
      </c>
      <c r="F1769" s="51">
        <v>1</v>
      </c>
      <c r="G1769" s="51">
        <v>0.33</v>
      </c>
      <c r="H1769" s="52">
        <v>8</v>
      </c>
      <c r="I1769" s="52"/>
      <c r="J1769" s="17"/>
      <c r="K1769" t="str">
        <f>VLOOKUP(A1769,MasterTutor!A:D,4,FALSE)</f>
        <v>Advanced</v>
      </c>
      <c r="L1769" t="str">
        <f>VLOOKUP(A1769,MasterTutor!A:D,3,FALSE)</f>
        <v>Adjunct</v>
      </c>
      <c r="M1769" t="str">
        <f>VLOOKUP(A1769,MasterTutor!A:D,2,FALSE)</f>
        <v>Annelies de Groot</v>
      </c>
    </row>
    <row r="1770" spans="1:13" x14ac:dyDescent="0.2">
      <c r="A1770" s="52" t="s">
        <v>378</v>
      </c>
      <c r="B1770" s="52" t="s">
        <v>20</v>
      </c>
      <c r="C1770" s="51">
        <v>0.89</v>
      </c>
      <c r="D1770" s="51">
        <v>1.49</v>
      </c>
      <c r="E1770" s="51">
        <v>0.95</v>
      </c>
      <c r="F1770" s="51">
        <v>0.94</v>
      </c>
      <c r="G1770" s="51">
        <v>0.54</v>
      </c>
      <c r="H1770" s="52">
        <v>2</v>
      </c>
      <c r="I1770" s="53">
        <v>0</v>
      </c>
      <c r="J1770" s="20">
        <f>I1770</f>
        <v>0</v>
      </c>
      <c r="K1770" t="str">
        <f>VLOOKUP(A1770,MasterTutor!A:D,4,FALSE)</f>
        <v>Advanced</v>
      </c>
      <c r="L1770" t="str">
        <f>VLOOKUP(A1770,MasterTutor!A:D,3,FALSE)</f>
        <v>Adjunct</v>
      </c>
      <c r="M1770" t="str">
        <f>VLOOKUP(A1770,MasterTutor!A:D,2,FALSE)</f>
        <v>Annelies de Groot</v>
      </c>
    </row>
    <row r="1771" spans="1:13" x14ac:dyDescent="0.2">
      <c r="A1771" s="52" t="s">
        <v>378</v>
      </c>
      <c r="B1771" s="52" t="s">
        <v>21</v>
      </c>
      <c r="C1771" s="51">
        <v>1.1299999999999999</v>
      </c>
      <c r="D1771" s="51">
        <v>1.51</v>
      </c>
      <c r="E1771" s="51">
        <v>0.92</v>
      </c>
      <c r="F1771" s="51">
        <v>0.95</v>
      </c>
      <c r="G1771" s="51">
        <v>0.92</v>
      </c>
      <c r="H1771" s="52">
        <v>8</v>
      </c>
      <c r="I1771" s="53" t="s">
        <v>36</v>
      </c>
      <c r="J1771" s="20">
        <v>0</v>
      </c>
      <c r="K1771" t="str">
        <f>VLOOKUP(A1771,MasterTutor!A:D,4,FALSE)</f>
        <v>Advanced</v>
      </c>
      <c r="L1771" t="str">
        <f>VLOOKUP(A1771,MasterTutor!A:D,3,FALSE)</f>
        <v>Adjunct</v>
      </c>
      <c r="M1771" t="str">
        <f>VLOOKUP(A1771,MasterTutor!A:D,2,FALSE)</f>
        <v>Annelies de Groot</v>
      </c>
    </row>
    <row r="1772" spans="1:13" x14ac:dyDescent="0.2">
      <c r="A1772" s="52" t="s">
        <v>378</v>
      </c>
      <c r="B1772" s="52" t="s">
        <v>22</v>
      </c>
      <c r="C1772" s="51">
        <v>1.1299999999999999</v>
      </c>
      <c r="D1772" s="51">
        <v>1.1499999999999999</v>
      </c>
      <c r="E1772" s="51">
        <v>1</v>
      </c>
      <c r="F1772" s="51">
        <v>0.98</v>
      </c>
      <c r="G1772" s="51">
        <v>0.82</v>
      </c>
      <c r="H1772" s="52">
        <v>7</v>
      </c>
      <c r="I1772" s="55"/>
      <c r="J1772" s="17"/>
      <c r="K1772" t="str">
        <f>VLOOKUP(A1772,MasterTutor!A:D,4,FALSE)</f>
        <v>Advanced</v>
      </c>
      <c r="L1772" t="str">
        <f>VLOOKUP(A1772,MasterTutor!A:D,3,FALSE)</f>
        <v>Adjunct</v>
      </c>
      <c r="M1772" t="str">
        <f>VLOOKUP(A1772,MasterTutor!A:D,2,FALSE)</f>
        <v>Annelies de Groot</v>
      </c>
    </row>
    <row r="1773" spans="1:13" x14ac:dyDescent="0.2">
      <c r="A1773" s="52" t="s">
        <v>379</v>
      </c>
      <c r="B1773" s="52" t="s">
        <v>17</v>
      </c>
      <c r="C1773" s="51">
        <v>0.96</v>
      </c>
      <c r="D1773" s="51">
        <v>1.0900000000000001</v>
      </c>
      <c r="E1773" s="51">
        <v>1</v>
      </c>
      <c r="F1773" s="51">
        <v>0.97</v>
      </c>
      <c r="G1773" s="51">
        <v>0.85</v>
      </c>
      <c r="H1773" s="52">
        <v>4</v>
      </c>
      <c r="I1773" s="53" t="s">
        <v>58</v>
      </c>
      <c r="J1773" s="20">
        <v>0.8</v>
      </c>
      <c r="K1773" t="e">
        <f>VLOOKUP(A1773,MasterTutor!A:D,4,FALSE)</f>
        <v>#N/A</v>
      </c>
      <c r="L1773" t="e">
        <f>VLOOKUP(A1773,MasterTutor!A:D,3,FALSE)</f>
        <v>#N/A</v>
      </c>
      <c r="M1773" t="e">
        <f>VLOOKUP(A1773,MasterTutor!A:D,2,FALSE)</f>
        <v>#N/A</v>
      </c>
    </row>
    <row r="1774" spans="1:13" x14ac:dyDescent="0.2">
      <c r="A1774" s="52" t="s">
        <v>379</v>
      </c>
      <c r="B1774" s="52" t="s">
        <v>18</v>
      </c>
      <c r="C1774" s="51">
        <v>0.76</v>
      </c>
      <c r="D1774" s="51">
        <v>1.03</v>
      </c>
      <c r="E1774" s="51">
        <v>1</v>
      </c>
      <c r="F1774" s="51">
        <v>0.92</v>
      </c>
      <c r="G1774" s="51">
        <v>0.82</v>
      </c>
      <c r="H1774" s="52">
        <v>6</v>
      </c>
      <c r="I1774" s="53">
        <v>1</v>
      </c>
      <c r="J1774" s="20">
        <f>I1774</f>
        <v>1</v>
      </c>
      <c r="K1774" t="e">
        <f>VLOOKUP(A1774,MasterTutor!A:D,4,FALSE)</f>
        <v>#N/A</v>
      </c>
      <c r="L1774" t="e">
        <f>VLOOKUP(A1774,MasterTutor!A:D,3,FALSE)</f>
        <v>#N/A</v>
      </c>
      <c r="M1774" t="e">
        <f>VLOOKUP(A1774,MasterTutor!A:D,2,FALSE)</f>
        <v>#N/A</v>
      </c>
    </row>
    <row r="1775" spans="1:13" x14ac:dyDescent="0.2">
      <c r="A1775" s="52" t="s">
        <v>380</v>
      </c>
      <c r="B1775" s="52" t="s">
        <v>14</v>
      </c>
      <c r="C1775" s="51">
        <v>1.5417000000000001</v>
      </c>
      <c r="D1775" s="51">
        <v>1.7772999999999901</v>
      </c>
      <c r="E1775" s="51">
        <v>0.98750000000000004</v>
      </c>
      <c r="F1775" s="51">
        <v>1</v>
      </c>
      <c r="G1775" s="51">
        <v>0.52941176470588203</v>
      </c>
      <c r="H1775" s="52">
        <v>8</v>
      </c>
      <c r="I1775" s="53" t="s">
        <v>36</v>
      </c>
      <c r="J1775" s="20">
        <v>0</v>
      </c>
      <c r="K1775" t="str">
        <f>VLOOKUP(A1775,MasterTutor!A:D,4,FALSE)</f>
        <v>Advanced</v>
      </c>
      <c r="L1775" t="str">
        <f>VLOOKUP(A1775,MasterTutor!A:D,3,FALSE)</f>
        <v>Adjunct</v>
      </c>
      <c r="M1775" t="str">
        <f>VLOOKUP(A1775,MasterTutor!A:D,2,FALSE)</f>
        <v>Ela Cross</v>
      </c>
    </row>
    <row r="1776" spans="1:13" x14ac:dyDescent="0.2">
      <c r="A1776" s="52" t="s">
        <v>380</v>
      </c>
      <c r="B1776" s="52" t="s">
        <v>16</v>
      </c>
      <c r="C1776" s="51">
        <v>1.53</v>
      </c>
      <c r="D1776" s="51">
        <v>1.6</v>
      </c>
      <c r="E1776" s="51">
        <v>0.98</v>
      </c>
      <c r="F1776" s="51">
        <v>1</v>
      </c>
      <c r="G1776" s="51">
        <v>0.56999999999999995</v>
      </c>
      <c r="H1776" s="52">
        <v>4</v>
      </c>
      <c r="I1776" s="56"/>
      <c r="J1776" s="17"/>
      <c r="K1776" t="str">
        <f>VLOOKUP(A1776,MasterTutor!A:D,4,FALSE)</f>
        <v>Advanced</v>
      </c>
      <c r="L1776" t="str">
        <f>VLOOKUP(A1776,MasterTutor!A:D,3,FALSE)</f>
        <v>Adjunct</v>
      </c>
      <c r="M1776" t="str">
        <f>VLOOKUP(A1776,MasterTutor!A:D,2,FALSE)</f>
        <v>Ela Cross</v>
      </c>
    </row>
    <row r="1777" spans="1:13" x14ac:dyDescent="0.2">
      <c r="A1777" s="52" t="s">
        <v>380</v>
      </c>
      <c r="B1777" s="52" t="s">
        <v>257</v>
      </c>
      <c r="C1777" s="51">
        <v>0.94</v>
      </c>
      <c r="D1777" s="51">
        <v>1.73</v>
      </c>
      <c r="E1777" s="51">
        <v>0.94</v>
      </c>
      <c r="F1777" s="51">
        <v>0.96</v>
      </c>
      <c r="G1777" s="51">
        <v>0.67</v>
      </c>
      <c r="H1777" s="52">
        <v>7</v>
      </c>
      <c r="I1777" s="53"/>
      <c r="J1777" s="20"/>
      <c r="K1777" t="str">
        <f>VLOOKUP(A1777,MasterTutor!A:D,4,FALSE)</f>
        <v>Advanced</v>
      </c>
      <c r="L1777" t="str">
        <f>VLOOKUP(A1777,MasterTutor!A:D,3,FALSE)</f>
        <v>Adjunct</v>
      </c>
      <c r="M1777" t="str">
        <f>VLOOKUP(A1777,MasterTutor!A:D,2,FALSE)</f>
        <v>Ela Cross</v>
      </c>
    </row>
    <row r="1778" spans="1:13" x14ac:dyDescent="0.2">
      <c r="A1778" s="52" t="s">
        <v>380</v>
      </c>
      <c r="B1778" s="52" t="s">
        <v>29</v>
      </c>
      <c r="C1778" s="51">
        <v>0.85419999999999996</v>
      </c>
      <c r="D1778" s="51">
        <v>1.2734000000000001</v>
      </c>
      <c r="E1778" s="51">
        <v>0.97435897400000004</v>
      </c>
      <c r="F1778" s="51">
        <v>0.63333333300000005</v>
      </c>
      <c r="G1778" s="51">
        <v>0.125</v>
      </c>
      <c r="H1778" s="52">
        <v>4</v>
      </c>
      <c r="I1778" s="53">
        <v>1</v>
      </c>
      <c r="J1778" s="20">
        <f>I1778</f>
        <v>1</v>
      </c>
      <c r="K1778" t="str">
        <f>VLOOKUP(A1778,MasterTutor!A:D,4,FALSE)</f>
        <v>Advanced</v>
      </c>
      <c r="L1778" t="str">
        <f>VLOOKUP(A1778,MasterTutor!A:D,3,FALSE)</f>
        <v>Adjunct</v>
      </c>
      <c r="M1778" t="str">
        <f>VLOOKUP(A1778,MasterTutor!A:D,2,FALSE)</f>
        <v>Ela Cross</v>
      </c>
    </row>
    <row r="1779" spans="1:13" x14ac:dyDescent="0.2">
      <c r="A1779" s="52" t="s">
        <v>380</v>
      </c>
      <c r="B1779" s="52" t="s">
        <v>17</v>
      </c>
      <c r="C1779" s="51">
        <v>0.43</v>
      </c>
      <c r="D1779" s="51">
        <v>1.25</v>
      </c>
      <c r="E1779" s="51">
        <v>1</v>
      </c>
      <c r="F1779" s="51">
        <v>0.73</v>
      </c>
      <c r="G1779" s="51">
        <v>1</v>
      </c>
      <c r="H1779" s="52" t="e">
        <v>#N/A</v>
      </c>
      <c r="I1779" s="52"/>
      <c r="J1779" s="17"/>
      <c r="K1779" t="str">
        <f>VLOOKUP(A1779,MasterTutor!A:D,4,FALSE)</f>
        <v>Advanced</v>
      </c>
      <c r="L1779" t="str">
        <f>VLOOKUP(A1779,MasterTutor!A:D,3,FALSE)</f>
        <v>Adjunct</v>
      </c>
      <c r="M1779" t="str">
        <f>VLOOKUP(A1779,MasterTutor!A:D,2,FALSE)</f>
        <v>Ela Cross</v>
      </c>
    </row>
    <row r="1780" spans="1:13" x14ac:dyDescent="0.2">
      <c r="A1780" s="52" t="s">
        <v>380</v>
      </c>
      <c r="B1780" s="52" t="s">
        <v>18</v>
      </c>
      <c r="C1780" s="51">
        <v>0.25</v>
      </c>
      <c r="D1780" s="51">
        <v>1.3</v>
      </c>
      <c r="E1780" s="51">
        <v>1</v>
      </c>
      <c r="F1780" s="51">
        <v>0.91</v>
      </c>
      <c r="G1780" s="51">
        <v>0.79</v>
      </c>
      <c r="H1780" s="52">
        <v>2</v>
      </c>
      <c r="I1780" s="53">
        <v>0</v>
      </c>
      <c r="J1780" s="20">
        <f>I1780</f>
        <v>0</v>
      </c>
      <c r="K1780" t="str">
        <f>VLOOKUP(A1780,MasterTutor!A:D,4,FALSE)</f>
        <v>Advanced</v>
      </c>
      <c r="L1780" t="str">
        <f>VLOOKUP(A1780,MasterTutor!A:D,3,FALSE)</f>
        <v>Adjunct</v>
      </c>
      <c r="M1780" t="str">
        <f>VLOOKUP(A1780,MasterTutor!A:D,2,FALSE)</f>
        <v>Ela Cross</v>
      </c>
    </row>
    <row r="1781" spans="1:13" x14ac:dyDescent="0.2">
      <c r="A1781" s="52" t="s">
        <v>380</v>
      </c>
      <c r="B1781" s="52" t="s">
        <v>20</v>
      </c>
      <c r="C1781" s="51">
        <v>1.55</v>
      </c>
      <c r="D1781" s="51">
        <v>2.4900000000000002</v>
      </c>
      <c r="E1781" s="51">
        <v>1</v>
      </c>
      <c r="F1781" s="51">
        <v>1</v>
      </c>
      <c r="G1781" s="51">
        <v>0</v>
      </c>
      <c r="H1781" s="52">
        <v>3</v>
      </c>
      <c r="I1781" s="53" t="s">
        <v>132</v>
      </c>
      <c r="J1781" s="20">
        <f>1/3</f>
        <v>0.33333333333333331</v>
      </c>
      <c r="K1781" t="str">
        <f>VLOOKUP(A1781,MasterTutor!A:D,4,FALSE)</f>
        <v>Advanced</v>
      </c>
      <c r="L1781" t="str">
        <f>VLOOKUP(A1781,MasterTutor!A:D,3,FALSE)</f>
        <v>Adjunct</v>
      </c>
      <c r="M1781" t="str">
        <f>VLOOKUP(A1781,MasterTutor!A:D,2,FALSE)</f>
        <v>Ela Cross</v>
      </c>
    </row>
    <row r="1782" spans="1:13" x14ac:dyDescent="0.2">
      <c r="A1782" s="52" t="s">
        <v>380</v>
      </c>
      <c r="B1782" s="52" t="s">
        <v>21</v>
      </c>
      <c r="C1782" s="51">
        <v>1.67</v>
      </c>
      <c r="D1782" s="51">
        <v>2.17</v>
      </c>
      <c r="E1782" s="51">
        <v>0.99</v>
      </c>
      <c r="F1782" s="51">
        <v>0.49</v>
      </c>
      <c r="G1782" s="51">
        <v>0.27</v>
      </c>
      <c r="H1782" s="52">
        <v>7</v>
      </c>
      <c r="I1782" s="55"/>
      <c r="J1782" s="17"/>
      <c r="K1782" t="str">
        <f>VLOOKUP(A1782,MasterTutor!A:D,4,FALSE)</f>
        <v>Advanced</v>
      </c>
      <c r="L1782" t="str">
        <f>VLOOKUP(A1782,MasterTutor!A:D,3,FALSE)</f>
        <v>Adjunct</v>
      </c>
      <c r="M1782" t="str">
        <f>VLOOKUP(A1782,MasterTutor!A:D,2,FALSE)</f>
        <v>Ela Cross</v>
      </c>
    </row>
    <row r="1783" spans="1:13" x14ac:dyDescent="0.2">
      <c r="A1783" s="52" t="s">
        <v>380</v>
      </c>
      <c r="B1783" s="52" t="s">
        <v>22</v>
      </c>
      <c r="C1783" s="51">
        <v>1.93</v>
      </c>
      <c r="D1783" s="51">
        <v>1.87</v>
      </c>
      <c r="E1783" s="51">
        <v>0.99</v>
      </c>
      <c r="F1783" s="51">
        <v>0.72</v>
      </c>
      <c r="G1783" s="51">
        <v>0.08</v>
      </c>
      <c r="H1783" s="52">
        <v>9</v>
      </c>
      <c r="I1783" s="53" t="s">
        <v>15</v>
      </c>
      <c r="J1783" s="20">
        <v>0.5</v>
      </c>
      <c r="K1783" t="str">
        <f>VLOOKUP(A1783,MasterTutor!A:D,4,FALSE)</f>
        <v>Advanced</v>
      </c>
      <c r="L1783" t="str">
        <f>VLOOKUP(A1783,MasterTutor!A:D,3,FALSE)</f>
        <v>Adjunct</v>
      </c>
      <c r="M1783" t="str">
        <f>VLOOKUP(A1783,MasterTutor!A:D,2,FALSE)</f>
        <v>Ela Cross</v>
      </c>
    </row>
    <row r="1784" spans="1:13" x14ac:dyDescent="0.2">
      <c r="A1784" s="52" t="s">
        <v>381</v>
      </c>
      <c r="B1784" s="52" t="s">
        <v>14</v>
      </c>
      <c r="C1784" s="51">
        <v>1.8229</v>
      </c>
      <c r="D1784" s="51">
        <v>1.8984000000000001</v>
      </c>
      <c r="E1784" s="51">
        <v>1</v>
      </c>
      <c r="F1784" s="51">
        <v>1</v>
      </c>
      <c r="G1784" s="51">
        <v>1</v>
      </c>
      <c r="H1784" s="52">
        <v>1</v>
      </c>
      <c r="I1784" s="53"/>
      <c r="J1784" s="20"/>
      <c r="K1784" t="str">
        <f>VLOOKUP(A1784,MasterTutor!A:D,4,FALSE)</f>
        <v>Advanced</v>
      </c>
      <c r="L1784" t="str">
        <f>VLOOKUP(A1784,MasterTutor!A:D,3,FALSE)</f>
        <v>Adjunct</v>
      </c>
      <c r="M1784" t="str">
        <f>VLOOKUP(A1784,MasterTutor!A:D,2,FALSE)</f>
        <v>Ela Cross</v>
      </c>
    </row>
    <row r="1785" spans="1:13" x14ac:dyDescent="0.2">
      <c r="A1785" s="52" t="s">
        <v>381</v>
      </c>
      <c r="B1785" s="52" t="s">
        <v>14</v>
      </c>
      <c r="C1785" s="51">
        <v>1.8229</v>
      </c>
      <c r="D1785" s="51">
        <v>1.8984000000000001</v>
      </c>
      <c r="E1785" s="51">
        <v>1</v>
      </c>
      <c r="F1785" s="51">
        <v>1</v>
      </c>
      <c r="G1785" s="51">
        <v>1</v>
      </c>
      <c r="H1785" s="52">
        <v>1</v>
      </c>
      <c r="I1785" s="52"/>
      <c r="J1785" s="17"/>
      <c r="K1785" t="str">
        <f>VLOOKUP(A1785,MasterTutor!A:D,4,FALSE)</f>
        <v>Advanced</v>
      </c>
      <c r="L1785" t="str">
        <f>VLOOKUP(A1785,MasterTutor!A:D,3,FALSE)</f>
        <v>Adjunct</v>
      </c>
      <c r="M1785" t="str">
        <f>VLOOKUP(A1785,MasterTutor!A:D,2,FALSE)</f>
        <v>Ela Cross</v>
      </c>
    </row>
    <row r="1786" spans="1:13" x14ac:dyDescent="0.2">
      <c r="A1786" s="52" t="s">
        <v>381</v>
      </c>
      <c r="B1786" s="52" t="s">
        <v>16</v>
      </c>
      <c r="C1786" s="51">
        <v>0.61</v>
      </c>
      <c r="D1786" s="51">
        <v>0.74</v>
      </c>
      <c r="E1786" s="51">
        <v>1</v>
      </c>
      <c r="F1786" s="51">
        <v>0.72</v>
      </c>
      <c r="G1786" s="51">
        <v>0.75</v>
      </c>
      <c r="H1786" s="52">
        <v>2</v>
      </c>
      <c r="I1786" s="56"/>
      <c r="J1786" s="17"/>
      <c r="K1786" t="str">
        <f>VLOOKUP(A1786,MasterTutor!A:D,4,FALSE)</f>
        <v>Advanced</v>
      </c>
      <c r="L1786" t="str">
        <f>VLOOKUP(A1786,MasterTutor!A:D,3,FALSE)</f>
        <v>Adjunct</v>
      </c>
      <c r="M1786" t="str">
        <f>VLOOKUP(A1786,MasterTutor!A:D,2,FALSE)</f>
        <v>Ela Cross</v>
      </c>
    </row>
    <row r="1787" spans="1:13" x14ac:dyDescent="0.2">
      <c r="A1787" s="52" t="s">
        <v>381</v>
      </c>
      <c r="B1787" s="52" t="s">
        <v>257</v>
      </c>
      <c r="C1787" s="51">
        <v>0.51</v>
      </c>
      <c r="D1787" s="51">
        <v>0.9</v>
      </c>
      <c r="E1787" s="51">
        <v>1</v>
      </c>
      <c r="F1787" s="51">
        <v>1</v>
      </c>
      <c r="G1787" s="51">
        <v>0.92</v>
      </c>
      <c r="H1787" s="52">
        <v>3</v>
      </c>
      <c r="I1787" s="53">
        <v>1</v>
      </c>
      <c r="J1787" s="20">
        <v>1</v>
      </c>
      <c r="K1787" t="str">
        <f>VLOOKUP(A1787,MasterTutor!A:D,4,FALSE)</f>
        <v>Advanced</v>
      </c>
      <c r="L1787" t="str">
        <f>VLOOKUP(A1787,MasterTutor!A:D,3,FALSE)</f>
        <v>Adjunct</v>
      </c>
      <c r="M1787" t="str">
        <f>VLOOKUP(A1787,MasterTutor!A:D,2,FALSE)</f>
        <v>Ela Cross</v>
      </c>
    </row>
    <row r="1788" spans="1:13" x14ac:dyDescent="0.2">
      <c r="A1788" s="52" t="s">
        <v>381</v>
      </c>
      <c r="B1788" s="52" t="s">
        <v>29</v>
      </c>
      <c r="C1788" s="51">
        <v>1.0729</v>
      </c>
      <c r="D1788" s="51">
        <v>1</v>
      </c>
      <c r="E1788" s="51">
        <v>0.97560975599999999</v>
      </c>
      <c r="F1788" s="51">
        <v>0.97435897400000004</v>
      </c>
      <c r="G1788" s="51">
        <v>0.85714285700000004</v>
      </c>
      <c r="H1788" s="52">
        <v>6</v>
      </c>
      <c r="I1788" s="53">
        <v>1</v>
      </c>
      <c r="J1788" s="20">
        <f>I1788</f>
        <v>1</v>
      </c>
      <c r="K1788" t="str">
        <f>VLOOKUP(A1788,MasterTutor!A:D,4,FALSE)</f>
        <v>Advanced</v>
      </c>
      <c r="L1788" t="str">
        <f>VLOOKUP(A1788,MasterTutor!A:D,3,FALSE)</f>
        <v>Adjunct</v>
      </c>
      <c r="M1788" t="str">
        <f>VLOOKUP(A1788,MasterTutor!A:D,2,FALSE)</f>
        <v>Ela Cross</v>
      </c>
    </row>
    <row r="1789" spans="1:13" x14ac:dyDescent="0.2">
      <c r="A1789" s="52" t="s">
        <v>381</v>
      </c>
      <c r="B1789" s="52" t="s">
        <v>17</v>
      </c>
      <c r="C1789" s="51">
        <v>1.02</v>
      </c>
      <c r="D1789" s="51">
        <v>1.1399999999999999</v>
      </c>
      <c r="E1789" s="51">
        <v>0.97</v>
      </c>
      <c r="F1789" s="51">
        <v>0.97</v>
      </c>
      <c r="G1789" s="51">
        <v>1</v>
      </c>
      <c r="H1789" s="52">
        <v>1</v>
      </c>
      <c r="I1789" s="53">
        <v>0</v>
      </c>
      <c r="J1789" s="20">
        <f>I1789</f>
        <v>0</v>
      </c>
      <c r="K1789" t="str">
        <f>VLOOKUP(A1789,MasterTutor!A:D,4,FALSE)</f>
        <v>Advanced</v>
      </c>
      <c r="L1789" t="str">
        <f>VLOOKUP(A1789,MasterTutor!A:D,3,FALSE)</f>
        <v>Adjunct</v>
      </c>
      <c r="M1789" t="str">
        <f>VLOOKUP(A1789,MasterTutor!A:D,2,FALSE)</f>
        <v>Ela Cross</v>
      </c>
    </row>
    <row r="1790" spans="1:13" x14ac:dyDescent="0.2">
      <c r="A1790" s="52" t="s">
        <v>381</v>
      </c>
      <c r="B1790" s="52" t="s">
        <v>18</v>
      </c>
      <c r="C1790" s="51">
        <v>0.45</v>
      </c>
      <c r="D1790" s="51">
        <v>1.34</v>
      </c>
      <c r="E1790" s="51">
        <v>1</v>
      </c>
      <c r="F1790" s="51">
        <v>0.94</v>
      </c>
      <c r="G1790" s="51">
        <v>0.91</v>
      </c>
      <c r="H1790" s="52">
        <v>7</v>
      </c>
      <c r="I1790" s="52"/>
      <c r="J1790" s="17"/>
      <c r="K1790" t="str">
        <f>VLOOKUP(A1790,MasterTutor!A:D,4,FALSE)</f>
        <v>Advanced</v>
      </c>
      <c r="L1790" t="str">
        <f>VLOOKUP(A1790,MasterTutor!A:D,3,FALSE)</f>
        <v>Adjunct</v>
      </c>
      <c r="M1790" t="str">
        <f>VLOOKUP(A1790,MasterTutor!A:D,2,FALSE)</f>
        <v>Ela Cross</v>
      </c>
    </row>
    <row r="1791" spans="1:13" x14ac:dyDescent="0.2">
      <c r="A1791" s="52" t="s">
        <v>381</v>
      </c>
      <c r="B1791" s="52" t="s">
        <v>20</v>
      </c>
      <c r="C1791" s="51">
        <v>0.99</v>
      </c>
      <c r="D1791" s="51">
        <v>1.3</v>
      </c>
      <c r="E1791" s="51">
        <v>0.98</v>
      </c>
      <c r="F1791" s="51">
        <v>0.93</v>
      </c>
      <c r="G1791" s="51">
        <v>0.88</v>
      </c>
      <c r="H1791" s="52">
        <v>1</v>
      </c>
      <c r="I1791" s="53" t="s">
        <v>35</v>
      </c>
      <c r="J1791" s="20">
        <v>0.75</v>
      </c>
      <c r="K1791" t="str">
        <f>VLOOKUP(A1791,MasterTutor!A:D,4,FALSE)</f>
        <v>Advanced</v>
      </c>
      <c r="L1791" t="str">
        <f>VLOOKUP(A1791,MasterTutor!A:D,3,FALSE)</f>
        <v>Adjunct</v>
      </c>
      <c r="M1791" t="str">
        <f>VLOOKUP(A1791,MasterTutor!A:D,2,FALSE)</f>
        <v>Ela Cross</v>
      </c>
    </row>
    <row r="1792" spans="1:13" x14ac:dyDescent="0.2">
      <c r="A1792" s="52" t="s">
        <v>381</v>
      </c>
      <c r="B1792" s="52" t="s">
        <v>21</v>
      </c>
      <c r="C1792" s="51">
        <v>1.75</v>
      </c>
      <c r="D1792" s="51">
        <v>1.82</v>
      </c>
      <c r="E1792" s="51">
        <v>0.99</v>
      </c>
      <c r="F1792" s="51">
        <v>1</v>
      </c>
      <c r="G1792" s="51">
        <v>1</v>
      </c>
      <c r="H1792" s="52">
        <v>5</v>
      </c>
      <c r="I1792" s="53" t="s">
        <v>27</v>
      </c>
      <c r="J1792" s="20">
        <v>0.33</v>
      </c>
      <c r="K1792" t="str">
        <f>VLOOKUP(A1792,MasterTutor!A:D,4,FALSE)</f>
        <v>Advanced</v>
      </c>
      <c r="L1792" t="str">
        <f>VLOOKUP(A1792,MasterTutor!A:D,3,FALSE)</f>
        <v>Adjunct</v>
      </c>
      <c r="M1792" t="str">
        <f>VLOOKUP(A1792,MasterTutor!A:D,2,FALSE)</f>
        <v>Ela Cross</v>
      </c>
    </row>
    <row r="1793" spans="1:13" x14ac:dyDescent="0.2">
      <c r="A1793" s="52" t="s">
        <v>381</v>
      </c>
      <c r="B1793" s="52" t="s">
        <v>22</v>
      </c>
      <c r="C1793" s="51">
        <v>1.97</v>
      </c>
      <c r="D1793" s="51">
        <v>1.86</v>
      </c>
      <c r="E1793" s="51">
        <v>1</v>
      </c>
      <c r="F1793" s="51">
        <v>1</v>
      </c>
      <c r="G1793" s="51">
        <v>0.86</v>
      </c>
      <c r="H1793" s="52">
        <v>8</v>
      </c>
      <c r="I1793" s="53" t="s">
        <v>27</v>
      </c>
      <c r="J1793" s="20">
        <v>0.33</v>
      </c>
      <c r="K1793" t="str">
        <f>VLOOKUP(A1793,MasterTutor!A:D,4,FALSE)</f>
        <v>Advanced</v>
      </c>
      <c r="L1793" t="str">
        <f>VLOOKUP(A1793,MasterTutor!A:D,3,FALSE)</f>
        <v>Adjunct</v>
      </c>
      <c r="M1793" t="str">
        <f>VLOOKUP(A1793,MasterTutor!A:D,2,FALSE)</f>
        <v>Ela Cross</v>
      </c>
    </row>
    <row r="1794" spans="1:13" x14ac:dyDescent="0.2">
      <c r="A1794" s="52" t="s">
        <v>382</v>
      </c>
      <c r="B1794" s="52" t="s">
        <v>14</v>
      </c>
      <c r="C1794" s="51">
        <v>0.85829999999999995</v>
      </c>
      <c r="D1794" s="51">
        <v>1.0937999999999899</v>
      </c>
      <c r="E1794" s="51">
        <v>1</v>
      </c>
      <c r="F1794" s="51">
        <v>0.98484848484848397</v>
      </c>
      <c r="G1794" s="51">
        <v>0.8</v>
      </c>
      <c r="H1794" s="52">
        <v>7</v>
      </c>
      <c r="I1794" s="53" t="s">
        <v>50</v>
      </c>
      <c r="J1794" s="20">
        <v>0.86</v>
      </c>
      <c r="K1794" t="e">
        <f>VLOOKUP(A1794,MasterTutor!A:D,4,FALSE)</f>
        <v>#N/A</v>
      </c>
      <c r="L1794" t="e">
        <f>VLOOKUP(A1794,MasterTutor!A:D,3,FALSE)</f>
        <v>#N/A</v>
      </c>
      <c r="M1794" t="e">
        <f>VLOOKUP(A1794,MasterTutor!A:D,2,FALSE)</f>
        <v>#N/A</v>
      </c>
    </row>
    <row r="1795" spans="1:13" x14ac:dyDescent="0.2">
      <c r="A1795" s="52" t="s">
        <v>382</v>
      </c>
      <c r="B1795" s="52" t="s">
        <v>14</v>
      </c>
      <c r="C1795" s="51">
        <v>0.85829999999999995</v>
      </c>
      <c r="D1795" s="51">
        <v>1.0937999999999899</v>
      </c>
      <c r="E1795" s="51">
        <v>1</v>
      </c>
      <c r="F1795" s="51">
        <v>0.98484848484848397</v>
      </c>
      <c r="G1795" s="51">
        <v>0.8</v>
      </c>
      <c r="H1795" s="52">
        <v>7</v>
      </c>
      <c r="I1795" s="53" t="s">
        <v>50</v>
      </c>
      <c r="J1795" s="20">
        <f>_xlfn.TEXTBEFORE(I1795, "/")/_xlfn.TEXTAFTER(I1795,"/")</f>
        <v>0.8571428571428571</v>
      </c>
      <c r="K1795" t="e">
        <f>VLOOKUP(A1795,MasterTutor!A:D,4,FALSE)</f>
        <v>#N/A</v>
      </c>
      <c r="L1795" t="e">
        <f>VLOOKUP(A1795,MasterTutor!A:D,3,FALSE)</f>
        <v>#N/A</v>
      </c>
      <c r="M1795" t="e">
        <f>VLOOKUP(A1795,MasterTutor!A:D,2,FALSE)</f>
        <v>#N/A</v>
      </c>
    </row>
    <row r="1796" spans="1:13" x14ac:dyDescent="0.2">
      <c r="A1796" s="52" t="s">
        <v>382</v>
      </c>
      <c r="B1796" s="52" t="s">
        <v>16</v>
      </c>
      <c r="C1796" s="51">
        <v>0.83</v>
      </c>
      <c r="D1796" s="51">
        <v>0.96</v>
      </c>
      <c r="E1796" s="51">
        <v>1</v>
      </c>
      <c r="F1796" s="51">
        <v>0.99</v>
      </c>
      <c r="G1796" s="51">
        <v>0.94</v>
      </c>
      <c r="H1796" s="52">
        <v>4</v>
      </c>
      <c r="I1796" s="56">
        <v>45878</v>
      </c>
      <c r="J1796" s="22">
        <v>0.89</v>
      </c>
      <c r="K1796" t="e">
        <f>VLOOKUP(A1796,MasterTutor!A:D,4,FALSE)</f>
        <v>#N/A</v>
      </c>
      <c r="L1796" t="e">
        <f>VLOOKUP(A1796,MasterTutor!A:D,3,FALSE)</f>
        <v>#N/A</v>
      </c>
      <c r="M1796" t="e">
        <f>VLOOKUP(A1796,MasterTutor!A:D,2,FALSE)</f>
        <v>#N/A</v>
      </c>
    </row>
    <row r="1797" spans="1:13" x14ac:dyDescent="0.2">
      <c r="A1797" s="52" t="s">
        <v>382</v>
      </c>
      <c r="B1797" s="52" t="s">
        <v>17</v>
      </c>
      <c r="C1797" s="51">
        <v>0.99</v>
      </c>
      <c r="D1797" s="51">
        <v>1.1499999999999999</v>
      </c>
      <c r="E1797" s="51">
        <v>1</v>
      </c>
      <c r="F1797" s="51">
        <v>0.98</v>
      </c>
      <c r="G1797" s="51">
        <v>0.86</v>
      </c>
      <c r="H1797" s="52">
        <v>5</v>
      </c>
      <c r="I1797" s="53">
        <v>1</v>
      </c>
      <c r="J1797" s="20">
        <f>I1797</f>
        <v>1</v>
      </c>
      <c r="K1797" t="e">
        <f>VLOOKUP(A1797,MasterTutor!A:D,4,FALSE)</f>
        <v>#N/A</v>
      </c>
      <c r="L1797" t="e">
        <f>VLOOKUP(A1797,MasterTutor!A:D,3,FALSE)</f>
        <v>#N/A</v>
      </c>
      <c r="M1797" t="e">
        <f>VLOOKUP(A1797,MasterTutor!A:D,2,FALSE)</f>
        <v>#N/A</v>
      </c>
    </row>
    <row r="1798" spans="1:13" x14ac:dyDescent="0.2">
      <c r="A1798" s="52" t="s">
        <v>382</v>
      </c>
      <c r="B1798" s="52" t="s">
        <v>18</v>
      </c>
      <c r="C1798" s="51">
        <v>0.85</v>
      </c>
      <c r="D1798" s="51">
        <v>1.1000000000000001</v>
      </c>
      <c r="E1798" s="51">
        <v>1</v>
      </c>
      <c r="F1798" s="51">
        <v>1</v>
      </c>
      <c r="G1798" s="51">
        <v>0.73</v>
      </c>
      <c r="H1798" s="52">
        <v>5</v>
      </c>
      <c r="I1798" s="53">
        <v>1</v>
      </c>
      <c r="J1798" s="20">
        <f>I1798</f>
        <v>1</v>
      </c>
      <c r="K1798" t="e">
        <f>VLOOKUP(A1798,MasterTutor!A:D,4,FALSE)</f>
        <v>#N/A</v>
      </c>
      <c r="L1798" t="e">
        <f>VLOOKUP(A1798,MasterTutor!A:D,3,FALSE)</f>
        <v>#N/A</v>
      </c>
      <c r="M1798" t="e">
        <f>VLOOKUP(A1798,MasterTutor!A:D,2,FALSE)</f>
        <v>#N/A</v>
      </c>
    </row>
    <row r="1799" spans="1:13" x14ac:dyDescent="0.2">
      <c r="A1799" s="52" t="s">
        <v>382</v>
      </c>
      <c r="B1799" s="52" t="s">
        <v>20</v>
      </c>
      <c r="C1799" s="51">
        <v>0.84</v>
      </c>
      <c r="D1799" s="51">
        <v>1.01</v>
      </c>
      <c r="E1799" s="51">
        <v>1</v>
      </c>
      <c r="F1799" s="51">
        <v>0.94</v>
      </c>
      <c r="G1799" s="51">
        <v>0.69</v>
      </c>
      <c r="H1799" s="52">
        <v>2</v>
      </c>
      <c r="I1799" s="53">
        <v>1</v>
      </c>
      <c r="J1799" s="20">
        <f>I1799</f>
        <v>1</v>
      </c>
      <c r="K1799" t="e">
        <f>VLOOKUP(A1799,MasterTutor!A:D,4,FALSE)</f>
        <v>#N/A</v>
      </c>
      <c r="L1799" t="e">
        <f>VLOOKUP(A1799,MasterTutor!A:D,3,FALSE)</f>
        <v>#N/A</v>
      </c>
      <c r="M1799" t="e">
        <f>VLOOKUP(A1799,MasterTutor!A:D,2,FALSE)</f>
        <v>#N/A</v>
      </c>
    </row>
    <row r="1800" spans="1:13" x14ac:dyDescent="0.2">
      <c r="A1800" s="52" t="s">
        <v>382</v>
      </c>
      <c r="B1800" s="52" t="s">
        <v>21</v>
      </c>
      <c r="C1800" s="51">
        <v>0.85</v>
      </c>
      <c r="D1800" s="51">
        <v>1.06</v>
      </c>
      <c r="E1800" s="51">
        <v>0.99</v>
      </c>
      <c r="F1800" s="51">
        <v>0.98</v>
      </c>
      <c r="G1800" s="51">
        <v>0.92</v>
      </c>
      <c r="H1800" s="52">
        <v>5</v>
      </c>
      <c r="I1800" s="53" t="s">
        <v>66</v>
      </c>
      <c r="J1800" s="20">
        <v>0.5</v>
      </c>
      <c r="K1800" t="e">
        <f>VLOOKUP(A1800,MasterTutor!A:D,4,FALSE)</f>
        <v>#N/A</v>
      </c>
      <c r="L1800" t="e">
        <f>VLOOKUP(A1800,MasterTutor!A:D,3,FALSE)</f>
        <v>#N/A</v>
      </c>
      <c r="M1800" t="e">
        <f>VLOOKUP(A1800,MasterTutor!A:D,2,FALSE)</f>
        <v>#N/A</v>
      </c>
    </row>
    <row r="1801" spans="1:13" x14ac:dyDescent="0.2">
      <c r="A1801" s="52" t="s">
        <v>382</v>
      </c>
      <c r="B1801" s="52" t="s">
        <v>22</v>
      </c>
      <c r="C1801" s="51">
        <v>0.87</v>
      </c>
      <c r="D1801" s="51">
        <v>1.1299999999999999</v>
      </c>
      <c r="E1801" s="51">
        <v>1</v>
      </c>
      <c r="F1801" s="51">
        <v>0.93</v>
      </c>
      <c r="G1801" s="51">
        <v>0.83</v>
      </c>
      <c r="H1801" s="52">
        <v>6</v>
      </c>
      <c r="I1801" s="53" t="s">
        <v>383</v>
      </c>
      <c r="J1801" s="20">
        <v>0.82</v>
      </c>
      <c r="K1801" t="e">
        <f>VLOOKUP(A1801,MasterTutor!A:D,4,FALSE)</f>
        <v>#N/A</v>
      </c>
      <c r="L1801" t="e">
        <f>VLOOKUP(A1801,MasterTutor!A:D,3,FALSE)</f>
        <v>#N/A</v>
      </c>
      <c r="M1801" t="e">
        <f>VLOOKUP(A1801,MasterTutor!A:D,2,FALSE)</f>
        <v>#N/A</v>
      </c>
    </row>
    <row r="1802" spans="1:13" x14ac:dyDescent="0.2">
      <c r="A1802" s="52" t="s">
        <v>384</v>
      </c>
      <c r="B1802" s="52" t="s">
        <v>17</v>
      </c>
      <c r="C1802" s="51">
        <v>0.75</v>
      </c>
      <c r="D1802" s="51">
        <v>1.0900000000000001</v>
      </c>
      <c r="E1802" s="51">
        <v>0.98</v>
      </c>
      <c r="F1802" s="51">
        <v>0.81</v>
      </c>
      <c r="G1802" s="51">
        <v>0.83</v>
      </c>
      <c r="H1802" s="52">
        <v>3</v>
      </c>
      <c r="I1802" s="52"/>
      <c r="J1802" s="17"/>
      <c r="K1802" t="e">
        <f>VLOOKUP(A1802,MasterTutor!A:D,4,FALSE)</f>
        <v>#N/A</v>
      </c>
      <c r="L1802" t="e">
        <f>VLOOKUP(A1802,MasterTutor!A:D,3,FALSE)</f>
        <v>#N/A</v>
      </c>
      <c r="M1802" t="e">
        <f>VLOOKUP(A1802,MasterTutor!A:D,2,FALSE)</f>
        <v>#N/A</v>
      </c>
    </row>
    <row r="1803" spans="1:13" x14ac:dyDescent="0.2">
      <c r="A1803" s="52" t="s">
        <v>385</v>
      </c>
      <c r="B1803" s="52" t="s">
        <v>29</v>
      </c>
      <c r="C1803" s="51">
        <v>0</v>
      </c>
      <c r="D1803" s="51">
        <v>0.38019999999999998</v>
      </c>
      <c r="E1803" s="51">
        <v>0</v>
      </c>
      <c r="F1803" s="51">
        <v>0</v>
      </c>
      <c r="G1803" s="51">
        <v>0</v>
      </c>
      <c r="H1803" s="52">
        <v>0</v>
      </c>
      <c r="I1803" s="53" t="s">
        <v>32</v>
      </c>
      <c r="J1803" s="20">
        <v>0</v>
      </c>
      <c r="K1803" t="str">
        <f>VLOOKUP(A1803,MasterTutor!A:D,4,FALSE)</f>
        <v>Advanced</v>
      </c>
      <c r="L1803" t="str">
        <f>VLOOKUP(A1803,MasterTutor!A:D,3,FALSE)</f>
        <v>Adjunct-BUC</v>
      </c>
      <c r="M1803" t="str">
        <f>VLOOKUP(A1803,MasterTutor!A:D,2,FALSE)</f>
        <v>Ian Plamondon</v>
      </c>
    </row>
    <row r="1804" spans="1:13" x14ac:dyDescent="0.2">
      <c r="A1804" s="52" t="s">
        <v>386</v>
      </c>
      <c r="B1804" s="52" t="s">
        <v>17</v>
      </c>
      <c r="C1804" s="51">
        <v>0.79</v>
      </c>
      <c r="D1804" s="51">
        <v>1.35</v>
      </c>
      <c r="E1804" s="51">
        <v>0.96</v>
      </c>
      <c r="F1804" s="51">
        <v>0.89</v>
      </c>
      <c r="G1804" s="51">
        <v>1</v>
      </c>
      <c r="H1804" s="52">
        <v>1</v>
      </c>
      <c r="I1804" s="52"/>
      <c r="J1804" s="17"/>
      <c r="K1804" t="e">
        <f>VLOOKUP(A1804,MasterTutor!A:D,4,FALSE)</f>
        <v>#N/A</v>
      </c>
      <c r="L1804" t="e">
        <f>VLOOKUP(A1804,MasterTutor!A:D,3,FALSE)</f>
        <v>#N/A</v>
      </c>
      <c r="M1804" t="e">
        <f>VLOOKUP(A1804,MasterTutor!A:D,2,FALSE)</f>
        <v>#N/A</v>
      </c>
    </row>
    <row r="1805" spans="1:13" x14ac:dyDescent="0.2">
      <c r="A1805" s="52" t="s">
        <v>386</v>
      </c>
      <c r="B1805" s="52" t="s">
        <v>18</v>
      </c>
      <c r="C1805" s="51">
        <v>0.25</v>
      </c>
      <c r="D1805" s="51">
        <v>1.03</v>
      </c>
      <c r="E1805" s="51">
        <v>1</v>
      </c>
      <c r="F1805" s="51">
        <v>0.83</v>
      </c>
      <c r="G1805" s="51">
        <v>0.67</v>
      </c>
      <c r="H1805" s="52" t="e">
        <v>#N/A</v>
      </c>
      <c r="I1805" s="52"/>
      <c r="J1805" s="17"/>
      <c r="K1805" t="e">
        <f>VLOOKUP(A1805,MasterTutor!A:D,4,FALSE)</f>
        <v>#N/A</v>
      </c>
      <c r="L1805" t="e">
        <f>VLOOKUP(A1805,MasterTutor!A:D,3,FALSE)</f>
        <v>#N/A</v>
      </c>
      <c r="M1805" t="e">
        <f>VLOOKUP(A1805,MasterTutor!A:D,2,FALSE)</f>
        <v>#N/A</v>
      </c>
    </row>
    <row r="1806" spans="1:13" x14ac:dyDescent="0.2">
      <c r="A1806" s="52" t="s">
        <v>386</v>
      </c>
      <c r="B1806" s="52" t="s">
        <v>20</v>
      </c>
      <c r="C1806" s="51">
        <v>0.35</v>
      </c>
      <c r="D1806" s="51">
        <v>1.01</v>
      </c>
      <c r="E1806" s="51">
        <v>1</v>
      </c>
      <c r="F1806" s="51">
        <v>0.86</v>
      </c>
      <c r="G1806" s="51">
        <v>0.8</v>
      </c>
      <c r="H1806" s="52">
        <v>1</v>
      </c>
      <c r="I1806" s="53">
        <v>1</v>
      </c>
      <c r="J1806" s="20">
        <f>I1806</f>
        <v>1</v>
      </c>
      <c r="K1806" t="e">
        <f>VLOOKUP(A1806,MasterTutor!A:D,4,FALSE)</f>
        <v>#N/A</v>
      </c>
      <c r="L1806" t="e">
        <f>VLOOKUP(A1806,MasterTutor!A:D,3,FALSE)</f>
        <v>#N/A</v>
      </c>
      <c r="M1806" t="e">
        <f>VLOOKUP(A1806,MasterTutor!A:D,2,FALSE)</f>
        <v>#N/A</v>
      </c>
    </row>
    <row r="1807" spans="1:13" x14ac:dyDescent="0.2">
      <c r="A1807" s="52" t="s">
        <v>386</v>
      </c>
      <c r="B1807" s="52" t="s">
        <v>21</v>
      </c>
      <c r="C1807" s="51">
        <v>0.36</v>
      </c>
      <c r="D1807" s="51">
        <v>0.99</v>
      </c>
      <c r="E1807" s="51">
        <v>0.89</v>
      </c>
      <c r="F1807" s="51">
        <v>0.87</v>
      </c>
      <c r="G1807" s="51">
        <v>1</v>
      </c>
      <c r="H1807" s="52">
        <v>1</v>
      </c>
      <c r="I1807" s="53" t="s">
        <v>36</v>
      </c>
      <c r="J1807" s="20">
        <v>0</v>
      </c>
      <c r="K1807" t="e">
        <f>VLOOKUP(A1807,MasterTutor!A:D,4,FALSE)</f>
        <v>#N/A</v>
      </c>
      <c r="L1807" t="e">
        <f>VLOOKUP(A1807,MasterTutor!A:D,3,FALSE)</f>
        <v>#N/A</v>
      </c>
      <c r="M1807" t="e">
        <f>VLOOKUP(A1807,MasterTutor!A:D,2,FALSE)</f>
        <v>#N/A</v>
      </c>
    </row>
    <row r="1808" spans="1:13" x14ac:dyDescent="0.2">
      <c r="A1808" s="52" t="s">
        <v>387</v>
      </c>
      <c r="B1808" s="52" t="s">
        <v>29</v>
      </c>
      <c r="C1808" s="51">
        <v>0.19439999999999999</v>
      </c>
      <c r="D1808" s="51">
        <v>0.78649999999999998</v>
      </c>
      <c r="E1808" s="51">
        <v>1</v>
      </c>
      <c r="F1808" s="51">
        <v>1</v>
      </c>
      <c r="G1808" s="51">
        <v>0</v>
      </c>
      <c r="H1808" s="52">
        <v>0</v>
      </c>
      <c r="I1808" s="53">
        <v>1</v>
      </c>
      <c r="J1808" s="20">
        <f>I1808</f>
        <v>1</v>
      </c>
      <c r="K1808" t="str">
        <f>VLOOKUP(A1808,MasterTutor!A:D,4,FALSE)</f>
        <v>Advanced</v>
      </c>
      <c r="L1808" t="str">
        <f>VLOOKUP(A1808,MasterTutor!A:D,3,FALSE)</f>
        <v>Adjunct-BUC</v>
      </c>
      <c r="M1808" t="str">
        <f>VLOOKUP(A1808,MasterTutor!A:D,2,FALSE)</f>
        <v>Annelies de Groot</v>
      </c>
    </row>
    <row r="1809" spans="1:13" x14ac:dyDescent="0.2">
      <c r="A1809" s="52" t="s">
        <v>388</v>
      </c>
      <c r="B1809" s="52" t="s">
        <v>14</v>
      </c>
      <c r="C1809" s="51">
        <v>1.0625</v>
      </c>
      <c r="D1809" s="51">
        <v>1.0703</v>
      </c>
      <c r="E1809" s="51">
        <v>0.97826086956521696</v>
      </c>
      <c r="F1809" s="51">
        <v>1</v>
      </c>
      <c r="G1809" s="51">
        <v>0.81818181818181801</v>
      </c>
      <c r="H1809" s="52">
        <v>0</v>
      </c>
      <c r="I1809" s="53" t="s">
        <v>148</v>
      </c>
      <c r="J1809" s="20">
        <v>0</v>
      </c>
      <c r="K1809" t="str">
        <f>VLOOKUP(A1809,MasterTutor!A:D,4,FALSE)</f>
        <v>Advanced</v>
      </c>
      <c r="L1809" t="str">
        <f>VLOOKUP(A1809,MasterTutor!A:D,3,FALSE)</f>
        <v>Adjunct</v>
      </c>
      <c r="M1809" t="str">
        <f>VLOOKUP(A1809,MasterTutor!A:D,2,FALSE)</f>
        <v>Kristin Haase-Alvey</v>
      </c>
    </row>
    <row r="1810" spans="1:13" x14ac:dyDescent="0.2">
      <c r="A1810" s="52" t="s">
        <v>388</v>
      </c>
      <c r="B1810" s="52" t="s">
        <v>16</v>
      </c>
      <c r="C1810" s="51">
        <v>1.04</v>
      </c>
      <c r="D1810" s="51">
        <v>1.01</v>
      </c>
      <c r="E1810" s="51">
        <v>1</v>
      </c>
      <c r="F1810" s="51">
        <v>1</v>
      </c>
      <c r="G1810" s="51">
        <v>0.86</v>
      </c>
      <c r="H1810" s="52">
        <v>4</v>
      </c>
      <c r="I1810" s="56" t="s">
        <v>45</v>
      </c>
      <c r="J1810" s="20">
        <v>0</v>
      </c>
      <c r="K1810" t="str">
        <f>VLOOKUP(A1810,MasterTutor!A:D,4,FALSE)</f>
        <v>Advanced</v>
      </c>
      <c r="L1810" t="str">
        <f>VLOOKUP(A1810,MasterTutor!A:D,3,FALSE)</f>
        <v>Adjunct</v>
      </c>
      <c r="M1810" t="str">
        <f>VLOOKUP(A1810,MasterTutor!A:D,2,FALSE)</f>
        <v>Kristin Haase-Alvey</v>
      </c>
    </row>
    <row r="1811" spans="1:13" x14ac:dyDescent="0.2">
      <c r="A1811" s="52" t="s">
        <v>388</v>
      </c>
      <c r="B1811" s="52" t="s">
        <v>257</v>
      </c>
      <c r="C1811" s="51">
        <v>0.97</v>
      </c>
      <c r="D1811" s="51">
        <v>1.08</v>
      </c>
      <c r="E1811" s="51">
        <v>0.95</v>
      </c>
      <c r="F1811" s="51">
        <v>1</v>
      </c>
      <c r="G1811" s="51">
        <v>0.91</v>
      </c>
      <c r="H1811" s="52">
        <v>2</v>
      </c>
      <c r="I1811" s="53" t="s">
        <v>45</v>
      </c>
      <c r="J1811" s="20">
        <v>0</v>
      </c>
      <c r="K1811" t="str">
        <f>VLOOKUP(A1811,MasterTutor!A:D,4,FALSE)</f>
        <v>Advanced</v>
      </c>
      <c r="L1811" t="str">
        <f>VLOOKUP(A1811,MasterTutor!A:D,3,FALSE)</f>
        <v>Adjunct</v>
      </c>
      <c r="M1811" t="str">
        <f>VLOOKUP(A1811,MasterTutor!A:D,2,FALSE)</f>
        <v>Kristin Haase-Alvey</v>
      </c>
    </row>
    <row r="1812" spans="1:13" x14ac:dyDescent="0.2">
      <c r="A1812" s="52" t="s">
        <v>388</v>
      </c>
      <c r="B1812" s="52" t="s">
        <v>29</v>
      </c>
      <c r="C1812" s="51">
        <v>0.875</v>
      </c>
      <c r="D1812" s="51">
        <v>0.94140000000000001</v>
      </c>
      <c r="E1812" s="51">
        <v>1</v>
      </c>
      <c r="F1812" s="51">
        <v>1</v>
      </c>
      <c r="G1812" s="51">
        <v>0.77777777800000003</v>
      </c>
      <c r="H1812" s="52">
        <v>3</v>
      </c>
      <c r="I1812" s="53" t="s">
        <v>36</v>
      </c>
      <c r="J1812" s="20">
        <v>0</v>
      </c>
      <c r="K1812" t="str">
        <f>VLOOKUP(A1812,MasterTutor!A:D,4,FALSE)</f>
        <v>Advanced</v>
      </c>
      <c r="L1812" t="str">
        <f>VLOOKUP(A1812,MasterTutor!A:D,3,FALSE)</f>
        <v>Adjunct</v>
      </c>
      <c r="M1812" t="str">
        <f>VLOOKUP(A1812,MasterTutor!A:D,2,FALSE)</f>
        <v>Kristin Haase-Alvey</v>
      </c>
    </row>
    <row r="1813" spans="1:13" x14ac:dyDescent="0.2">
      <c r="A1813" s="52" t="s">
        <v>388</v>
      </c>
      <c r="B1813" s="52" t="s">
        <v>17</v>
      </c>
      <c r="C1813" s="51">
        <v>0.35</v>
      </c>
      <c r="D1813" s="51">
        <v>0.82</v>
      </c>
      <c r="E1813" s="51">
        <v>0.97</v>
      </c>
      <c r="F1813" s="51">
        <v>0.54</v>
      </c>
      <c r="G1813" s="51">
        <v>0.75</v>
      </c>
      <c r="H1813" s="52">
        <v>5</v>
      </c>
      <c r="I1813" s="53">
        <v>1</v>
      </c>
      <c r="J1813" s="20">
        <f>I1813</f>
        <v>1</v>
      </c>
      <c r="K1813" t="str">
        <f>VLOOKUP(A1813,MasterTutor!A:D,4,FALSE)</f>
        <v>Advanced</v>
      </c>
      <c r="L1813" t="str">
        <f>VLOOKUP(A1813,MasterTutor!A:D,3,FALSE)</f>
        <v>Adjunct</v>
      </c>
      <c r="M1813" t="str">
        <f>VLOOKUP(A1813,MasterTutor!A:D,2,FALSE)</f>
        <v>Kristin Haase-Alvey</v>
      </c>
    </row>
    <row r="1814" spans="1:13" x14ac:dyDescent="0.2">
      <c r="A1814" s="52" t="s">
        <v>388</v>
      </c>
      <c r="B1814" s="52" t="s">
        <v>18</v>
      </c>
      <c r="C1814" s="51">
        <v>0.26</v>
      </c>
      <c r="D1814" s="51">
        <v>0.98</v>
      </c>
      <c r="E1814" s="51">
        <v>1</v>
      </c>
      <c r="F1814" s="51">
        <v>1</v>
      </c>
      <c r="G1814" s="51">
        <v>1</v>
      </c>
      <c r="H1814" s="52">
        <v>1</v>
      </c>
      <c r="I1814" s="53">
        <v>1</v>
      </c>
      <c r="J1814" s="20">
        <f>I1814</f>
        <v>1</v>
      </c>
      <c r="K1814" t="str">
        <f>VLOOKUP(A1814,MasterTutor!A:D,4,FALSE)</f>
        <v>Advanced</v>
      </c>
      <c r="L1814" t="str">
        <f>VLOOKUP(A1814,MasterTutor!A:D,3,FALSE)</f>
        <v>Adjunct</v>
      </c>
      <c r="M1814" t="str">
        <f>VLOOKUP(A1814,MasterTutor!A:D,2,FALSE)</f>
        <v>Kristin Haase-Alvey</v>
      </c>
    </row>
    <row r="1815" spans="1:13" x14ac:dyDescent="0.2">
      <c r="A1815" s="52" t="s">
        <v>388</v>
      </c>
      <c r="B1815" s="52" t="s">
        <v>20</v>
      </c>
      <c r="C1815" s="51">
        <v>0.5</v>
      </c>
      <c r="D1815" s="51">
        <v>1.21</v>
      </c>
      <c r="E1815" s="51">
        <v>0.9</v>
      </c>
      <c r="F1815" s="51">
        <v>0.73</v>
      </c>
      <c r="G1815" s="51">
        <v>0.63</v>
      </c>
      <c r="H1815" s="52" t="e">
        <v>#N/A</v>
      </c>
      <c r="I1815" s="53">
        <v>1</v>
      </c>
      <c r="J1815" s="20">
        <f>I1815</f>
        <v>1</v>
      </c>
      <c r="K1815" t="str">
        <f>VLOOKUP(A1815,MasterTutor!A:D,4,FALSE)</f>
        <v>Advanced</v>
      </c>
      <c r="L1815" t="str">
        <f>VLOOKUP(A1815,MasterTutor!A:D,3,FALSE)</f>
        <v>Adjunct</v>
      </c>
      <c r="M1815" t="str">
        <f>VLOOKUP(A1815,MasterTutor!A:D,2,FALSE)</f>
        <v>Kristin Haase-Alvey</v>
      </c>
    </row>
    <row r="1816" spans="1:13" x14ac:dyDescent="0.2">
      <c r="A1816" s="52" t="s">
        <v>388</v>
      </c>
      <c r="B1816" s="52" t="s">
        <v>21</v>
      </c>
      <c r="C1816" s="51">
        <v>0.71</v>
      </c>
      <c r="D1816" s="51">
        <v>1.27</v>
      </c>
      <c r="E1816" s="51">
        <v>1</v>
      </c>
      <c r="F1816" s="51">
        <v>0.9</v>
      </c>
      <c r="G1816" s="51">
        <v>0.71</v>
      </c>
      <c r="H1816" s="52">
        <v>3</v>
      </c>
      <c r="I1816" s="53" t="s">
        <v>48</v>
      </c>
      <c r="J1816" s="20">
        <v>1</v>
      </c>
      <c r="K1816" t="str">
        <f>VLOOKUP(A1816,MasterTutor!A:D,4,FALSE)</f>
        <v>Advanced</v>
      </c>
      <c r="L1816" t="str">
        <f>VLOOKUP(A1816,MasterTutor!A:D,3,FALSE)</f>
        <v>Adjunct</v>
      </c>
      <c r="M1816" t="str">
        <f>VLOOKUP(A1816,MasterTutor!A:D,2,FALSE)</f>
        <v>Kristin Haase-Alvey</v>
      </c>
    </row>
    <row r="1817" spans="1:13" x14ac:dyDescent="0.2">
      <c r="A1817" s="52" t="s">
        <v>388</v>
      </c>
      <c r="B1817" s="52" t="s">
        <v>22</v>
      </c>
      <c r="C1817" s="51">
        <v>0.97</v>
      </c>
      <c r="D1817" s="51">
        <v>1.1399999999999999</v>
      </c>
      <c r="E1817" s="51">
        <v>0.98</v>
      </c>
      <c r="F1817" s="51">
        <v>0.97</v>
      </c>
      <c r="G1817" s="51">
        <v>0.75</v>
      </c>
      <c r="H1817" s="52">
        <v>4</v>
      </c>
      <c r="I1817" s="53" t="s">
        <v>148</v>
      </c>
      <c r="J1817" s="20">
        <v>0</v>
      </c>
      <c r="K1817" t="str">
        <f>VLOOKUP(A1817,MasterTutor!A:D,4,FALSE)</f>
        <v>Advanced</v>
      </c>
      <c r="L1817" t="str">
        <f>VLOOKUP(A1817,MasterTutor!A:D,3,FALSE)</f>
        <v>Adjunct</v>
      </c>
      <c r="M1817" t="str">
        <f>VLOOKUP(A1817,MasterTutor!A:D,2,FALSE)</f>
        <v>Kristin Haase-Alvey</v>
      </c>
    </row>
    <row r="1818" spans="1:13" x14ac:dyDescent="0.2">
      <c r="A1818" s="52" t="s">
        <v>389</v>
      </c>
      <c r="B1818" s="52" t="s">
        <v>14</v>
      </c>
      <c r="C1818" s="51">
        <v>0.77710000000000001</v>
      </c>
      <c r="D1818" s="51">
        <v>1.5099</v>
      </c>
      <c r="E1818" s="51">
        <v>1</v>
      </c>
      <c r="F1818" s="51">
        <v>0.984375</v>
      </c>
      <c r="G1818" s="51">
        <v>0.95833333333333304</v>
      </c>
      <c r="H1818" s="52">
        <v>4</v>
      </c>
      <c r="I1818" s="53" t="s">
        <v>23</v>
      </c>
      <c r="J1818" s="20">
        <v>1</v>
      </c>
      <c r="K1818" t="str">
        <f>VLOOKUP(A1818,MasterTutor!A:D,4,FALSE)</f>
        <v>Premium</v>
      </c>
      <c r="L1818" t="str">
        <f>VLOOKUP(A1818,MasterTutor!A:D,3,FALSE)</f>
        <v>Professional</v>
      </c>
      <c r="M1818" t="str">
        <f>VLOOKUP(A1818,MasterTutor!A:D,2,FALSE)</f>
        <v>Geoff St. Marie</v>
      </c>
    </row>
    <row r="1819" spans="1:13" x14ac:dyDescent="0.2">
      <c r="A1819" s="52" t="s">
        <v>389</v>
      </c>
      <c r="B1819" s="52" t="s">
        <v>16</v>
      </c>
      <c r="C1819" s="51">
        <v>0.74</v>
      </c>
      <c r="D1819" s="51">
        <v>1.47</v>
      </c>
      <c r="E1819" s="51">
        <v>1</v>
      </c>
      <c r="F1819" s="51">
        <v>0.98</v>
      </c>
      <c r="G1819" s="51">
        <v>1</v>
      </c>
      <c r="H1819" s="52">
        <v>3</v>
      </c>
      <c r="I1819" s="56" t="s">
        <v>36</v>
      </c>
      <c r="J1819" s="20">
        <v>0</v>
      </c>
      <c r="K1819" t="str">
        <f>VLOOKUP(A1819,MasterTutor!A:D,4,FALSE)</f>
        <v>Premium</v>
      </c>
      <c r="L1819" t="str">
        <f>VLOOKUP(A1819,MasterTutor!A:D,3,FALSE)</f>
        <v>Professional</v>
      </c>
      <c r="M1819" t="str">
        <f>VLOOKUP(A1819,MasterTutor!A:D,2,FALSE)</f>
        <v>Geoff St. Marie</v>
      </c>
    </row>
    <row r="1820" spans="1:13" x14ac:dyDescent="0.2">
      <c r="A1820" s="52" t="s">
        <v>389</v>
      </c>
      <c r="B1820" s="52" t="s">
        <v>257</v>
      </c>
      <c r="C1820" s="51">
        <v>0.42</v>
      </c>
      <c r="D1820" s="51">
        <v>1.25</v>
      </c>
      <c r="E1820" s="51">
        <v>0.98</v>
      </c>
      <c r="F1820" s="51">
        <v>1</v>
      </c>
      <c r="G1820" s="51">
        <v>0.95</v>
      </c>
      <c r="H1820" s="52">
        <v>0</v>
      </c>
      <c r="I1820" s="53">
        <v>1</v>
      </c>
      <c r="J1820" s="20">
        <v>1</v>
      </c>
      <c r="K1820" t="str">
        <f>VLOOKUP(A1820,MasterTutor!A:D,4,FALSE)</f>
        <v>Premium</v>
      </c>
      <c r="L1820" t="str">
        <f>VLOOKUP(A1820,MasterTutor!A:D,3,FALSE)</f>
        <v>Professional</v>
      </c>
      <c r="M1820" t="str">
        <f>VLOOKUP(A1820,MasterTutor!A:D,2,FALSE)</f>
        <v>Geoff St. Marie</v>
      </c>
    </row>
    <row r="1821" spans="1:13" x14ac:dyDescent="0.2">
      <c r="A1821" s="52" t="s">
        <v>389</v>
      </c>
      <c r="B1821" s="52" t="s">
        <v>29</v>
      </c>
      <c r="C1821" s="51">
        <v>0.375</v>
      </c>
      <c r="D1821" s="51">
        <v>1.4572000000000001</v>
      </c>
      <c r="E1821" s="51">
        <v>1</v>
      </c>
      <c r="F1821" s="51">
        <v>1</v>
      </c>
      <c r="G1821" s="51">
        <v>1</v>
      </c>
      <c r="H1821" s="52">
        <v>1</v>
      </c>
      <c r="I1821" s="53">
        <v>1</v>
      </c>
      <c r="J1821" s="20">
        <f>I1821</f>
        <v>1</v>
      </c>
      <c r="K1821" t="str">
        <f>VLOOKUP(A1821,MasterTutor!A:D,4,FALSE)</f>
        <v>Premium</v>
      </c>
      <c r="L1821" t="str">
        <f>VLOOKUP(A1821,MasterTutor!A:D,3,FALSE)</f>
        <v>Professional</v>
      </c>
      <c r="M1821" t="str">
        <f>VLOOKUP(A1821,MasterTutor!A:D,2,FALSE)</f>
        <v>Geoff St. Marie</v>
      </c>
    </row>
    <row r="1822" spans="1:13" x14ac:dyDescent="0.2">
      <c r="A1822" s="52" t="s">
        <v>389</v>
      </c>
      <c r="B1822" s="52" t="s">
        <v>17</v>
      </c>
      <c r="C1822" s="51">
        <v>0.61</v>
      </c>
      <c r="D1822" s="51">
        <v>1.5</v>
      </c>
      <c r="E1822" s="51">
        <v>1</v>
      </c>
      <c r="F1822" s="51">
        <v>1</v>
      </c>
      <c r="G1822" s="51">
        <v>0.86</v>
      </c>
      <c r="H1822" s="52">
        <v>4</v>
      </c>
      <c r="I1822" s="53">
        <v>1</v>
      </c>
      <c r="J1822" s="20">
        <f>I1822</f>
        <v>1</v>
      </c>
      <c r="K1822" t="str">
        <f>VLOOKUP(A1822,MasterTutor!A:D,4,FALSE)</f>
        <v>Premium</v>
      </c>
      <c r="L1822" t="str">
        <f>VLOOKUP(A1822,MasterTutor!A:D,3,FALSE)</f>
        <v>Professional</v>
      </c>
      <c r="M1822" t="str">
        <f>VLOOKUP(A1822,MasterTutor!A:D,2,FALSE)</f>
        <v>Geoff St. Marie</v>
      </c>
    </row>
    <row r="1823" spans="1:13" x14ac:dyDescent="0.2">
      <c r="A1823" s="52" t="s">
        <v>389</v>
      </c>
      <c r="B1823" s="52" t="s">
        <v>18</v>
      </c>
      <c r="C1823" s="51">
        <v>0.56999999999999995</v>
      </c>
      <c r="D1823" s="51">
        <v>1.45</v>
      </c>
      <c r="E1823" s="51">
        <v>0.98</v>
      </c>
      <c r="F1823" s="51">
        <v>1</v>
      </c>
      <c r="G1823" s="51">
        <v>0.88</v>
      </c>
      <c r="H1823" s="52">
        <v>1</v>
      </c>
      <c r="I1823" s="53">
        <v>1</v>
      </c>
      <c r="J1823" s="20">
        <f>I1823</f>
        <v>1</v>
      </c>
      <c r="K1823" t="str">
        <f>VLOOKUP(A1823,MasterTutor!A:D,4,FALSE)</f>
        <v>Premium</v>
      </c>
      <c r="L1823" t="str">
        <f>VLOOKUP(A1823,MasterTutor!A:D,3,FALSE)</f>
        <v>Professional</v>
      </c>
      <c r="M1823" t="str">
        <f>VLOOKUP(A1823,MasterTutor!A:D,2,FALSE)</f>
        <v>Geoff St. Marie</v>
      </c>
    </row>
    <row r="1824" spans="1:13" x14ac:dyDescent="0.2">
      <c r="A1824" s="52" t="s">
        <v>389</v>
      </c>
      <c r="B1824" s="52" t="s">
        <v>20</v>
      </c>
      <c r="C1824" s="51">
        <v>0.89</v>
      </c>
      <c r="D1824" s="51">
        <v>1.25</v>
      </c>
      <c r="E1824" s="51">
        <v>1</v>
      </c>
      <c r="F1824" s="51">
        <v>1</v>
      </c>
      <c r="G1824" s="51">
        <v>0.93</v>
      </c>
      <c r="H1824" s="52">
        <v>3</v>
      </c>
      <c r="I1824" s="52"/>
      <c r="J1824" s="17"/>
      <c r="K1824" t="str">
        <f>VLOOKUP(A1824,MasterTutor!A:D,4,FALSE)</f>
        <v>Premium</v>
      </c>
      <c r="L1824" t="str">
        <f>VLOOKUP(A1824,MasterTutor!A:D,3,FALSE)</f>
        <v>Professional</v>
      </c>
      <c r="M1824" t="str">
        <f>VLOOKUP(A1824,MasterTutor!A:D,2,FALSE)</f>
        <v>Geoff St. Marie</v>
      </c>
    </row>
    <row r="1825" spans="1:13" x14ac:dyDescent="0.2">
      <c r="A1825" s="52" t="s">
        <v>389</v>
      </c>
      <c r="B1825" s="52" t="s">
        <v>21</v>
      </c>
      <c r="C1825" s="51">
        <v>0.76</v>
      </c>
      <c r="D1825" s="51">
        <v>1.25</v>
      </c>
      <c r="E1825" s="51">
        <v>0.99</v>
      </c>
      <c r="F1825" s="51">
        <v>1</v>
      </c>
      <c r="G1825" s="51">
        <v>0.93</v>
      </c>
      <c r="H1825" s="52">
        <v>2</v>
      </c>
      <c r="I1825" s="53" t="s">
        <v>48</v>
      </c>
      <c r="J1825" s="20">
        <v>1</v>
      </c>
      <c r="K1825" t="str">
        <f>VLOOKUP(A1825,MasterTutor!A:D,4,FALSE)</f>
        <v>Premium</v>
      </c>
      <c r="L1825" t="str">
        <f>VLOOKUP(A1825,MasterTutor!A:D,3,FALSE)</f>
        <v>Professional</v>
      </c>
      <c r="M1825" t="str">
        <f>VLOOKUP(A1825,MasterTutor!A:D,2,FALSE)</f>
        <v>Geoff St. Marie</v>
      </c>
    </row>
    <row r="1826" spans="1:13" x14ac:dyDescent="0.2">
      <c r="A1826" s="52" t="s">
        <v>389</v>
      </c>
      <c r="B1826" s="52" t="s">
        <v>22</v>
      </c>
      <c r="C1826" s="51">
        <v>0.91</v>
      </c>
      <c r="D1826" s="51">
        <v>1.45</v>
      </c>
      <c r="E1826" s="51">
        <v>1</v>
      </c>
      <c r="F1826" s="51">
        <v>1</v>
      </c>
      <c r="G1826" s="51">
        <v>0.94</v>
      </c>
      <c r="H1826" s="52">
        <v>6</v>
      </c>
      <c r="I1826" s="53" t="s">
        <v>34</v>
      </c>
      <c r="J1826" s="20">
        <v>1</v>
      </c>
      <c r="K1826" t="str">
        <f>VLOOKUP(A1826,MasterTutor!A:D,4,FALSE)</f>
        <v>Premium</v>
      </c>
      <c r="L1826" t="str">
        <f>VLOOKUP(A1826,MasterTutor!A:D,3,FALSE)</f>
        <v>Professional</v>
      </c>
      <c r="M1826" t="str">
        <f>VLOOKUP(A1826,MasterTutor!A:D,2,FALSE)</f>
        <v>Geoff St. Marie</v>
      </c>
    </row>
    <row r="1827" spans="1:13" x14ac:dyDescent="0.2">
      <c r="A1827" s="52" t="s">
        <v>390</v>
      </c>
      <c r="B1827" s="52" t="s">
        <v>29</v>
      </c>
      <c r="C1827" s="51">
        <v>0</v>
      </c>
      <c r="D1827" s="51">
        <v>0.60529999999999995</v>
      </c>
      <c r="E1827" s="51">
        <v>0</v>
      </c>
      <c r="F1827" s="51">
        <v>0</v>
      </c>
      <c r="G1827" s="51">
        <v>0</v>
      </c>
      <c r="H1827" s="52">
        <v>0</v>
      </c>
      <c r="I1827" s="53" t="s">
        <v>32</v>
      </c>
      <c r="J1827" s="20">
        <v>0</v>
      </c>
      <c r="K1827" t="e">
        <f>VLOOKUP(A1827,MasterTutor!A:D,4,FALSE)</f>
        <v>#N/A</v>
      </c>
      <c r="L1827" t="e">
        <f>VLOOKUP(A1827,MasterTutor!A:D,3,FALSE)</f>
        <v>#N/A</v>
      </c>
      <c r="M1827" t="e">
        <f>VLOOKUP(A1827,MasterTutor!A:D,2,FALSE)</f>
        <v>#N/A</v>
      </c>
    </row>
    <row r="1828" spans="1:13" x14ac:dyDescent="0.2">
      <c r="A1828" s="52" t="s">
        <v>391</v>
      </c>
      <c r="B1828" s="52" t="s">
        <v>14</v>
      </c>
      <c r="C1828" s="51">
        <v>0.906299999999999</v>
      </c>
      <c r="D1828" s="51">
        <v>0.99479999999999902</v>
      </c>
      <c r="E1828" s="51">
        <v>1</v>
      </c>
      <c r="F1828" s="51">
        <v>0.71698113207547098</v>
      </c>
      <c r="G1828" s="51">
        <v>0.5</v>
      </c>
      <c r="H1828" s="52">
        <v>3</v>
      </c>
      <c r="I1828" s="53" t="s">
        <v>28</v>
      </c>
      <c r="J1828" s="20">
        <v>0.67</v>
      </c>
      <c r="K1828" t="str">
        <f>VLOOKUP(A1828,MasterTutor!A:D,4,FALSE)</f>
        <v>Advanced</v>
      </c>
      <c r="L1828" t="str">
        <f>VLOOKUP(A1828,MasterTutor!A:D,3,FALSE)</f>
        <v>Adjunct</v>
      </c>
      <c r="M1828" t="str">
        <f>VLOOKUP(A1828,MasterTutor!A:D,2,FALSE)</f>
        <v>Ela Cross</v>
      </c>
    </row>
    <row r="1829" spans="1:13" x14ac:dyDescent="0.2">
      <c r="A1829" s="52" t="s">
        <v>391</v>
      </c>
      <c r="B1829" s="52" t="s">
        <v>14</v>
      </c>
      <c r="C1829" s="51">
        <v>0.906299999999999</v>
      </c>
      <c r="D1829" s="51">
        <v>0.99479999999999902</v>
      </c>
      <c r="E1829" s="51">
        <v>1</v>
      </c>
      <c r="F1829" s="51">
        <v>0.71698113207547098</v>
      </c>
      <c r="G1829" s="51">
        <v>0.5</v>
      </c>
      <c r="H1829" s="52">
        <v>3</v>
      </c>
      <c r="I1829" s="53" t="s">
        <v>28</v>
      </c>
      <c r="J1829" s="20">
        <f>_xlfn.TEXTBEFORE(I1829, "/")/_xlfn.TEXTAFTER(I1829,"/")</f>
        <v>0.66666666666666663</v>
      </c>
      <c r="K1829" t="str">
        <f>VLOOKUP(A1829,MasterTutor!A:D,4,FALSE)</f>
        <v>Advanced</v>
      </c>
      <c r="L1829" t="str">
        <f>VLOOKUP(A1829,MasterTutor!A:D,3,FALSE)</f>
        <v>Adjunct</v>
      </c>
      <c r="M1829" t="str">
        <f>VLOOKUP(A1829,MasterTutor!A:D,2,FALSE)</f>
        <v>Ela Cross</v>
      </c>
    </row>
    <row r="1830" spans="1:13" x14ac:dyDescent="0.2">
      <c r="A1830" s="52" t="s">
        <v>391</v>
      </c>
      <c r="B1830" s="52" t="s">
        <v>16</v>
      </c>
      <c r="C1830" s="51">
        <v>0.71</v>
      </c>
      <c r="D1830" s="51">
        <v>0.78</v>
      </c>
      <c r="E1830" s="51">
        <v>1</v>
      </c>
      <c r="F1830" s="51">
        <v>0.74</v>
      </c>
      <c r="G1830" s="51">
        <v>0.64</v>
      </c>
      <c r="H1830" s="52">
        <v>8</v>
      </c>
      <c r="I1830" s="56" t="s">
        <v>45</v>
      </c>
      <c r="J1830" s="20">
        <v>0</v>
      </c>
      <c r="K1830" t="str">
        <f>VLOOKUP(A1830,MasterTutor!A:D,4,FALSE)</f>
        <v>Advanced</v>
      </c>
      <c r="L1830" t="str">
        <f>VLOOKUP(A1830,MasterTutor!A:D,3,FALSE)</f>
        <v>Adjunct</v>
      </c>
      <c r="M1830" t="str">
        <f>VLOOKUP(A1830,MasterTutor!A:D,2,FALSE)</f>
        <v>Ela Cross</v>
      </c>
    </row>
    <row r="1831" spans="1:13" x14ac:dyDescent="0.2">
      <c r="A1831" s="52" t="s">
        <v>391</v>
      </c>
      <c r="B1831" s="52" t="s">
        <v>257</v>
      </c>
      <c r="C1831" s="51">
        <v>0.49</v>
      </c>
      <c r="D1831" s="51">
        <v>0.65</v>
      </c>
      <c r="E1831" s="51">
        <v>1</v>
      </c>
      <c r="F1831" s="51">
        <v>0.72</v>
      </c>
      <c r="G1831" s="51">
        <v>0.54</v>
      </c>
      <c r="H1831" s="52">
        <v>3</v>
      </c>
      <c r="I1831" s="53">
        <v>1</v>
      </c>
      <c r="J1831" s="20">
        <v>1</v>
      </c>
      <c r="K1831" t="str">
        <f>VLOOKUP(A1831,MasterTutor!A:D,4,FALSE)</f>
        <v>Advanced</v>
      </c>
      <c r="L1831" t="str">
        <f>VLOOKUP(A1831,MasterTutor!A:D,3,FALSE)</f>
        <v>Adjunct</v>
      </c>
      <c r="M1831" t="str">
        <f>VLOOKUP(A1831,MasterTutor!A:D,2,FALSE)</f>
        <v>Ela Cross</v>
      </c>
    </row>
    <row r="1832" spans="1:13" x14ac:dyDescent="0.2">
      <c r="A1832" s="52" t="s">
        <v>391</v>
      </c>
      <c r="B1832" s="52" t="s">
        <v>29</v>
      </c>
      <c r="C1832" s="51">
        <v>0.5</v>
      </c>
      <c r="D1832" s="51">
        <v>0.73699999999999999</v>
      </c>
      <c r="E1832" s="51">
        <v>1</v>
      </c>
      <c r="F1832" s="51">
        <v>0.96428571399999996</v>
      </c>
      <c r="G1832" s="51">
        <v>0.5</v>
      </c>
      <c r="H1832" s="52">
        <v>5</v>
      </c>
      <c r="I1832" s="53">
        <v>1</v>
      </c>
      <c r="J1832" s="20">
        <f>I1832</f>
        <v>1</v>
      </c>
      <c r="K1832" t="str">
        <f>VLOOKUP(A1832,MasterTutor!A:D,4,FALSE)</f>
        <v>Advanced</v>
      </c>
      <c r="L1832" t="str">
        <f>VLOOKUP(A1832,MasterTutor!A:D,3,FALSE)</f>
        <v>Adjunct</v>
      </c>
      <c r="M1832" t="str">
        <f>VLOOKUP(A1832,MasterTutor!A:D,2,FALSE)</f>
        <v>Ela Cross</v>
      </c>
    </row>
    <row r="1833" spans="1:13" x14ac:dyDescent="0.2">
      <c r="A1833" s="52" t="s">
        <v>391</v>
      </c>
      <c r="B1833" s="52" t="s">
        <v>17</v>
      </c>
      <c r="C1833" s="51">
        <v>0.48</v>
      </c>
      <c r="D1833" s="51">
        <v>0.97</v>
      </c>
      <c r="E1833" s="51">
        <v>0.88</v>
      </c>
      <c r="F1833" s="51">
        <v>0.89</v>
      </c>
      <c r="G1833" s="51">
        <v>0.5</v>
      </c>
      <c r="H1833" s="52">
        <v>3</v>
      </c>
      <c r="I1833" s="53" t="s">
        <v>26</v>
      </c>
      <c r="J1833" s="20">
        <v>0.5</v>
      </c>
      <c r="K1833" t="str">
        <f>VLOOKUP(A1833,MasterTutor!A:D,4,FALSE)</f>
        <v>Advanced</v>
      </c>
      <c r="L1833" t="str">
        <f>VLOOKUP(A1833,MasterTutor!A:D,3,FALSE)</f>
        <v>Adjunct</v>
      </c>
      <c r="M1833" t="str">
        <f>VLOOKUP(A1833,MasterTutor!A:D,2,FALSE)</f>
        <v>Ela Cross</v>
      </c>
    </row>
    <row r="1834" spans="1:13" x14ac:dyDescent="0.2">
      <c r="A1834" s="52" t="s">
        <v>391</v>
      </c>
      <c r="B1834" s="52" t="s">
        <v>18</v>
      </c>
      <c r="C1834" s="51">
        <v>0.24</v>
      </c>
      <c r="D1834" s="51">
        <v>0.89</v>
      </c>
      <c r="E1834" s="51">
        <v>1</v>
      </c>
      <c r="F1834" s="51">
        <v>0.75</v>
      </c>
      <c r="G1834" s="51">
        <v>0.67</v>
      </c>
      <c r="H1834" s="52">
        <v>3</v>
      </c>
      <c r="I1834" s="52"/>
      <c r="J1834" s="17"/>
      <c r="K1834" t="str">
        <f>VLOOKUP(A1834,MasterTutor!A:D,4,FALSE)</f>
        <v>Advanced</v>
      </c>
      <c r="L1834" t="str">
        <f>VLOOKUP(A1834,MasterTutor!A:D,3,FALSE)</f>
        <v>Adjunct</v>
      </c>
      <c r="M1834" t="str">
        <f>VLOOKUP(A1834,MasterTutor!A:D,2,FALSE)</f>
        <v>Ela Cross</v>
      </c>
    </row>
    <row r="1835" spans="1:13" x14ac:dyDescent="0.2">
      <c r="A1835" s="52" t="s">
        <v>391</v>
      </c>
      <c r="B1835" s="52" t="s">
        <v>20</v>
      </c>
      <c r="C1835" s="51">
        <v>0.61</v>
      </c>
      <c r="D1835" s="51">
        <v>1.07</v>
      </c>
      <c r="E1835" s="51">
        <v>1</v>
      </c>
      <c r="F1835" s="51">
        <v>0.82</v>
      </c>
      <c r="G1835" s="51">
        <v>0.56000000000000005</v>
      </c>
      <c r="H1835" s="52">
        <v>6</v>
      </c>
      <c r="I1835" s="53" t="s">
        <v>26</v>
      </c>
      <c r="J1835" s="20">
        <v>0.5</v>
      </c>
      <c r="K1835" t="str">
        <f>VLOOKUP(A1835,MasterTutor!A:D,4,FALSE)</f>
        <v>Advanced</v>
      </c>
      <c r="L1835" t="str">
        <f>VLOOKUP(A1835,MasterTutor!A:D,3,FALSE)</f>
        <v>Adjunct</v>
      </c>
      <c r="M1835" t="str">
        <f>VLOOKUP(A1835,MasterTutor!A:D,2,FALSE)</f>
        <v>Ela Cross</v>
      </c>
    </row>
    <row r="1836" spans="1:13" x14ac:dyDescent="0.2">
      <c r="A1836" s="52" t="s">
        <v>391</v>
      </c>
      <c r="B1836" s="52" t="s">
        <v>21</v>
      </c>
      <c r="C1836" s="51">
        <v>0.69</v>
      </c>
      <c r="D1836" s="51">
        <v>1.1100000000000001</v>
      </c>
      <c r="E1836" s="51">
        <v>1</v>
      </c>
      <c r="F1836" s="51">
        <v>0.92</v>
      </c>
      <c r="G1836" s="51">
        <v>0.86</v>
      </c>
      <c r="H1836" s="52">
        <v>3</v>
      </c>
      <c r="I1836" s="53" t="s">
        <v>64</v>
      </c>
      <c r="J1836" s="20">
        <v>0.25</v>
      </c>
      <c r="K1836" t="str">
        <f>VLOOKUP(A1836,MasterTutor!A:D,4,FALSE)</f>
        <v>Advanced</v>
      </c>
      <c r="L1836" t="str">
        <f>VLOOKUP(A1836,MasterTutor!A:D,3,FALSE)</f>
        <v>Adjunct</v>
      </c>
      <c r="M1836" t="str">
        <f>VLOOKUP(A1836,MasterTutor!A:D,2,FALSE)</f>
        <v>Ela Cross</v>
      </c>
    </row>
    <row r="1837" spans="1:13" x14ac:dyDescent="0.2">
      <c r="A1837" s="52" t="s">
        <v>391</v>
      </c>
      <c r="B1837" s="52" t="s">
        <v>22</v>
      </c>
      <c r="C1837" s="51">
        <v>0.79</v>
      </c>
      <c r="D1837" s="51">
        <v>0.99</v>
      </c>
      <c r="E1837" s="51">
        <v>0.98</v>
      </c>
      <c r="F1837" s="51">
        <v>0.75</v>
      </c>
      <c r="G1837" s="51">
        <v>0.88</v>
      </c>
      <c r="H1837" s="52">
        <v>3</v>
      </c>
      <c r="I1837" s="55"/>
      <c r="J1837" s="17"/>
      <c r="K1837" t="str">
        <f>VLOOKUP(A1837,MasterTutor!A:D,4,FALSE)</f>
        <v>Advanced</v>
      </c>
      <c r="L1837" t="str">
        <f>VLOOKUP(A1837,MasterTutor!A:D,3,FALSE)</f>
        <v>Adjunct</v>
      </c>
      <c r="M1837" t="str">
        <f>VLOOKUP(A1837,MasterTutor!A:D,2,FALSE)</f>
        <v>Ela Cross</v>
      </c>
    </row>
    <row r="1838" spans="1:13" x14ac:dyDescent="0.2">
      <c r="A1838" s="52" t="s">
        <v>392</v>
      </c>
      <c r="B1838" s="52" t="s">
        <v>14</v>
      </c>
      <c r="C1838" s="51">
        <v>1.0589999999999999</v>
      </c>
      <c r="D1838" s="51">
        <v>1.4883</v>
      </c>
      <c r="E1838" s="51">
        <v>0.97959183673469297</v>
      </c>
      <c r="F1838" s="51">
        <v>1</v>
      </c>
      <c r="G1838" s="51">
        <v>0.61538461538461497</v>
      </c>
      <c r="H1838" s="52">
        <v>0</v>
      </c>
      <c r="I1838" s="53" t="s">
        <v>66</v>
      </c>
      <c r="J1838" s="20">
        <v>0.5</v>
      </c>
      <c r="K1838" t="str">
        <f>VLOOKUP(A1838,MasterTutor!A:D,4,FALSE)</f>
        <v>Distinguished</v>
      </c>
      <c r="L1838" t="str">
        <f>VLOOKUP(A1838,MasterTutor!A:D,3,FALSE)</f>
        <v>Adjunct</v>
      </c>
      <c r="M1838" t="str">
        <f>VLOOKUP(A1838,MasterTutor!A:D,2,FALSE)</f>
        <v>Ian Plamondon</v>
      </c>
    </row>
    <row r="1839" spans="1:13" x14ac:dyDescent="0.2">
      <c r="A1839" s="52" t="s">
        <v>392</v>
      </c>
      <c r="B1839" s="52" t="s">
        <v>16</v>
      </c>
      <c r="C1839" s="51">
        <v>0.81</v>
      </c>
      <c r="D1839" s="51">
        <v>1.61</v>
      </c>
      <c r="E1839" s="51">
        <v>1</v>
      </c>
      <c r="F1839" s="51">
        <v>0.93</v>
      </c>
      <c r="G1839" s="51">
        <v>0.57999999999999996</v>
      </c>
      <c r="H1839" s="52">
        <v>2</v>
      </c>
      <c r="I1839" s="56"/>
      <c r="J1839" s="17"/>
      <c r="K1839" t="str">
        <f>VLOOKUP(A1839,MasterTutor!A:D,4,FALSE)</f>
        <v>Distinguished</v>
      </c>
      <c r="L1839" t="str">
        <f>VLOOKUP(A1839,MasterTutor!A:D,3,FALSE)</f>
        <v>Adjunct</v>
      </c>
      <c r="M1839" t="str">
        <f>VLOOKUP(A1839,MasterTutor!A:D,2,FALSE)</f>
        <v>Ian Plamondon</v>
      </c>
    </row>
    <row r="1840" spans="1:13" x14ac:dyDescent="0.2">
      <c r="A1840" s="52" t="s">
        <v>392</v>
      </c>
      <c r="B1840" s="52" t="s">
        <v>257</v>
      </c>
      <c r="C1840" s="51">
        <v>0.8</v>
      </c>
      <c r="D1840" s="51">
        <v>1.6</v>
      </c>
      <c r="E1840" s="51">
        <v>0.97</v>
      </c>
      <c r="F1840" s="51">
        <v>0.57999999999999996</v>
      </c>
      <c r="G1840" s="51">
        <v>0.67</v>
      </c>
      <c r="H1840" s="52">
        <v>0</v>
      </c>
      <c r="I1840" s="53">
        <v>0.5</v>
      </c>
      <c r="J1840" s="20">
        <v>0.5</v>
      </c>
      <c r="K1840" t="str">
        <f>VLOOKUP(A1840,MasterTutor!A:D,4,FALSE)</f>
        <v>Distinguished</v>
      </c>
      <c r="L1840" t="str">
        <f>VLOOKUP(A1840,MasterTutor!A:D,3,FALSE)</f>
        <v>Adjunct</v>
      </c>
      <c r="M1840" t="str">
        <f>VLOOKUP(A1840,MasterTutor!A:D,2,FALSE)</f>
        <v>Ian Plamondon</v>
      </c>
    </row>
    <row r="1841" spans="1:13" x14ac:dyDescent="0.2">
      <c r="A1841" s="52" t="s">
        <v>392</v>
      </c>
      <c r="B1841" s="52" t="s">
        <v>29</v>
      </c>
      <c r="C1841" s="51">
        <v>1.0625</v>
      </c>
      <c r="D1841" s="51">
        <v>1.5898000000000001</v>
      </c>
      <c r="E1841" s="51">
        <v>1</v>
      </c>
      <c r="F1841" s="51">
        <v>0.96774193500000005</v>
      </c>
      <c r="G1841" s="51">
        <v>0.4</v>
      </c>
      <c r="H1841" s="52">
        <v>0</v>
      </c>
      <c r="I1841" s="53">
        <v>0.5</v>
      </c>
      <c r="J1841" s="20">
        <f>I1841</f>
        <v>0.5</v>
      </c>
      <c r="K1841" t="str">
        <f>VLOOKUP(A1841,MasterTutor!A:D,4,FALSE)</f>
        <v>Distinguished</v>
      </c>
      <c r="L1841" t="str">
        <f>VLOOKUP(A1841,MasterTutor!A:D,3,FALSE)</f>
        <v>Adjunct</v>
      </c>
      <c r="M1841" t="str">
        <f>VLOOKUP(A1841,MasterTutor!A:D,2,FALSE)</f>
        <v>Ian Plamondon</v>
      </c>
    </row>
    <row r="1842" spans="1:13" x14ac:dyDescent="0.2">
      <c r="A1842" s="52" t="s">
        <v>392</v>
      </c>
      <c r="B1842" s="52" t="s">
        <v>17</v>
      </c>
      <c r="C1842" s="51">
        <v>0.69</v>
      </c>
      <c r="D1842" s="51">
        <v>1.43</v>
      </c>
      <c r="E1842" s="51">
        <v>1</v>
      </c>
      <c r="F1842" s="51">
        <v>0.85</v>
      </c>
      <c r="G1842" s="51">
        <v>1</v>
      </c>
      <c r="H1842" s="52" t="e">
        <v>#N/A</v>
      </c>
      <c r="I1842" s="53">
        <v>1</v>
      </c>
      <c r="J1842" s="20">
        <f>I1842</f>
        <v>1</v>
      </c>
      <c r="K1842" t="str">
        <f>VLOOKUP(A1842,MasterTutor!A:D,4,FALSE)</f>
        <v>Distinguished</v>
      </c>
      <c r="L1842" t="str">
        <f>VLOOKUP(A1842,MasterTutor!A:D,3,FALSE)</f>
        <v>Adjunct</v>
      </c>
      <c r="M1842" t="str">
        <f>VLOOKUP(A1842,MasterTutor!A:D,2,FALSE)</f>
        <v>Ian Plamondon</v>
      </c>
    </row>
    <row r="1843" spans="1:13" x14ac:dyDescent="0.2">
      <c r="A1843" s="52" t="s">
        <v>392</v>
      </c>
      <c r="B1843" s="52" t="s">
        <v>18</v>
      </c>
      <c r="C1843" s="51">
        <v>0.6</v>
      </c>
      <c r="D1843" s="51">
        <v>1.4</v>
      </c>
      <c r="E1843" s="51">
        <v>1</v>
      </c>
      <c r="F1843" s="51">
        <v>1</v>
      </c>
      <c r="G1843" s="51">
        <v>0.89</v>
      </c>
      <c r="H1843" s="52">
        <v>1</v>
      </c>
      <c r="I1843" s="53" t="s">
        <v>19</v>
      </c>
      <c r="J1843" s="20">
        <v>0.67</v>
      </c>
      <c r="K1843" t="str">
        <f>VLOOKUP(A1843,MasterTutor!A:D,4,FALSE)</f>
        <v>Distinguished</v>
      </c>
      <c r="L1843" t="str">
        <f>VLOOKUP(A1843,MasterTutor!A:D,3,FALSE)</f>
        <v>Adjunct</v>
      </c>
      <c r="M1843" t="str">
        <f>VLOOKUP(A1843,MasterTutor!A:D,2,FALSE)</f>
        <v>Ian Plamondon</v>
      </c>
    </row>
    <row r="1844" spans="1:13" x14ac:dyDescent="0.2">
      <c r="A1844" s="52" t="s">
        <v>392</v>
      </c>
      <c r="B1844" s="52" t="s">
        <v>20</v>
      </c>
      <c r="C1844" s="51">
        <v>0.97</v>
      </c>
      <c r="D1844" s="51">
        <v>1.41</v>
      </c>
      <c r="E1844" s="51">
        <v>1</v>
      </c>
      <c r="F1844" s="51">
        <v>0.97</v>
      </c>
      <c r="G1844" s="51">
        <v>0.67</v>
      </c>
      <c r="H1844" s="52">
        <v>4</v>
      </c>
      <c r="I1844" s="53">
        <v>1</v>
      </c>
      <c r="J1844" s="20">
        <f>I1844</f>
        <v>1</v>
      </c>
      <c r="K1844" t="str">
        <f>VLOOKUP(A1844,MasterTutor!A:D,4,FALSE)</f>
        <v>Distinguished</v>
      </c>
      <c r="L1844" t="str">
        <f>VLOOKUP(A1844,MasterTutor!A:D,3,FALSE)</f>
        <v>Adjunct</v>
      </c>
      <c r="M1844" t="str">
        <f>VLOOKUP(A1844,MasterTutor!A:D,2,FALSE)</f>
        <v>Ian Plamondon</v>
      </c>
    </row>
    <row r="1845" spans="1:13" x14ac:dyDescent="0.2">
      <c r="A1845" s="52" t="s">
        <v>392</v>
      </c>
      <c r="B1845" s="52" t="s">
        <v>21</v>
      </c>
      <c r="C1845" s="51">
        <v>1.1499999999999999</v>
      </c>
      <c r="D1845" s="51">
        <v>1.4</v>
      </c>
      <c r="E1845" s="51">
        <v>1</v>
      </c>
      <c r="F1845" s="51">
        <v>1</v>
      </c>
      <c r="G1845" s="51">
        <v>0.8</v>
      </c>
      <c r="H1845" s="52">
        <v>0</v>
      </c>
      <c r="I1845" s="53" t="s">
        <v>23</v>
      </c>
      <c r="J1845" s="20">
        <v>1</v>
      </c>
      <c r="K1845" t="str">
        <f>VLOOKUP(A1845,MasterTutor!A:D,4,FALSE)</f>
        <v>Distinguished</v>
      </c>
      <c r="L1845" t="str">
        <f>VLOOKUP(A1845,MasterTutor!A:D,3,FALSE)</f>
        <v>Adjunct</v>
      </c>
      <c r="M1845" t="str">
        <f>VLOOKUP(A1845,MasterTutor!A:D,2,FALSE)</f>
        <v>Ian Plamondon</v>
      </c>
    </row>
    <row r="1846" spans="1:13" x14ac:dyDescent="0.2">
      <c r="A1846" s="52" t="s">
        <v>392</v>
      </c>
      <c r="B1846" s="52" t="s">
        <v>22</v>
      </c>
      <c r="C1846" s="51">
        <v>1.36</v>
      </c>
      <c r="D1846" s="51">
        <v>1.27</v>
      </c>
      <c r="E1846" s="51">
        <v>1</v>
      </c>
      <c r="F1846" s="51">
        <v>0.69</v>
      </c>
      <c r="G1846" s="51">
        <v>0.56000000000000005</v>
      </c>
      <c r="H1846" s="52">
        <v>2</v>
      </c>
      <c r="I1846" s="53" t="s">
        <v>23</v>
      </c>
      <c r="J1846" s="20">
        <v>1</v>
      </c>
      <c r="K1846" t="str">
        <f>VLOOKUP(A1846,MasterTutor!A:D,4,FALSE)</f>
        <v>Distinguished</v>
      </c>
      <c r="L1846" t="str">
        <f>VLOOKUP(A1846,MasterTutor!A:D,3,FALSE)</f>
        <v>Adjunct</v>
      </c>
      <c r="M1846" t="str">
        <f>VLOOKUP(A1846,MasterTutor!A:D,2,FALSE)</f>
        <v>Ian Plamondon</v>
      </c>
    </row>
    <row r="1847" spans="1:13" x14ac:dyDescent="0.2">
      <c r="A1847" s="52" t="s">
        <v>393</v>
      </c>
      <c r="B1847" s="52" t="s">
        <v>17</v>
      </c>
      <c r="C1847" s="51">
        <v>0.57999999999999996</v>
      </c>
      <c r="D1847" s="51">
        <v>0.55000000000000004</v>
      </c>
      <c r="E1847" s="51">
        <v>0.96</v>
      </c>
      <c r="F1847" s="51">
        <v>1</v>
      </c>
      <c r="G1847" s="51" t="e">
        <v>#N/A</v>
      </c>
      <c r="H1847" s="52">
        <v>1</v>
      </c>
      <c r="I1847" s="52"/>
      <c r="J1847" s="17"/>
      <c r="K1847" t="e">
        <f>VLOOKUP(A1847,MasterTutor!A:D,4,FALSE)</f>
        <v>#N/A</v>
      </c>
      <c r="L1847" t="e">
        <f>VLOOKUP(A1847,MasterTutor!A:D,3,FALSE)</f>
        <v>#N/A</v>
      </c>
      <c r="M1847" t="e">
        <f>VLOOKUP(A1847,MasterTutor!A:D,2,FALSE)</f>
        <v>#N/A</v>
      </c>
    </row>
    <row r="1848" spans="1:13" x14ac:dyDescent="0.2">
      <c r="A1848" s="52" t="s">
        <v>393</v>
      </c>
      <c r="B1848" s="52" t="s">
        <v>18</v>
      </c>
      <c r="C1848" s="51">
        <v>0.03</v>
      </c>
      <c r="D1848" s="51">
        <v>0.06</v>
      </c>
      <c r="E1848" s="51">
        <v>1</v>
      </c>
      <c r="F1848" s="51">
        <v>0</v>
      </c>
      <c r="G1848" s="51">
        <v>0</v>
      </c>
      <c r="H1848" s="52" t="e">
        <v>#N/A</v>
      </c>
      <c r="I1848" s="52"/>
      <c r="J1848" s="17"/>
      <c r="K1848" t="e">
        <f>VLOOKUP(A1848,MasterTutor!A:D,4,FALSE)</f>
        <v>#N/A</v>
      </c>
      <c r="L1848" t="e">
        <f>VLOOKUP(A1848,MasterTutor!A:D,3,FALSE)</f>
        <v>#N/A</v>
      </c>
      <c r="M1848" t="e">
        <f>VLOOKUP(A1848,MasterTutor!A:D,2,FALSE)</f>
        <v>#N/A</v>
      </c>
    </row>
    <row r="1849" spans="1:13" x14ac:dyDescent="0.2">
      <c r="A1849" s="52" t="s">
        <v>393</v>
      </c>
      <c r="B1849" s="52" t="s">
        <v>20</v>
      </c>
      <c r="C1849" s="51">
        <v>0</v>
      </c>
      <c r="D1849" s="51">
        <v>0</v>
      </c>
      <c r="E1849" s="51">
        <v>0</v>
      </c>
      <c r="F1849" s="51">
        <v>0</v>
      </c>
      <c r="G1849" s="51">
        <v>0</v>
      </c>
      <c r="H1849" s="52" t="e">
        <v>#N/A</v>
      </c>
      <c r="I1849" s="52"/>
      <c r="J1849" s="17"/>
      <c r="K1849" t="e">
        <f>VLOOKUP(A1849,MasterTutor!A:D,4,FALSE)</f>
        <v>#N/A</v>
      </c>
      <c r="L1849" t="e">
        <f>VLOOKUP(A1849,MasterTutor!A:D,3,FALSE)</f>
        <v>#N/A</v>
      </c>
      <c r="M1849" t="e">
        <f>VLOOKUP(A1849,MasterTutor!A:D,2,FALSE)</f>
        <v>#N/A</v>
      </c>
    </row>
    <row r="1850" spans="1:13" x14ac:dyDescent="0.2">
      <c r="A1850" s="52" t="s">
        <v>393</v>
      </c>
      <c r="B1850" s="52" t="s">
        <v>21</v>
      </c>
      <c r="C1850" s="51">
        <v>0</v>
      </c>
      <c r="D1850" s="51">
        <v>0.88</v>
      </c>
      <c r="E1850" s="51">
        <v>0</v>
      </c>
      <c r="F1850" s="51">
        <v>0</v>
      </c>
      <c r="G1850" s="51">
        <v>0</v>
      </c>
      <c r="H1850" s="52">
        <v>0</v>
      </c>
      <c r="I1850" s="55"/>
      <c r="J1850" s="17"/>
      <c r="K1850" t="e">
        <f>VLOOKUP(A1850,MasterTutor!A:D,4,FALSE)</f>
        <v>#N/A</v>
      </c>
      <c r="L1850" t="e">
        <f>VLOOKUP(A1850,MasterTutor!A:D,3,FALSE)</f>
        <v>#N/A</v>
      </c>
      <c r="M1850" t="e">
        <f>VLOOKUP(A1850,MasterTutor!A:D,2,FALSE)</f>
        <v>#N/A</v>
      </c>
    </row>
    <row r="1851" spans="1:13" x14ac:dyDescent="0.2">
      <c r="A1851" s="52" t="s">
        <v>394</v>
      </c>
      <c r="B1851" s="52" t="s">
        <v>14</v>
      </c>
      <c r="C1851" s="51">
        <v>1.0354000000000001</v>
      </c>
      <c r="D1851" s="51">
        <v>1.2647999999999999</v>
      </c>
      <c r="E1851" s="51">
        <v>1</v>
      </c>
      <c r="F1851" s="51">
        <v>0.97499999999999998</v>
      </c>
      <c r="G1851" s="51">
        <v>0.80952380952380898</v>
      </c>
      <c r="H1851" s="52">
        <v>4</v>
      </c>
      <c r="I1851" s="53" t="s">
        <v>27</v>
      </c>
      <c r="J1851" s="20">
        <v>0.33</v>
      </c>
      <c r="K1851" t="str">
        <f>VLOOKUP(A1851,MasterTutor!A:D,4,FALSE)</f>
        <v>Distinguished</v>
      </c>
      <c r="L1851" t="str">
        <f>VLOOKUP(A1851,MasterTutor!A:D,3,FALSE)</f>
        <v>Professional</v>
      </c>
      <c r="M1851" t="str">
        <f>VLOOKUP(A1851,MasterTutor!A:D,2,FALSE)</f>
        <v>Geoff St. Marie</v>
      </c>
    </row>
    <row r="1852" spans="1:13" x14ac:dyDescent="0.2">
      <c r="A1852" s="52" t="s">
        <v>394</v>
      </c>
      <c r="B1852" s="52" t="s">
        <v>14</v>
      </c>
      <c r="C1852" s="51">
        <v>1.0354000000000001</v>
      </c>
      <c r="D1852" s="51">
        <v>1.2647999999999999</v>
      </c>
      <c r="E1852" s="51">
        <v>1</v>
      </c>
      <c r="F1852" s="51">
        <v>0.97499999999999998</v>
      </c>
      <c r="G1852" s="51">
        <v>0.80952380952380898</v>
      </c>
      <c r="H1852" s="52">
        <v>4</v>
      </c>
      <c r="I1852" s="53" t="s">
        <v>27</v>
      </c>
      <c r="J1852" s="20">
        <f>_xlfn.TEXTBEFORE(I1852, "/")/_xlfn.TEXTAFTER(I1852,"/")</f>
        <v>0.33333333333333331</v>
      </c>
      <c r="K1852" t="str">
        <f>VLOOKUP(A1852,MasterTutor!A:D,4,FALSE)</f>
        <v>Distinguished</v>
      </c>
      <c r="L1852" t="str">
        <f>VLOOKUP(A1852,MasterTutor!A:D,3,FALSE)</f>
        <v>Professional</v>
      </c>
      <c r="M1852" t="str">
        <f>VLOOKUP(A1852,MasterTutor!A:D,2,FALSE)</f>
        <v>Geoff St. Marie</v>
      </c>
    </row>
    <row r="1853" spans="1:13" x14ac:dyDescent="0.2">
      <c r="A1853" s="52" t="s">
        <v>394</v>
      </c>
      <c r="B1853" s="52" t="s">
        <v>16</v>
      </c>
      <c r="C1853" s="51">
        <v>0.84</v>
      </c>
      <c r="D1853" s="51">
        <v>1.26</v>
      </c>
      <c r="E1853" s="51">
        <v>1</v>
      </c>
      <c r="F1853" s="51">
        <v>1</v>
      </c>
      <c r="G1853" s="51">
        <v>0.57999999999999996</v>
      </c>
      <c r="H1853" s="52">
        <v>4</v>
      </c>
      <c r="I1853" s="56">
        <v>45659</v>
      </c>
      <c r="J1853" s="20">
        <v>0.5</v>
      </c>
      <c r="K1853" t="str">
        <f>VLOOKUP(A1853,MasterTutor!A:D,4,FALSE)</f>
        <v>Distinguished</v>
      </c>
      <c r="L1853" t="str">
        <f>VLOOKUP(A1853,MasterTutor!A:D,3,FALSE)</f>
        <v>Professional</v>
      </c>
      <c r="M1853" t="str">
        <f>VLOOKUP(A1853,MasterTutor!A:D,2,FALSE)</f>
        <v>Geoff St. Marie</v>
      </c>
    </row>
    <row r="1854" spans="1:13" x14ac:dyDescent="0.2">
      <c r="A1854" s="52" t="s">
        <v>394</v>
      </c>
      <c r="B1854" s="52" t="s">
        <v>257</v>
      </c>
      <c r="C1854" s="51">
        <v>0.77</v>
      </c>
      <c r="D1854" s="51">
        <v>1.1499999999999999</v>
      </c>
      <c r="E1854" s="51">
        <v>1</v>
      </c>
      <c r="F1854" s="51">
        <v>0.98</v>
      </c>
      <c r="G1854" s="51">
        <v>0.73</v>
      </c>
      <c r="H1854" s="52">
        <v>2</v>
      </c>
      <c r="I1854" s="53">
        <v>1</v>
      </c>
      <c r="J1854" s="20">
        <v>1</v>
      </c>
      <c r="K1854" t="str">
        <f>VLOOKUP(A1854,MasterTutor!A:D,4,FALSE)</f>
        <v>Distinguished</v>
      </c>
      <c r="L1854" t="str">
        <f>VLOOKUP(A1854,MasterTutor!A:D,3,FALSE)</f>
        <v>Professional</v>
      </c>
      <c r="M1854" t="str">
        <f>VLOOKUP(A1854,MasterTutor!A:D,2,FALSE)</f>
        <v>Geoff St. Marie</v>
      </c>
    </row>
    <row r="1855" spans="1:13" x14ac:dyDescent="0.2">
      <c r="A1855" s="52" t="s">
        <v>394</v>
      </c>
      <c r="B1855" s="52" t="s">
        <v>29</v>
      </c>
      <c r="C1855" s="51">
        <v>0.45419999999999999</v>
      </c>
      <c r="D1855" s="51">
        <v>1.0115000000000001</v>
      </c>
      <c r="E1855" s="51">
        <v>1</v>
      </c>
      <c r="F1855" s="51">
        <v>0.97142857100000002</v>
      </c>
      <c r="G1855" s="51">
        <v>0.71428571399999996</v>
      </c>
      <c r="H1855" s="52">
        <v>6</v>
      </c>
      <c r="I1855" s="53" t="s">
        <v>32</v>
      </c>
      <c r="J1855" s="20">
        <v>0</v>
      </c>
      <c r="K1855" t="str">
        <f>VLOOKUP(A1855,MasterTutor!A:D,4,FALSE)</f>
        <v>Distinguished</v>
      </c>
      <c r="L1855" t="str">
        <f>VLOOKUP(A1855,MasterTutor!A:D,3,FALSE)</f>
        <v>Professional</v>
      </c>
      <c r="M1855" t="str">
        <f>VLOOKUP(A1855,MasterTutor!A:D,2,FALSE)</f>
        <v>Geoff St. Marie</v>
      </c>
    </row>
    <row r="1856" spans="1:13" x14ac:dyDescent="0.2">
      <c r="A1856" s="52" t="s">
        <v>394</v>
      </c>
      <c r="B1856" s="52" t="s">
        <v>17</v>
      </c>
      <c r="C1856" s="51">
        <v>0.63</v>
      </c>
      <c r="D1856" s="51">
        <v>1.05</v>
      </c>
      <c r="E1856" s="51">
        <v>1</v>
      </c>
      <c r="F1856" s="51">
        <v>1</v>
      </c>
      <c r="G1856" s="51">
        <v>0.67</v>
      </c>
      <c r="H1856" s="52">
        <v>3</v>
      </c>
      <c r="I1856" s="52"/>
      <c r="J1856" s="17"/>
      <c r="K1856" t="str">
        <f>VLOOKUP(A1856,MasterTutor!A:D,4,FALSE)</f>
        <v>Distinguished</v>
      </c>
      <c r="L1856" t="str">
        <f>VLOOKUP(A1856,MasterTutor!A:D,3,FALSE)</f>
        <v>Professional</v>
      </c>
      <c r="M1856" t="str">
        <f>VLOOKUP(A1856,MasterTutor!A:D,2,FALSE)</f>
        <v>Geoff St. Marie</v>
      </c>
    </row>
    <row r="1857" spans="1:13" x14ac:dyDescent="0.2">
      <c r="A1857" s="52" t="s">
        <v>394</v>
      </c>
      <c r="B1857" s="52" t="s">
        <v>18</v>
      </c>
      <c r="C1857" s="51">
        <v>0.25</v>
      </c>
      <c r="D1857" s="51">
        <v>1.1499999999999999</v>
      </c>
      <c r="E1857" s="51">
        <v>1</v>
      </c>
      <c r="F1857" s="51">
        <v>1</v>
      </c>
      <c r="G1857" s="51">
        <v>0.67</v>
      </c>
      <c r="H1857" s="52">
        <v>1</v>
      </c>
      <c r="I1857" s="53"/>
      <c r="J1857" s="20"/>
      <c r="K1857" t="str">
        <f>VLOOKUP(A1857,MasterTutor!A:D,4,FALSE)</f>
        <v>Distinguished</v>
      </c>
      <c r="L1857" t="str">
        <f>VLOOKUP(A1857,MasterTutor!A:D,3,FALSE)</f>
        <v>Professional</v>
      </c>
      <c r="M1857" t="str">
        <f>VLOOKUP(A1857,MasterTutor!A:D,2,FALSE)</f>
        <v>Geoff St. Marie</v>
      </c>
    </row>
    <row r="1858" spans="1:13" x14ac:dyDescent="0.2">
      <c r="A1858" s="52" t="s">
        <v>394</v>
      </c>
      <c r="B1858" s="52" t="s">
        <v>20</v>
      </c>
      <c r="C1858" s="51">
        <v>0.43</v>
      </c>
      <c r="D1858" s="51">
        <v>1.1299999999999999</v>
      </c>
      <c r="E1858" s="51">
        <v>1</v>
      </c>
      <c r="F1858" s="51">
        <v>0.91</v>
      </c>
      <c r="G1858" s="51">
        <v>0.33</v>
      </c>
      <c r="H1858" s="52" t="e">
        <v>#N/A</v>
      </c>
      <c r="I1858" s="53" t="s">
        <v>19</v>
      </c>
      <c r="J1858" s="20">
        <v>0.67</v>
      </c>
      <c r="K1858" t="str">
        <f>VLOOKUP(A1858,MasterTutor!A:D,4,FALSE)</f>
        <v>Distinguished</v>
      </c>
      <c r="L1858" t="str">
        <f>VLOOKUP(A1858,MasterTutor!A:D,3,FALSE)</f>
        <v>Professional</v>
      </c>
      <c r="M1858" t="str">
        <f>VLOOKUP(A1858,MasterTutor!A:D,2,FALSE)</f>
        <v>Geoff St. Marie</v>
      </c>
    </row>
    <row r="1859" spans="1:13" x14ac:dyDescent="0.2">
      <c r="A1859" s="52" t="s">
        <v>394</v>
      </c>
      <c r="B1859" s="52" t="s">
        <v>21</v>
      </c>
      <c r="C1859" s="51">
        <v>0.67</v>
      </c>
      <c r="D1859" s="51">
        <v>1.25</v>
      </c>
      <c r="E1859" s="51">
        <v>1</v>
      </c>
      <c r="F1859" s="51">
        <v>0.98</v>
      </c>
      <c r="G1859" s="51">
        <v>0.64</v>
      </c>
      <c r="H1859" s="52">
        <v>2</v>
      </c>
      <c r="I1859" s="53" t="s">
        <v>66</v>
      </c>
      <c r="J1859" s="20">
        <v>0.5</v>
      </c>
      <c r="K1859" t="str">
        <f>VLOOKUP(A1859,MasterTutor!A:D,4,FALSE)</f>
        <v>Distinguished</v>
      </c>
      <c r="L1859" t="str">
        <f>VLOOKUP(A1859,MasterTutor!A:D,3,FALSE)</f>
        <v>Professional</v>
      </c>
      <c r="M1859" t="str">
        <f>VLOOKUP(A1859,MasterTutor!A:D,2,FALSE)</f>
        <v>Geoff St. Marie</v>
      </c>
    </row>
    <row r="1860" spans="1:13" x14ac:dyDescent="0.2">
      <c r="A1860" s="52" t="s">
        <v>394</v>
      </c>
      <c r="B1860" s="52" t="s">
        <v>22</v>
      </c>
      <c r="C1860" s="51">
        <v>0.69</v>
      </c>
      <c r="D1860" s="51">
        <v>1.1100000000000001</v>
      </c>
      <c r="E1860" s="51">
        <v>1</v>
      </c>
      <c r="F1860" s="51">
        <v>0.94</v>
      </c>
      <c r="G1860" s="51">
        <v>0.8</v>
      </c>
      <c r="H1860" s="52">
        <v>5</v>
      </c>
      <c r="I1860" s="53" t="s">
        <v>126</v>
      </c>
      <c r="J1860" s="20">
        <v>0.8</v>
      </c>
      <c r="K1860" t="str">
        <f>VLOOKUP(A1860,MasterTutor!A:D,4,FALSE)</f>
        <v>Distinguished</v>
      </c>
      <c r="L1860" t="str">
        <f>VLOOKUP(A1860,MasterTutor!A:D,3,FALSE)</f>
        <v>Professional</v>
      </c>
      <c r="M1860" t="str">
        <f>VLOOKUP(A1860,MasterTutor!A:D,2,FALSE)</f>
        <v>Geoff St. Marie</v>
      </c>
    </row>
    <row r="1861" spans="1:13" x14ac:dyDescent="0.2">
      <c r="A1861" s="52" t="s">
        <v>395</v>
      </c>
      <c r="B1861" s="52" t="s">
        <v>14</v>
      </c>
      <c r="C1861" s="51">
        <v>0.94579999999999997</v>
      </c>
      <c r="D1861" s="51">
        <v>0.85029999999999994</v>
      </c>
      <c r="E1861" s="51">
        <v>0.99130434782608601</v>
      </c>
      <c r="F1861" s="51">
        <v>0.8125</v>
      </c>
      <c r="G1861" s="51">
        <v>0.952380952380952</v>
      </c>
      <c r="H1861" s="52">
        <v>5</v>
      </c>
      <c r="I1861" s="53" t="s">
        <v>396</v>
      </c>
      <c r="J1861" s="20">
        <v>0.33</v>
      </c>
      <c r="K1861" t="str">
        <f>VLOOKUP(A1861,MasterTutor!A:D,4,FALSE)</f>
        <v>Advanced</v>
      </c>
      <c r="L1861" t="str">
        <f>VLOOKUP(A1861,MasterTutor!A:D,3,FALSE)</f>
        <v>Professional</v>
      </c>
      <c r="M1861" t="str">
        <f>VLOOKUP(A1861,MasterTutor!A:D,2,FALSE)</f>
        <v>Kristin Haase-Alvey</v>
      </c>
    </row>
    <row r="1862" spans="1:13" x14ac:dyDescent="0.2">
      <c r="A1862" s="52" t="s">
        <v>395</v>
      </c>
      <c r="B1862" s="52" t="s">
        <v>14</v>
      </c>
      <c r="C1862" s="51">
        <v>0.94579999999999997</v>
      </c>
      <c r="D1862" s="51">
        <v>0.85029999999999994</v>
      </c>
      <c r="E1862" s="51">
        <v>0.99130434782608601</v>
      </c>
      <c r="F1862" s="51">
        <v>0.8125</v>
      </c>
      <c r="G1862" s="51">
        <v>0.952380952380952</v>
      </c>
      <c r="H1862" s="52">
        <v>5</v>
      </c>
      <c r="I1862" s="53" t="s">
        <v>396</v>
      </c>
      <c r="J1862" s="20">
        <f>_xlfn.TEXTBEFORE(I1862, "/")/_xlfn.TEXTAFTER(I1862,"/")</f>
        <v>0.33333333333333331</v>
      </c>
      <c r="K1862" t="str">
        <f>VLOOKUP(A1862,MasterTutor!A:D,4,FALSE)</f>
        <v>Advanced</v>
      </c>
      <c r="L1862" t="str">
        <f>VLOOKUP(A1862,MasterTutor!A:D,3,FALSE)</f>
        <v>Professional</v>
      </c>
      <c r="M1862" t="str">
        <f>VLOOKUP(A1862,MasterTutor!A:D,2,FALSE)</f>
        <v>Kristin Haase-Alvey</v>
      </c>
    </row>
    <row r="1863" spans="1:13" x14ac:dyDescent="0.2">
      <c r="A1863" s="52" t="s">
        <v>395</v>
      </c>
      <c r="B1863" s="52" t="s">
        <v>16</v>
      </c>
      <c r="C1863" s="51">
        <v>0.73</v>
      </c>
      <c r="D1863" s="51">
        <v>0.68</v>
      </c>
      <c r="E1863" s="51">
        <v>0.99</v>
      </c>
      <c r="F1863" s="51">
        <v>0.98</v>
      </c>
      <c r="G1863" s="51">
        <v>1</v>
      </c>
      <c r="H1863" s="52">
        <v>10</v>
      </c>
      <c r="I1863" s="56">
        <v>45785</v>
      </c>
      <c r="J1863" s="22">
        <v>0.63</v>
      </c>
      <c r="K1863" t="str">
        <f>VLOOKUP(A1863,MasterTutor!A:D,4,FALSE)</f>
        <v>Advanced</v>
      </c>
      <c r="L1863" t="str">
        <f>VLOOKUP(A1863,MasterTutor!A:D,3,FALSE)</f>
        <v>Professional</v>
      </c>
      <c r="M1863" t="str">
        <f>VLOOKUP(A1863,MasterTutor!A:D,2,FALSE)</f>
        <v>Kristin Haase-Alvey</v>
      </c>
    </row>
    <row r="1864" spans="1:13" x14ac:dyDescent="0.2">
      <c r="A1864" s="52" t="s">
        <v>395</v>
      </c>
      <c r="B1864" s="52" t="s">
        <v>257</v>
      </c>
      <c r="C1864" s="51">
        <v>0.77</v>
      </c>
      <c r="D1864" s="51">
        <v>0.81</v>
      </c>
      <c r="E1864" s="51">
        <v>0.98</v>
      </c>
      <c r="F1864" s="51">
        <v>0.98</v>
      </c>
      <c r="G1864" s="51">
        <v>1</v>
      </c>
      <c r="H1864" s="52">
        <v>8</v>
      </c>
      <c r="I1864" s="53">
        <v>0.25</v>
      </c>
      <c r="J1864" s="20">
        <v>0.25</v>
      </c>
      <c r="K1864" t="str">
        <f>VLOOKUP(A1864,MasterTutor!A:D,4,FALSE)</f>
        <v>Advanced</v>
      </c>
      <c r="L1864" t="str">
        <f>VLOOKUP(A1864,MasterTutor!A:D,3,FALSE)</f>
        <v>Professional</v>
      </c>
      <c r="M1864" t="str">
        <f>VLOOKUP(A1864,MasterTutor!A:D,2,FALSE)</f>
        <v>Kristin Haase-Alvey</v>
      </c>
    </row>
    <row r="1865" spans="1:13" x14ac:dyDescent="0.2">
      <c r="A1865" s="52" t="s">
        <v>395</v>
      </c>
      <c r="B1865" s="52" t="s">
        <v>29</v>
      </c>
      <c r="C1865" s="51">
        <v>0.83750000000000002</v>
      </c>
      <c r="D1865" s="51">
        <v>0.83879999999999999</v>
      </c>
      <c r="E1865" s="51">
        <v>0.96116504899999999</v>
      </c>
      <c r="F1865" s="51">
        <v>1</v>
      </c>
      <c r="G1865" s="51">
        <v>1</v>
      </c>
      <c r="H1865" s="52">
        <v>8</v>
      </c>
      <c r="I1865" s="53">
        <v>0.14285714285714285</v>
      </c>
      <c r="J1865" s="20">
        <f>I1865</f>
        <v>0.14285714285714285</v>
      </c>
      <c r="K1865" t="str">
        <f>VLOOKUP(A1865,MasterTutor!A:D,4,FALSE)</f>
        <v>Advanced</v>
      </c>
      <c r="L1865" t="str">
        <f>VLOOKUP(A1865,MasterTutor!A:D,3,FALSE)</f>
        <v>Professional</v>
      </c>
      <c r="M1865" t="str">
        <f>VLOOKUP(A1865,MasterTutor!A:D,2,FALSE)</f>
        <v>Kristin Haase-Alvey</v>
      </c>
    </row>
    <row r="1866" spans="1:13" x14ac:dyDescent="0.2">
      <c r="A1866" s="52" t="s">
        <v>395</v>
      </c>
      <c r="B1866" s="52" t="s">
        <v>17</v>
      </c>
      <c r="C1866" s="51">
        <v>0</v>
      </c>
      <c r="D1866" s="51">
        <v>0.34</v>
      </c>
      <c r="E1866" s="51">
        <v>0</v>
      </c>
      <c r="F1866" s="51">
        <v>0</v>
      </c>
      <c r="G1866" s="51">
        <v>1</v>
      </c>
      <c r="H1866" s="52" t="e">
        <v>#N/A</v>
      </c>
      <c r="I1866" s="52"/>
      <c r="J1866" s="17"/>
      <c r="K1866" t="str">
        <f>VLOOKUP(A1866,MasterTutor!A:D,4,FALSE)</f>
        <v>Advanced</v>
      </c>
      <c r="L1866" t="str">
        <f>VLOOKUP(A1866,MasterTutor!A:D,3,FALSE)</f>
        <v>Professional</v>
      </c>
      <c r="M1866" t="str">
        <f>VLOOKUP(A1866,MasterTutor!A:D,2,FALSE)</f>
        <v>Kristin Haase-Alvey</v>
      </c>
    </row>
    <row r="1867" spans="1:13" x14ac:dyDescent="0.2">
      <c r="A1867" s="52" t="s">
        <v>395</v>
      </c>
      <c r="B1867" s="52" t="s">
        <v>18</v>
      </c>
      <c r="C1867" s="51">
        <v>0.5</v>
      </c>
      <c r="D1867" s="51">
        <v>1.1000000000000001</v>
      </c>
      <c r="E1867" s="51">
        <v>0.97</v>
      </c>
      <c r="F1867" s="51">
        <v>0.97</v>
      </c>
      <c r="G1867" s="51">
        <v>1</v>
      </c>
      <c r="H1867" s="52" t="e">
        <v>#N/A</v>
      </c>
      <c r="I1867" s="53" t="s">
        <v>305</v>
      </c>
      <c r="J1867" s="20">
        <v>0.38</v>
      </c>
      <c r="K1867" t="str">
        <f>VLOOKUP(A1867,MasterTutor!A:D,4,FALSE)</f>
        <v>Advanced</v>
      </c>
      <c r="L1867" t="str">
        <f>VLOOKUP(A1867,MasterTutor!A:D,3,FALSE)</f>
        <v>Professional</v>
      </c>
      <c r="M1867" t="str">
        <f>VLOOKUP(A1867,MasterTutor!A:D,2,FALSE)</f>
        <v>Kristin Haase-Alvey</v>
      </c>
    </row>
    <row r="1868" spans="1:13" x14ac:dyDescent="0.2">
      <c r="A1868" s="52" t="s">
        <v>395</v>
      </c>
      <c r="B1868" s="52" t="s">
        <v>20</v>
      </c>
      <c r="C1868" s="51">
        <v>0.86</v>
      </c>
      <c r="D1868" s="51">
        <v>0.89</v>
      </c>
      <c r="E1868" s="51">
        <v>0.99</v>
      </c>
      <c r="F1868" s="51">
        <v>0.7</v>
      </c>
      <c r="G1868" s="51">
        <v>1</v>
      </c>
      <c r="H1868" s="52">
        <v>5</v>
      </c>
      <c r="I1868" s="53" t="s">
        <v>99</v>
      </c>
      <c r="J1868" s="20">
        <v>0.83</v>
      </c>
      <c r="K1868" t="str">
        <f>VLOOKUP(A1868,MasterTutor!A:D,4,FALSE)</f>
        <v>Advanced</v>
      </c>
      <c r="L1868" t="str">
        <f>VLOOKUP(A1868,MasterTutor!A:D,3,FALSE)</f>
        <v>Professional</v>
      </c>
      <c r="M1868" t="str">
        <f>VLOOKUP(A1868,MasterTutor!A:D,2,FALSE)</f>
        <v>Kristin Haase-Alvey</v>
      </c>
    </row>
    <row r="1869" spans="1:13" x14ac:dyDescent="0.2">
      <c r="A1869" s="52" t="s">
        <v>395</v>
      </c>
      <c r="B1869" s="52" t="s">
        <v>21</v>
      </c>
      <c r="C1869" s="51">
        <v>0.7</v>
      </c>
      <c r="D1869" s="51">
        <v>1.02</v>
      </c>
      <c r="E1869" s="51">
        <v>0.96</v>
      </c>
      <c r="F1869" s="51">
        <v>0.96</v>
      </c>
      <c r="G1869" s="51">
        <v>1</v>
      </c>
      <c r="H1869" s="52">
        <v>1</v>
      </c>
      <c r="I1869" s="53" t="s">
        <v>39</v>
      </c>
      <c r="J1869" s="20">
        <v>0.66</v>
      </c>
      <c r="K1869" t="str">
        <f>VLOOKUP(A1869,MasterTutor!A:D,4,FALSE)</f>
        <v>Advanced</v>
      </c>
      <c r="L1869" t="str">
        <f>VLOOKUP(A1869,MasterTutor!A:D,3,FALSE)</f>
        <v>Professional</v>
      </c>
      <c r="M1869" t="str">
        <f>VLOOKUP(A1869,MasterTutor!A:D,2,FALSE)</f>
        <v>Kristin Haase-Alvey</v>
      </c>
    </row>
    <row r="1870" spans="1:13" x14ac:dyDescent="0.2">
      <c r="A1870" s="52" t="s">
        <v>395</v>
      </c>
      <c r="B1870" s="52" t="s">
        <v>22</v>
      </c>
      <c r="C1870" s="51">
        <v>0.83</v>
      </c>
      <c r="D1870" s="51">
        <v>1.02</v>
      </c>
      <c r="E1870" s="51">
        <v>0.99</v>
      </c>
      <c r="F1870" s="51">
        <v>0.8</v>
      </c>
      <c r="G1870" s="51">
        <v>1</v>
      </c>
      <c r="H1870" s="52">
        <v>5</v>
      </c>
      <c r="I1870" s="53" t="s">
        <v>23</v>
      </c>
      <c r="J1870" s="20">
        <v>1</v>
      </c>
      <c r="K1870" t="str">
        <f>VLOOKUP(A1870,MasterTutor!A:D,4,FALSE)</f>
        <v>Advanced</v>
      </c>
      <c r="L1870" t="str">
        <f>VLOOKUP(A1870,MasterTutor!A:D,3,FALSE)</f>
        <v>Professional</v>
      </c>
      <c r="M1870" t="str">
        <f>VLOOKUP(A1870,MasterTutor!A:D,2,FALSE)</f>
        <v>Kristin Haase-Alvey</v>
      </c>
    </row>
    <row r="1871" spans="1:13" x14ac:dyDescent="0.2">
      <c r="A1871" s="52" t="s">
        <v>397</v>
      </c>
      <c r="B1871" s="52" t="s">
        <v>14</v>
      </c>
      <c r="C1871" s="51">
        <v>1.0916999999999999</v>
      </c>
      <c r="D1871" s="51">
        <v>1.1875</v>
      </c>
      <c r="E1871" s="51">
        <v>0.91666666666666596</v>
      </c>
      <c r="F1871" s="51">
        <v>0.95890410958904104</v>
      </c>
      <c r="G1871" s="51">
        <v>0.63636363636363602</v>
      </c>
      <c r="H1871" s="52">
        <v>12</v>
      </c>
      <c r="I1871" s="53" t="s">
        <v>398</v>
      </c>
      <c r="J1871" s="20">
        <v>0.57999999999999996</v>
      </c>
      <c r="K1871" t="str">
        <f>VLOOKUP(A1871,MasterTutor!A:D,4,FALSE)</f>
        <v>Advanced</v>
      </c>
      <c r="L1871" t="str">
        <f>VLOOKUP(A1871,MasterTutor!A:D,3,FALSE)</f>
        <v>Professional</v>
      </c>
      <c r="M1871" t="str">
        <f>VLOOKUP(A1871,MasterTutor!A:D,2,FALSE)</f>
        <v>Annelies de Groot</v>
      </c>
    </row>
    <row r="1872" spans="1:13" x14ac:dyDescent="0.2">
      <c r="A1872" s="52" t="s">
        <v>397</v>
      </c>
      <c r="B1872" s="52" t="s">
        <v>14</v>
      </c>
      <c r="C1872" s="51">
        <v>1.0916999999999999</v>
      </c>
      <c r="D1872" s="51">
        <v>1.1875</v>
      </c>
      <c r="E1872" s="51">
        <v>0.91666666666666596</v>
      </c>
      <c r="F1872" s="51">
        <v>0.95890410958904104</v>
      </c>
      <c r="G1872" s="51">
        <v>0.63636363636363602</v>
      </c>
      <c r="H1872" s="52">
        <v>12</v>
      </c>
      <c r="I1872" s="53" t="s">
        <v>398</v>
      </c>
      <c r="J1872" s="20">
        <f>_xlfn.TEXTBEFORE(I1872, "/")/_xlfn.TEXTAFTER(I1872,"/")</f>
        <v>0.58333333333333337</v>
      </c>
      <c r="K1872" t="str">
        <f>VLOOKUP(A1872,MasterTutor!A:D,4,FALSE)</f>
        <v>Advanced</v>
      </c>
      <c r="L1872" t="str">
        <f>VLOOKUP(A1872,MasterTutor!A:D,3,FALSE)</f>
        <v>Professional</v>
      </c>
      <c r="M1872" t="str">
        <f>VLOOKUP(A1872,MasterTutor!A:D,2,FALSE)</f>
        <v>Annelies de Groot</v>
      </c>
    </row>
    <row r="1873" spans="1:13" x14ac:dyDescent="0.2">
      <c r="A1873" s="52" t="s">
        <v>397</v>
      </c>
      <c r="B1873" s="52" t="s">
        <v>16</v>
      </c>
      <c r="C1873" s="51">
        <v>1.1100000000000001</v>
      </c>
      <c r="D1873" s="51">
        <v>1.26</v>
      </c>
      <c r="E1873" s="51">
        <v>0.94</v>
      </c>
      <c r="F1873" s="51">
        <v>1</v>
      </c>
      <c r="G1873" s="51">
        <v>0.74</v>
      </c>
      <c r="H1873" s="52">
        <v>7</v>
      </c>
      <c r="I1873" s="56">
        <v>45972</v>
      </c>
      <c r="J1873" s="20">
        <v>1</v>
      </c>
      <c r="K1873" t="str">
        <f>VLOOKUP(A1873,MasterTutor!A:D,4,FALSE)</f>
        <v>Advanced</v>
      </c>
      <c r="L1873" t="str">
        <f>VLOOKUP(A1873,MasterTutor!A:D,3,FALSE)</f>
        <v>Professional</v>
      </c>
      <c r="M1873" t="str">
        <f>VLOOKUP(A1873,MasterTutor!A:D,2,FALSE)</f>
        <v>Annelies de Groot</v>
      </c>
    </row>
    <row r="1874" spans="1:13" x14ac:dyDescent="0.2">
      <c r="A1874" s="52" t="s">
        <v>397</v>
      </c>
      <c r="B1874" s="52" t="s">
        <v>257</v>
      </c>
      <c r="C1874" s="51">
        <v>0.97</v>
      </c>
      <c r="D1874" s="51">
        <v>1.3</v>
      </c>
      <c r="E1874" s="51">
        <v>0.95</v>
      </c>
      <c r="F1874" s="51">
        <v>1</v>
      </c>
      <c r="G1874" s="51">
        <v>0.89</v>
      </c>
      <c r="H1874" s="52">
        <v>16</v>
      </c>
      <c r="I1874" s="53">
        <v>0.75</v>
      </c>
      <c r="J1874" s="20">
        <v>0.75</v>
      </c>
      <c r="K1874" t="str">
        <f>VLOOKUP(A1874,MasterTutor!A:D,4,FALSE)</f>
        <v>Advanced</v>
      </c>
      <c r="L1874" t="str">
        <f>VLOOKUP(A1874,MasterTutor!A:D,3,FALSE)</f>
        <v>Professional</v>
      </c>
      <c r="M1874" t="str">
        <f>VLOOKUP(A1874,MasterTutor!A:D,2,FALSE)</f>
        <v>Annelies de Groot</v>
      </c>
    </row>
    <row r="1875" spans="1:13" x14ac:dyDescent="0.2">
      <c r="A1875" s="52" t="s">
        <v>397</v>
      </c>
      <c r="B1875" s="52" t="s">
        <v>29</v>
      </c>
      <c r="C1875" s="51">
        <v>1.125</v>
      </c>
      <c r="D1875" s="51">
        <v>1.1513</v>
      </c>
      <c r="E1875" s="51">
        <v>0.91200000000000003</v>
      </c>
      <c r="F1875" s="51">
        <v>1</v>
      </c>
      <c r="G1875" s="51">
        <v>0.68181818199999999</v>
      </c>
      <c r="H1875" s="52">
        <v>14</v>
      </c>
      <c r="I1875" s="53">
        <v>0.81818181818181823</v>
      </c>
      <c r="J1875" s="20">
        <f>I1875</f>
        <v>0.81818181818181823</v>
      </c>
      <c r="K1875" t="str">
        <f>VLOOKUP(A1875,MasterTutor!A:D,4,FALSE)</f>
        <v>Advanced</v>
      </c>
      <c r="L1875" t="str">
        <f>VLOOKUP(A1875,MasterTutor!A:D,3,FALSE)</f>
        <v>Professional</v>
      </c>
      <c r="M1875" t="str">
        <f>VLOOKUP(A1875,MasterTutor!A:D,2,FALSE)</f>
        <v>Annelies de Groot</v>
      </c>
    </row>
    <row r="1876" spans="1:13" x14ac:dyDescent="0.2">
      <c r="A1876" s="52" t="s">
        <v>397</v>
      </c>
      <c r="B1876" s="52" t="s">
        <v>17</v>
      </c>
      <c r="C1876" s="51">
        <v>1.07</v>
      </c>
      <c r="D1876" s="51">
        <v>1.29</v>
      </c>
      <c r="E1876" s="51">
        <v>0.94</v>
      </c>
      <c r="F1876" s="51">
        <v>0.74</v>
      </c>
      <c r="G1876" s="51">
        <v>0.82</v>
      </c>
      <c r="H1876" s="52">
        <v>2</v>
      </c>
      <c r="I1876" s="53">
        <v>1</v>
      </c>
      <c r="J1876" s="20">
        <f>I1876</f>
        <v>1</v>
      </c>
      <c r="K1876" t="str">
        <f>VLOOKUP(A1876,MasterTutor!A:D,4,FALSE)</f>
        <v>Advanced</v>
      </c>
      <c r="L1876" t="str">
        <f>VLOOKUP(A1876,MasterTutor!A:D,3,FALSE)</f>
        <v>Professional</v>
      </c>
      <c r="M1876" t="str">
        <f>VLOOKUP(A1876,MasterTutor!A:D,2,FALSE)</f>
        <v>Annelies de Groot</v>
      </c>
    </row>
    <row r="1877" spans="1:13" x14ac:dyDescent="0.2">
      <c r="A1877" s="52" t="s">
        <v>397</v>
      </c>
      <c r="B1877" s="52" t="s">
        <v>18</v>
      </c>
      <c r="C1877" s="51">
        <v>0.39</v>
      </c>
      <c r="D1877" s="51">
        <v>0.8</v>
      </c>
      <c r="E1877" s="51">
        <v>0.96</v>
      </c>
      <c r="F1877" s="51">
        <v>0.79</v>
      </c>
      <c r="G1877" s="51">
        <v>0.65</v>
      </c>
      <c r="H1877" s="52">
        <v>4</v>
      </c>
      <c r="I1877" s="53">
        <v>1</v>
      </c>
      <c r="J1877" s="20">
        <f>I1877</f>
        <v>1</v>
      </c>
      <c r="K1877" t="str">
        <f>VLOOKUP(A1877,MasterTutor!A:D,4,FALSE)</f>
        <v>Advanced</v>
      </c>
      <c r="L1877" t="str">
        <f>VLOOKUP(A1877,MasterTutor!A:D,3,FALSE)</f>
        <v>Professional</v>
      </c>
      <c r="M1877" t="str">
        <f>VLOOKUP(A1877,MasterTutor!A:D,2,FALSE)</f>
        <v>Annelies de Groot</v>
      </c>
    </row>
    <row r="1878" spans="1:13" x14ac:dyDescent="0.2">
      <c r="A1878" s="52" t="s">
        <v>397</v>
      </c>
      <c r="B1878" s="52" t="s">
        <v>20</v>
      </c>
      <c r="C1878" s="51">
        <v>1</v>
      </c>
      <c r="D1878" s="51">
        <v>1.28</v>
      </c>
      <c r="E1878" s="51">
        <v>0.92</v>
      </c>
      <c r="F1878" s="51">
        <v>1</v>
      </c>
      <c r="G1878" s="51">
        <v>0.56999999999999995</v>
      </c>
      <c r="H1878" s="52">
        <v>11</v>
      </c>
      <c r="I1878" s="53">
        <v>1</v>
      </c>
      <c r="J1878" s="20">
        <f>I1878</f>
        <v>1</v>
      </c>
      <c r="K1878" t="str">
        <f>VLOOKUP(A1878,MasterTutor!A:D,4,FALSE)</f>
        <v>Advanced</v>
      </c>
      <c r="L1878" t="str">
        <f>VLOOKUP(A1878,MasterTutor!A:D,3,FALSE)</f>
        <v>Professional</v>
      </c>
      <c r="M1878" t="str">
        <f>VLOOKUP(A1878,MasterTutor!A:D,2,FALSE)</f>
        <v>Annelies de Groot</v>
      </c>
    </row>
    <row r="1879" spans="1:13" x14ac:dyDescent="0.2">
      <c r="A1879" s="52" t="s">
        <v>397</v>
      </c>
      <c r="B1879" s="52" t="s">
        <v>21</v>
      </c>
      <c r="C1879" s="51">
        <v>1.1599999999999999</v>
      </c>
      <c r="D1879" s="51">
        <v>1.31</v>
      </c>
      <c r="E1879" s="51">
        <v>0.9</v>
      </c>
      <c r="F1879" s="51">
        <v>1</v>
      </c>
      <c r="G1879" s="51">
        <v>0.9</v>
      </c>
      <c r="H1879" s="52">
        <v>8</v>
      </c>
      <c r="I1879" s="53" t="s">
        <v>126</v>
      </c>
      <c r="J1879" s="20">
        <v>0.8</v>
      </c>
      <c r="K1879" t="str">
        <f>VLOOKUP(A1879,MasterTutor!A:D,4,FALSE)</f>
        <v>Advanced</v>
      </c>
      <c r="L1879" t="str">
        <f>VLOOKUP(A1879,MasterTutor!A:D,3,FALSE)</f>
        <v>Professional</v>
      </c>
      <c r="M1879" t="str">
        <f>VLOOKUP(A1879,MasterTutor!A:D,2,FALSE)</f>
        <v>Annelies de Groot</v>
      </c>
    </row>
    <row r="1880" spans="1:13" x14ac:dyDescent="0.2">
      <c r="A1880" s="52" t="s">
        <v>397</v>
      </c>
      <c r="B1880" s="52" t="s">
        <v>22</v>
      </c>
      <c r="C1880" s="51">
        <v>1.01</v>
      </c>
      <c r="D1880" s="51">
        <v>1.27</v>
      </c>
      <c r="E1880" s="51">
        <v>0.94</v>
      </c>
      <c r="F1880" s="51">
        <v>1</v>
      </c>
      <c r="G1880" s="51">
        <v>0.88</v>
      </c>
      <c r="H1880" s="52">
        <v>6</v>
      </c>
      <c r="I1880" s="53" t="s">
        <v>27</v>
      </c>
      <c r="J1880" s="20">
        <v>0.33</v>
      </c>
      <c r="K1880" t="str">
        <f>VLOOKUP(A1880,MasterTutor!A:D,4,FALSE)</f>
        <v>Advanced</v>
      </c>
      <c r="L1880" t="str">
        <f>VLOOKUP(A1880,MasterTutor!A:D,3,FALSE)</f>
        <v>Professional</v>
      </c>
      <c r="M1880" t="str">
        <f>VLOOKUP(A1880,MasterTutor!A:D,2,FALSE)</f>
        <v>Annelies de Groot</v>
      </c>
    </row>
    <row r="1881" spans="1:13" x14ac:dyDescent="0.2">
      <c r="A1881" s="52" t="s">
        <v>399</v>
      </c>
      <c r="B1881" s="52" t="s">
        <v>14</v>
      </c>
      <c r="C1881" s="51">
        <v>0.89379999999999904</v>
      </c>
      <c r="D1881" s="51">
        <v>1.0905</v>
      </c>
      <c r="E1881" s="51">
        <v>1</v>
      </c>
      <c r="F1881" s="51">
        <v>0.95774647887323905</v>
      </c>
      <c r="G1881" s="51">
        <v>1</v>
      </c>
      <c r="H1881" s="52">
        <v>7</v>
      </c>
      <c r="I1881" s="53" t="s">
        <v>400</v>
      </c>
      <c r="J1881" s="20">
        <v>0.4</v>
      </c>
      <c r="K1881" t="str">
        <f>VLOOKUP(A1881,MasterTutor!A:D,4,FALSE)</f>
        <v>Advanced</v>
      </c>
      <c r="L1881" t="str">
        <f>VLOOKUP(A1881,MasterTutor!A:D,3,FALSE)</f>
        <v>Professional</v>
      </c>
      <c r="M1881" t="str">
        <f>VLOOKUP(A1881,MasterTutor!A:D,2,FALSE)</f>
        <v>Kristin Haase-Alvey</v>
      </c>
    </row>
    <row r="1882" spans="1:13" x14ac:dyDescent="0.2">
      <c r="A1882" s="52" t="s">
        <v>399</v>
      </c>
      <c r="B1882" s="52" t="s">
        <v>16</v>
      </c>
      <c r="C1882" s="51">
        <v>0.93</v>
      </c>
      <c r="D1882" s="51">
        <v>0.98</v>
      </c>
      <c r="E1882" s="51">
        <v>0.99</v>
      </c>
      <c r="F1882" s="51">
        <v>0.9</v>
      </c>
      <c r="G1882" s="51">
        <v>0.56999999999999995</v>
      </c>
      <c r="H1882" s="52">
        <v>7</v>
      </c>
      <c r="I1882" s="56">
        <v>45661</v>
      </c>
      <c r="J1882" s="22">
        <v>0.25</v>
      </c>
      <c r="K1882" t="str">
        <f>VLOOKUP(A1882,MasterTutor!A:D,4,FALSE)</f>
        <v>Advanced</v>
      </c>
      <c r="L1882" t="str">
        <f>VLOOKUP(A1882,MasterTutor!A:D,3,FALSE)</f>
        <v>Professional</v>
      </c>
      <c r="M1882" t="str">
        <f>VLOOKUP(A1882,MasterTutor!A:D,2,FALSE)</f>
        <v>Kristin Haase-Alvey</v>
      </c>
    </row>
    <row r="1883" spans="1:13" x14ac:dyDescent="0.2">
      <c r="A1883" s="52" t="s">
        <v>399</v>
      </c>
      <c r="B1883" s="52" t="s">
        <v>257</v>
      </c>
      <c r="C1883" s="51">
        <v>0.6</v>
      </c>
      <c r="D1883" s="51">
        <v>0.9</v>
      </c>
      <c r="E1883" s="51">
        <v>0.99</v>
      </c>
      <c r="F1883" s="51">
        <v>0.98</v>
      </c>
      <c r="G1883" s="51">
        <v>1</v>
      </c>
      <c r="H1883" s="52">
        <v>7</v>
      </c>
      <c r="I1883" s="53">
        <v>0.75</v>
      </c>
      <c r="J1883" s="20">
        <v>0.75</v>
      </c>
      <c r="K1883" t="str">
        <f>VLOOKUP(A1883,MasterTutor!A:D,4,FALSE)</f>
        <v>Advanced</v>
      </c>
      <c r="L1883" t="str">
        <f>VLOOKUP(A1883,MasterTutor!A:D,3,FALSE)</f>
        <v>Professional</v>
      </c>
      <c r="M1883" t="str">
        <f>VLOOKUP(A1883,MasterTutor!A:D,2,FALSE)</f>
        <v>Kristin Haase-Alvey</v>
      </c>
    </row>
    <row r="1884" spans="1:13" x14ac:dyDescent="0.2">
      <c r="A1884" s="52" t="s">
        <v>399</v>
      </c>
      <c r="B1884" s="52" t="s">
        <v>29</v>
      </c>
      <c r="C1884" s="51">
        <v>0.94579999999999997</v>
      </c>
      <c r="D1884" s="51">
        <v>1.0082</v>
      </c>
      <c r="E1884" s="51">
        <v>0.99145299099999995</v>
      </c>
      <c r="F1884" s="51">
        <v>0.89024390200000003</v>
      </c>
      <c r="G1884" s="51">
        <v>0.6875</v>
      </c>
      <c r="H1884" s="52">
        <v>11</v>
      </c>
      <c r="I1884" s="53">
        <v>0.55555555555555558</v>
      </c>
      <c r="J1884" s="20">
        <f>I1884</f>
        <v>0.55555555555555558</v>
      </c>
      <c r="K1884" t="str">
        <f>VLOOKUP(A1884,MasterTutor!A:D,4,FALSE)</f>
        <v>Advanced</v>
      </c>
      <c r="L1884" t="str">
        <f>VLOOKUP(A1884,MasterTutor!A:D,3,FALSE)</f>
        <v>Professional</v>
      </c>
      <c r="M1884" t="str">
        <f>VLOOKUP(A1884,MasterTutor!A:D,2,FALSE)</f>
        <v>Kristin Haase-Alvey</v>
      </c>
    </row>
    <row r="1885" spans="1:13" x14ac:dyDescent="0.2">
      <c r="A1885" s="52" t="s">
        <v>399</v>
      </c>
      <c r="B1885" s="52" t="s">
        <v>22</v>
      </c>
      <c r="C1885" s="51">
        <v>0.6</v>
      </c>
      <c r="D1885" s="51">
        <v>0.93</v>
      </c>
      <c r="E1885" s="51">
        <v>1</v>
      </c>
      <c r="F1885" s="51">
        <v>0.93</v>
      </c>
      <c r="G1885" s="51">
        <v>0.5</v>
      </c>
      <c r="H1885" s="52">
        <v>5</v>
      </c>
      <c r="I1885" s="53" t="s">
        <v>401</v>
      </c>
      <c r="J1885" s="20">
        <v>0.69</v>
      </c>
      <c r="K1885" t="str">
        <f>VLOOKUP(A1885,MasterTutor!A:D,4,FALSE)</f>
        <v>Advanced</v>
      </c>
      <c r="L1885" t="str">
        <f>VLOOKUP(A1885,MasterTutor!A:D,3,FALSE)</f>
        <v>Professional</v>
      </c>
      <c r="M1885" t="str">
        <f>VLOOKUP(A1885,MasterTutor!A:D,2,FALSE)</f>
        <v>Kristin Haase-Alvey</v>
      </c>
    </row>
    <row r="1886" spans="1:13" x14ac:dyDescent="0.2">
      <c r="A1886" s="52" t="s">
        <v>402</v>
      </c>
      <c r="B1886" s="52" t="s">
        <v>14</v>
      </c>
      <c r="C1886" s="51">
        <v>0.99379999999999902</v>
      </c>
      <c r="D1886" s="51">
        <v>1.0147999999999999</v>
      </c>
      <c r="E1886" s="51">
        <v>0.98305084745762705</v>
      </c>
      <c r="F1886" s="51">
        <v>1</v>
      </c>
      <c r="G1886" s="51">
        <v>1</v>
      </c>
      <c r="H1886" s="52">
        <v>4</v>
      </c>
      <c r="I1886" s="53"/>
      <c r="J1886" s="20"/>
      <c r="K1886" t="str">
        <f>VLOOKUP(A1886,MasterTutor!A:D,4,FALSE)</f>
        <v>Premium</v>
      </c>
      <c r="L1886" t="str">
        <f>VLOOKUP(A1886,MasterTutor!A:D,3,FALSE)</f>
        <v>Professional</v>
      </c>
      <c r="M1886" t="str">
        <f>VLOOKUP(A1886,MasterTutor!A:D,2,FALSE)</f>
        <v>Ian Plamondon</v>
      </c>
    </row>
    <row r="1887" spans="1:13" x14ac:dyDescent="0.2">
      <c r="A1887" s="52" t="s">
        <v>402</v>
      </c>
      <c r="B1887" s="52" t="s">
        <v>14</v>
      </c>
      <c r="C1887" s="51">
        <v>0.99379999999999902</v>
      </c>
      <c r="D1887" s="51">
        <v>1.0147999999999999</v>
      </c>
      <c r="E1887" s="51">
        <v>0.98305084745762705</v>
      </c>
      <c r="F1887" s="51">
        <v>1</v>
      </c>
      <c r="G1887" s="51">
        <v>1</v>
      </c>
      <c r="H1887" s="52">
        <v>4</v>
      </c>
      <c r="I1887" s="52"/>
      <c r="J1887" s="17"/>
      <c r="K1887" t="str">
        <f>VLOOKUP(A1887,MasterTutor!A:D,4,FALSE)</f>
        <v>Premium</v>
      </c>
      <c r="L1887" t="str">
        <f>VLOOKUP(A1887,MasterTutor!A:D,3,FALSE)</f>
        <v>Professional</v>
      </c>
      <c r="M1887" t="str">
        <f>VLOOKUP(A1887,MasterTutor!A:D,2,FALSE)</f>
        <v>Ian Plamondon</v>
      </c>
    </row>
    <row r="1888" spans="1:13" x14ac:dyDescent="0.2">
      <c r="A1888" s="52" t="s">
        <v>402</v>
      </c>
      <c r="B1888" s="52" t="s">
        <v>16</v>
      </c>
      <c r="C1888" s="51">
        <v>0.71</v>
      </c>
      <c r="D1888" s="51">
        <v>1.07</v>
      </c>
      <c r="E1888" s="51">
        <v>0.98</v>
      </c>
      <c r="F1888" s="51">
        <v>0.98</v>
      </c>
      <c r="G1888" s="51">
        <v>1</v>
      </c>
      <c r="H1888" s="52">
        <v>2</v>
      </c>
      <c r="I1888" s="56">
        <v>45720</v>
      </c>
      <c r="J1888" s="22">
        <v>0.75</v>
      </c>
      <c r="K1888" t="str">
        <f>VLOOKUP(A1888,MasterTutor!A:D,4,FALSE)</f>
        <v>Premium</v>
      </c>
      <c r="L1888" t="str">
        <f>VLOOKUP(A1888,MasterTutor!A:D,3,FALSE)</f>
        <v>Professional</v>
      </c>
      <c r="M1888" t="str">
        <f>VLOOKUP(A1888,MasterTutor!A:D,2,FALSE)</f>
        <v>Ian Plamondon</v>
      </c>
    </row>
    <row r="1889" spans="1:13" x14ac:dyDescent="0.2">
      <c r="A1889" s="52" t="s">
        <v>402</v>
      </c>
      <c r="B1889" s="52" t="s">
        <v>257</v>
      </c>
      <c r="C1889" s="51">
        <v>0.6</v>
      </c>
      <c r="D1889" s="51">
        <v>1.05</v>
      </c>
      <c r="E1889" s="51">
        <v>1</v>
      </c>
      <c r="F1889" s="51">
        <v>0.97</v>
      </c>
      <c r="G1889" s="51">
        <v>1</v>
      </c>
      <c r="H1889" s="52">
        <v>3</v>
      </c>
      <c r="I1889" s="53">
        <v>1</v>
      </c>
      <c r="J1889" s="20">
        <v>1</v>
      </c>
      <c r="K1889" t="str">
        <f>VLOOKUP(A1889,MasterTutor!A:D,4,FALSE)</f>
        <v>Premium</v>
      </c>
      <c r="L1889" t="str">
        <f>VLOOKUP(A1889,MasterTutor!A:D,3,FALSE)</f>
        <v>Professional</v>
      </c>
      <c r="M1889" t="str">
        <f>VLOOKUP(A1889,MasterTutor!A:D,2,FALSE)</f>
        <v>Ian Plamondon</v>
      </c>
    </row>
    <row r="1890" spans="1:13" x14ac:dyDescent="0.2">
      <c r="A1890" s="52" t="s">
        <v>402</v>
      </c>
      <c r="B1890" s="52" t="s">
        <v>29</v>
      </c>
      <c r="C1890" s="51">
        <v>0.50419999999999998</v>
      </c>
      <c r="D1890" s="51">
        <v>0.89800000000000002</v>
      </c>
      <c r="E1890" s="51">
        <v>1</v>
      </c>
      <c r="F1890" s="51">
        <v>1</v>
      </c>
      <c r="G1890" s="51">
        <v>0.8</v>
      </c>
      <c r="H1890" s="52">
        <v>2</v>
      </c>
      <c r="I1890" s="53">
        <v>1</v>
      </c>
      <c r="J1890" s="20">
        <f>I1890</f>
        <v>1</v>
      </c>
      <c r="K1890" t="str">
        <f>VLOOKUP(A1890,MasterTutor!A:D,4,FALSE)</f>
        <v>Premium</v>
      </c>
      <c r="L1890" t="str">
        <f>VLOOKUP(A1890,MasterTutor!A:D,3,FALSE)</f>
        <v>Professional</v>
      </c>
      <c r="M1890" t="str">
        <f>VLOOKUP(A1890,MasterTutor!A:D,2,FALSE)</f>
        <v>Ian Plamondon</v>
      </c>
    </row>
    <row r="1891" spans="1:13" x14ac:dyDescent="0.2">
      <c r="A1891" s="52" t="s">
        <v>402</v>
      </c>
      <c r="B1891" s="52" t="s">
        <v>17</v>
      </c>
      <c r="C1891" s="51">
        <v>0.67</v>
      </c>
      <c r="D1891" s="51">
        <v>0.98</v>
      </c>
      <c r="E1891" s="51">
        <v>1</v>
      </c>
      <c r="F1891" s="51">
        <v>0.98</v>
      </c>
      <c r="G1891" s="51">
        <v>0.89</v>
      </c>
      <c r="H1891" s="52">
        <v>2</v>
      </c>
      <c r="I1891" s="53">
        <v>1</v>
      </c>
      <c r="J1891" s="20">
        <f>I1891</f>
        <v>1</v>
      </c>
      <c r="K1891" t="str">
        <f>VLOOKUP(A1891,MasterTutor!A:D,4,FALSE)</f>
        <v>Premium</v>
      </c>
      <c r="L1891" t="str">
        <f>VLOOKUP(A1891,MasterTutor!A:D,3,FALSE)</f>
        <v>Professional</v>
      </c>
      <c r="M1891" t="str">
        <f>VLOOKUP(A1891,MasterTutor!A:D,2,FALSE)</f>
        <v>Ian Plamondon</v>
      </c>
    </row>
    <row r="1892" spans="1:13" x14ac:dyDescent="0.2">
      <c r="A1892" s="52" t="s">
        <v>402</v>
      </c>
      <c r="B1892" s="52" t="s">
        <v>18</v>
      </c>
      <c r="C1892" s="51">
        <v>0.28000000000000003</v>
      </c>
      <c r="D1892" s="51">
        <v>0.82</v>
      </c>
      <c r="E1892" s="51">
        <v>1</v>
      </c>
      <c r="F1892" s="51">
        <v>1</v>
      </c>
      <c r="G1892" s="51">
        <v>1</v>
      </c>
      <c r="H1892" s="52" t="e">
        <v>#N/A</v>
      </c>
      <c r="I1892" s="53">
        <v>1</v>
      </c>
      <c r="J1892" s="20">
        <f>I1892</f>
        <v>1</v>
      </c>
      <c r="K1892" t="str">
        <f>VLOOKUP(A1892,MasterTutor!A:D,4,FALSE)</f>
        <v>Premium</v>
      </c>
      <c r="L1892" t="str">
        <f>VLOOKUP(A1892,MasterTutor!A:D,3,FALSE)</f>
        <v>Professional</v>
      </c>
      <c r="M1892" t="str">
        <f>VLOOKUP(A1892,MasterTutor!A:D,2,FALSE)</f>
        <v>Ian Plamondon</v>
      </c>
    </row>
    <row r="1893" spans="1:13" x14ac:dyDescent="0.2">
      <c r="A1893" s="52" t="s">
        <v>402</v>
      </c>
      <c r="B1893" s="52" t="s">
        <v>20</v>
      </c>
      <c r="C1893" s="51">
        <v>0.28999999999999998</v>
      </c>
      <c r="D1893" s="51">
        <v>0.81</v>
      </c>
      <c r="E1893" s="51">
        <v>1</v>
      </c>
      <c r="F1893" s="51">
        <v>1</v>
      </c>
      <c r="G1893" s="51">
        <v>0.82</v>
      </c>
      <c r="H1893" s="52">
        <v>3</v>
      </c>
      <c r="I1893" s="53">
        <v>1</v>
      </c>
      <c r="J1893" s="20">
        <f>I1893</f>
        <v>1</v>
      </c>
      <c r="K1893" t="str">
        <f>VLOOKUP(A1893,MasterTutor!A:D,4,FALSE)</f>
        <v>Premium</v>
      </c>
      <c r="L1893" t="str">
        <f>VLOOKUP(A1893,MasterTutor!A:D,3,FALSE)</f>
        <v>Professional</v>
      </c>
      <c r="M1893" t="str">
        <f>VLOOKUP(A1893,MasterTutor!A:D,2,FALSE)</f>
        <v>Ian Plamondon</v>
      </c>
    </row>
    <row r="1894" spans="1:13" x14ac:dyDescent="0.2">
      <c r="A1894" s="52" t="s">
        <v>402</v>
      </c>
      <c r="B1894" s="52" t="s">
        <v>21</v>
      </c>
      <c r="C1894" s="51">
        <v>0.82</v>
      </c>
      <c r="D1894" s="51">
        <v>1.07</v>
      </c>
      <c r="E1894" s="51">
        <v>1</v>
      </c>
      <c r="F1894" s="51">
        <v>1</v>
      </c>
      <c r="G1894" s="51">
        <v>0.88</v>
      </c>
      <c r="H1894" s="52">
        <v>2</v>
      </c>
      <c r="I1894" s="53" t="s">
        <v>66</v>
      </c>
      <c r="J1894" s="20">
        <v>0.5</v>
      </c>
      <c r="K1894" t="str">
        <f>VLOOKUP(A1894,MasterTutor!A:D,4,FALSE)</f>
        <v>Premium</v>
      </c>
      <c r="L1894" t="str">
        <f>VLOOKUP(A1894,MasterTutor!A:D,3,FALSE)</f>
        <v>Professional</v>
      </c>
      <c r="M1894" t="str">
        <f>VLOOKUP(A1894,MasterTutor!A:D,2,FALSE)</f>
        <v>Ian Plamondon</v>
      </c>
    </row>
    <row r="1895" spans="1:13" x14ac:dyDescent="0.2">
      <c r="A1895" s="52" t="s">
        <v>402</v>
      </c>
      <c r="B1895" s="52" t="s">
        <v>22</v>
      </c>
      <c r="C1895" s="51">
        <v>1.1000000000000001</v>
      </c>
      <c r="D1895" s="51">
        <v>1.07</v>
      </c>
      <c r="E1895" s="51">
        <v>0.98</v>
      </c>
      <c r="F1895" s="51">
        <v>1</v>
      </c>
      <c r="G1895" s="51">
        <v>1</v>
      </c>
      <c r="H1895" s="52">
        <v>4</v>
      </c>
      <c r="I1895" s="53" t="s">
        <v>36</v>
      </c>
      <c r="J1895" s="20">
        <v>0</v>
      </c>
      <c r="K1895" t="str">
        <f>VLOOKUP(A1895,MasterTutor!A:D,4,FALSE)</f>
        <v>Premium</v>
      </c>
      <c r="L1895" t="str">
        <f>VLOOKUP(A1895,MasterTutor!A:D,3,FALSE)</f>
        <v>Professional</v>
      </c>
      <c r="M1895" t="str">
        <f>VLOOKUP(A1895,MasterTutor!A:D,2,FALSE)</f>
        <v>Ian Plamondon</v>
      </c>
    </row>
    <row r="1896" spans="1:13" x14ac:dyDescent="0.2">
      <c r="A1896" s="52" t="s">
        <v>403</v>
      </c>
      <c r="B1896" s="52" t="s">
        <v>14</v>
      </c>
      <c r="C1896" s="51">
        <v>0</v>
      </c>
      <c r="D1896" s="51">
        <v>0.73439999999999905</v>
      </c>
      <c r="E1896" s="51">
        <v>0</v>
      </c>
      <c r="F1896" s="51">
        <v>0</v>
      </c>
      <c r="G1896" s="51">
        <v>0</v>
      </c>
      <c r="H1896" s="52">
        <v>2</v>
      </c>
      <c r="I1896" s="53"/>
      <c r="J1896" s="20"/>
      <c r="K1896" t="str">
        <f>VLOOKUP(A1896,MasterTutor!A:D,4,FALSE)</f>
        <v>Advanced</v>
      </c>
      <c r="L1896" t="str">
        <f>VLOOKUP(A1896,MasterTutor!A:D,3,FALSE)</f>
        <v>Adjunct- BUC</v>
      </c>
      <c r="M1896" t="str">
        <f>VLOOKUP(A1896,MasterTutor!A:D,2,FALSE)</f>
        <v>Ela Cross</v>
      </c>
    </row>
    <row r="1897" spans="1:13" x14ac:dyDescent="0.2">
      <c r="A1897" s="52" t="s">
        <v>403</v>
      </c>
      <c r="B1897" s="52" t="s">
        <v>14</v>
      </c>
      <c r="C1897" s="51">
        <v>0</v>
      </c>
      <c r="D1897" s="51">
        <v>0.73439999999999905</v>
      </c>
      <c r="E1897" s="51">
        <v>0</v>
      </c>
      <c r="F1897" s="51">
        <v>0</v>
      </c>
      <c r="G1897" s="51">
        <v>0</v>
      </c>
      <c r="H1897" s="52">
        <v>2</v>
      </c>
      <c r="I1897" s="52"/>
      <c r="J1897" s="17"/>
      <c r="K1897" t="str">
        <f>VLOOKUP(A1897,MasterTutor!A:D,4,FALSE)</f>
        <v>Advanced</v>
      </c>
      <c r="L1897" t="str">
        <f>VLOOKUP(A1897,MasterTutor!A:D,3,FALSE)</f>
        <v>Adjunct- BUC</v>
      </c>
      <c r="M1897" t="str">
        <f>VLOOKUP(A1897,MasterTutor!A:D,2,FALSE)</f>
        <v>Ela Cross</v>
      </c>
    </row>
    <row r="1898" spans="1:13" x14ac:dyDescent="0.2">
      <c r="A1898" s="52" t="s">
        <v>403</v>
      </c>
      <c r="B1898" s="52" t="s">
        <v>16</v>
      </c>
      <c r="C1898" s="51">
        <v>1.05</v>
      </c>
      <c r="D1898" s="51">
        <v>1.21</v>
      </c>
      <c r="E1898" s="51">
        <v>0.99</v>
      </c>
      <c r="F1898" s="51">
        <v>0.88</v>
      </c>
      <c r="G1898" s="51">
        <v>0</v>
      </c>
      <c r="H1898" s="52">
        <v>7</v>
      </c>
      <c r="I1898" s="56" t="s">
        <v>404</v>
      </c>
      <c r="J1898" s="20">
        <v>0</v>
      </c>
      <c r="K1898" t="str">
        <f>VLOOKUP(A1898,MasterTutor!A:D,4,FALSE)</f>
        <v>Advanced</v>
      </c>
      <c r="L1898" t="str">
        <f>VLOOKUP(A1898,MasterTutor!A:D,3,FALSE)</f>
        <v>Adjunct- BUC</v>
      </c>
      <c r="M1898" t="str">
        <f>VLOOKUP(A1898,MasterTutor!A:D,2,FALSE)</f>
        <v>Ela Cross</v>
      </c>
    </row>
    <row r="1899" spans="1:13" x14ac:dyDescent="0.2">
      <c r="A1899" s="52" t="s">
        <v>403</v>
      </c>
      <c r="B1899" s="52" t="s">
        <v>257</v>
      </c>
      <c r="C1899" s="51">
        <v>1.19</v>
      </c>
      <c r="D1899" s="51">
        <v>1.28</v>
      </c>
      <c r="E1899" s="51">
        <v>1</v>
      </c>
      <c r="F1899" s="51">
        <v>0.98</v>
      </c>
      <c r="G1899" s="51">
        <v>0</v>
      </c>
      <c r="H1899" s="52">
        <v>11</v>
      </c>
      <c r="I1899" s="53" t="s">
        <v>36</v>
      </c>
      <c r="J1899" s="20">
        <v>0</v>
      </c>
      <c r="K1899" t="str">
        <f>VLOOKUP(A1899,MasterTutor!A:D,4,FALSE)</f>
        <v>Advanced</v>
      </c>
      <c r="L1899" t="str">
        <f>VLOOKUP(A1899,MasterTutor!A:D,3,FALSE)</f>
        <v>Adjunct- BUC</v>
      </c>
      <c r="M1899" t="str">
        <f>VLOOKUP(A1899,MasterTutor!A:D,2,FALSE)</f>
        <v>Ela Cross</v>
      </c>
    </row>
    <row r="1900" spans="1:13" x14ac:dyDescent="0.2">
      <c r="A1900" s="52" t="s">
        <v>403</v>
      </c>
      <c r="B1900" s="52" t="s">
        <v>29</v>
      </c>
      <c r="C1900" s="51">
        <v>1.1625000000000001</v>
      </c>
      <c r="D1900" s="51">
        <v>1.3385</v>
      </c>
      <c r="E1900" s="51">
        <v>0.98924731200000005</v>
      </c>
      <c r="F1900" s="51">
        <v>0.9375</v>
      </c>
      <c r="G1900" s="51">
        <v>0.117647059</v>
      </c>
      <c r="H1900" s="52">
        <v>17</v>
      </c>
      <c r="I1900" s="53" t="s">
        <v>189</v>
      </c>
      <c r="J1900" s="20">
        <v>0</v>
      </c>
      <c r="K1900" t="str">
        <f>VLOOKUP(A1900,MasterTutor!A:D,4,FALSE)</f>
        <v>Advanced</v>
      </c>
      <c r="L1900" t="str">
        <f>VLOOKUP(A1900,MasterTutor!A:D,3,FALSE)</f>
        <v>Adjunct- BUC</v>
      </c>
      <c r="M1900" t="str">
        <f>VLOOKUP(A1900,MasterTutor!A:D,2,FALSE)</f>
        <v>Ela Cross</v>
      </c>
    </row>
    <row r="1901" spans="1:13" x14ac:dyDescent="0.2">
      <c r="A1901" s="52" t="s">
        <v>403</v>
      </c>
      <c r="B1901" s="52" t="s">
        <v>17</v>
      </c>
      <c r="C1901" s="51">
        <v>1.08</v>
      </c>
      <c r="D1901" s="51">
        <v>1.61</v>
      </c>
      <c r="E1901" s="51">
        <v>0.99</v>
      </c>
      <c r="F1901" s="51">
        <v>0.64</v>
      </c>
      <c r="G1901" s="51">
        <v>0.42</v>
      </c>
      <c r="H1901" s="52">
        <v>1</v>
      </c>
      <c r="I1901" s="53"/>
      <c r="J1901" s="20"/>
      <c r="K1901" t="str">
        <f>VLOOKUP(A1901,MasterTutor!A:D,4,FALSE)</f>
        <v>Advanced</v>
      </c>
      <c r="L1901" t="str">
        <f>VLOOKUP(A1901,MasterTutor!A:D,3,FALSE)</f>
        <v>Adjunct- BUC</v>
      </c>
      <c r="M1901" t="str">
        <f>VLOOKUP(A1901,MasterTutor!A:D,2,FALSE)</f>
        <v>Ela Cross</v>
      </c>
    </row>
    <row r="1902" spans="1:13" x14ac:dyDescent="0.2">
      <c r="A1902" s="52" t="s">
        <v>403</v>
      </c>
      <c r="B1902" s="52" t="s">
        <v>18</v>
      </c>
      <c r="C1902" s="51">
        <v>1.01</v>
      </c>
      <c r="D1902" s="51">
        <v>1.79</v>
      </c>
      <c r="E1902" s="51">
        <v>1</v>
      </c>
      <c r="F1902" s="51">
        <v>1</v>
      </c>
      <c r="G1902" s="51">
        <v>0.4</v>
      </c>
      <c r="H1902" s="52">
        <v>5</v>
      </c>
      <c r="I1902" s="52"/>
      <c r="J1902" s="17"/>
      <c r="K1902" t="str">
        <f>VLOOKUP(A1902,MasterTutor!A:D,4,FALSE)</f>
        <v>Advanced</v>
      </c>
      <c r="L1902" t="str">
        <f>VLOOKUP(A1902,MasterTutor!A:D,3,FALSE)</f>
        <v>Adjunct- BUC</v>
      </c>
      <c r="M1902" t="str">
        <f>VLOOKUP(A1902,MasterTutor!A:D,2,FALSE)</f>
        <v>Ela Cross</v>
      </c>
    </row>
    <row r="1903" spans="1:13" x14ac:dyDescent="0.2">
      <c r="A1903" s="52" t="s">
        <v>405</v>
      </c>
      <c r="B1903" s="52" t="s">
        <v>17</v>
      </c>
      <c r="C1903" s="51">
        <v>0.5</v>
      </c>
      <c r="D1903" s="51">
        <v>0.88</v>
      </c>
      <c r="E1903" s="51">
        <v>1</v>
      </c>
      <c r="F1903" s="51">
        <v>0.96</v>
      </c>
      <c r="G1903" s="51">
        <v>0.86</v>
      </c>
      <c r="H1903" s="52">
        <v>2</v>
      </c>
      <c r="I1903" s="53"/>
      <c r="J1903" s="20"/>
      <c r="K1903" t="e">
        <f>VLOOKUP(A1903,MasterTutor!A:D,4,FALSE)</f>
        <v>#N/A</v>
      </c>
      <c r="L1903" t="e">
        <f>VLOOKUP(A1903,MasterTutor!A:D,3,FALSE)</f>
        <v>#N/A</v>
      </c>
      <c r="M1903" t="e">
        <f>VLOOKUP(A1903,MasterTutor!A:D,2,FALSE)</f>
        <v>#N/A</v>
      </c>
    </row>
    <row r="1904" spans="1:13" x14ac:dyDescent="0.2">
      <c r="A1904" s="52" t="s">
        <v>405</v>
      </c>
      <c r="B1904" s="52" t="s">
        <v>18</v>
      </c>
      <c r="C1904" s="51">
        <v>0.44</v>
      </c>
      <c r="D1904" s="51">
        <v>1.05</v>
      </c>
      <c r="E1904" s="51">
        <v>0.99</v>
      </c>
      <c r="F1904" s="51">
        <v>1</v>
      </c>
      <c r="G1904" s="51">
        <v>0.63</v>
      </c>
      <c r="H1904" s="52">
        <v>1</v>
      </c>
      <c r="I1904" s="53" t="s">
        <v>406</v>
      </c>
      <c r="J1904" s="20">
        <v>0.17</v>
      </c>
      <c r="K1904" t="e">
        <f>VLOOKUP(A1904,MasterTutor!A:D,4,FALSE)</f>
        <v>#N/A</v>
      </c>
      <c r="L1904" t="e">
        <f>VLOOKUP(A1904,MasterTutor!A:D,3,FALSE)</f>
        <v>#N/A</v>
      </c>
      <c r="M1904" t="e">
        <f>VLOOKUP(A1904,MasterTutor!A:D,2,FALSE)</f>
        <v>#N/A</v>
      </c>
    </row>
    <row r="1905" spans="1:13" x14ac:dyDescent="0.2">
      <c r="A1905" s="52" t="s">
        <v>405</v>
      </c>
      <c r="B1905" s="52" t="s">
        <v>20</v>
      </c>
      <c r="C1905" s="51">
        <v>0.59</v>
      </c>
      <c r="D1905" s="51">
        <v>1.02</v>
      </c>
      <c r="E1905" s="51">
        <v>0.98</v>
      </c>
      <c r="F1905" s="51">
        <v>0.47</v>
      </c>
      <c r="G1905" s="51">
        <v>0.54</v>
      </c>
      <c r="H1905" s="52" t="e">
        <v>#N/A</v>
      </c>
      <c r="I1905" s="53"/>
      <c r="J1905" s="20"/>
      <c r="K1905" t="e">
        <f>VLOOKUP(A1905,MasterTutor!A:D,4,FALSE)</f>
        <v>#N/A</v>
      </c>
      <c r="L1905" t="e">
        <f>VLOOKUP(A1905,MasterTutor!A:D,3,FALSE)</f>
        <v>#N/A</v>
      </c>
      <c r="M1905" t="e">
        <f>VLOOKUP(A1905,MasterTutor!A:D,2,FALSE)</f>
        <v>#N/A</v>
      </c>
    </row>
    <row r="1906" spans="1:13" x14ac:dyDescent="0.2">
      <c r="A1906" s="52" t="s">
        <v>405</v>
      </c>
      <c r="B1906" s="52" t="s">
        <v>21</v>
      </c>
      <c r="C1906" s="51">
        <v>0.56000000000000005</v>
      </c>
      <c r="D1906" s="51">
        <v>0.98</v>
      </c>
      <c r="E1906" s="51">
        <v>0.98</v>
      </c>
      <c r="F1906" s="51">
        <v>0.76</v>
      </c>
      <c r="G1906" s="51">
        <v>0</v>
      </c>
      <c r="H1906" s="52">
        <v>2</v>
      </c>
      <c r="I1906" s="53" t="s">
        <v>54</v>
      </c>
      <c r="J1906" s="20">
        <v>0</v>
      </c>
      <c r="K1906" t="e">
        <f>VLOOKUP(A1906,MasterTutor!A:D,4,FALSE)</f>
        <v>#N/A</v>
      </c>
      <c r="L1906" t="e">
        <f>VLOOKUP(A1906,MasterTutor!A:D,3,FALSE)</f>
        <v>#N/A</v>
      </c>
      <c r="M1906" t="e">
        <f>VLOOKUP(A1906,MasterTutor!A:D,2,FALSE)</f>
        <v>#N/A</v>
      </c>
    </row>
    <row r="1907" spans="1:13" x14ac:dyDescent="0.2">
      <c r="A1907" s="52" t="s">
        <v>407</v>
      </c>
      <c r="B1907" s="52" t="s">
        <v>14</v>
      </c>
      <c r="C1907" s="51">
        <v>1.0688</v>
      </c>
      <c r="D1907" s="51">
        <v>1.2004999999999999</v>
      </c>
      <c r="E1907" s="51">
        <v>0.96296296296296202</v>
      </c>
      <c r="F1907" s="51">
        <v>0.92857142857142805</v>
      </c>
      <c r="G1907" s="51">
        <v>0.86666666666666603</v>
      </c>
      <c r="H1907" s="52">
        <v>6</v>
      </c>
      <c r="I1907" s="53" t="s">
        <v>23</v>
      </c>
      <c r="J1907" s="20">
        <v>1</v>
      </c>
      <c r="K1907" t="e">
        <f>VLOOKUP(A1907,MasterTutor!A:D,4,FALSE)</f>
        <v>#N/A</v>
      </c>
      <c r="L1907" t="e">
        <f>VLOOKUP(A1907,MasterTutor!A:D,3,FALSE)</f>
        <v>#N/A</v>
      </c>
      <c r="M1907" t="e">
        <f>VLOOKUP(A1907,MasterTutor!A:D,2,FALSE)</f>
        <v>#N/A</v>
      </c>
    </row>
    <row r="1908" spans="1:13" x14ac:dyDescent="0.2">
      <c r="A1908" s="52" t="s">
        <v>407</v>
      </c>
      <c r="B1908" s="52" t="s">
        <v>16</v>
      </c>
      <c r="C1908" s="51">
        <v>0.46</v>
      </c>
      <c r="D1908" s="51">
        <v>0.98</v>
      </c>
      <c r="E1908" s="51">
        <v>1</v>
      </c>
      <c r="F1908" s="51">
        <v>0.93</v>
      </c>
      <c r="G1908" s="51">
        <v>0.67</v>
      </c>
      <c r="H1908" s="52">
        <v>4</v>
      </c>
      <c r="I1908" s="56"/>
      <c r="J1908" s="17"/>
      <c r="K1908" t="e">
        <f>VLOOKUP(A1908,MasterTutor!A:D,4,FALSE)</f>
        <v>#N/A</v>
      </c>
      <c r="L1908" t="e">
        <f>VLOOKUP(A1908,MasterTutor!A:D,3,FALSE)</f>
        <v>#N/A</v>
      </c>
      <c r="M1908" t="e">
        <f>VLOOKUP(A1908,MasterTutor!A:D,2,FALSE)</f>
        <v>#N/A</v>
      </c>
    </row>
    <row r="1909" spans="1:13" x14ac:dyDescent="0.2">
      <c r="A1909" s="52" t="s">
        <v>407</v>
      </c>
      <c r="B1909" s="52" t="s">
        <v>17</v>
      </c>
      <c r="C1909" s="51">
        <v>0.85</v>
      </c>
      <c r="D1909" s="51">
        <v>1.1499999999999999</v>
      </c>
      <c r="E1909" s="51">
        <v>0.98</v>
      </c>
      <c r="F1909" s="51">
        <v>0.88</v>
      </c>
      <c r="G1909" s="51">
        <v>0.72</v>
      </c>
      <c r="H1909" s="52">
        <v>3</v>
      </c>
      <c r="I1909" s="53">
        <v>1</v>
      </c>
      <c r="J1909" s="20">
        <f>I1909</f>
        <v>1</v>
      </c>
      <c r="K1909" t="e">
        <f>VLOOKUP(A1909,MasterTutor!A:D,4,FALSE)</f>
        <v>#N/A</v>
      </c>
      <c r="L1909" t="e">
        <f>VLOOKUP(A1909,MasterTutor!A:D,3,FALSE)</f>
        <v>#N/A</v>
      </c>
      <c r="M1909" t="e">
        <f>VLOOKUP(A1909,MasterTutor!A:D,2,FALSE)</f>
        <v>#N/A</v>
      </c>
    </row>
    <row r="1910" spans="1:13" x14ac:dyDescent="0.2">
      <c r="A1910" s="52" t="s">
        <v>407</v>
      </c>
      <c r="B1910" s="52" t="s">
        <v>18</v>
      </c>
      <c r="C1910" s="51">
        <v>1.18</v>
      </c>
      <c r="D1910" s="51">
        <v>1.65</v>
      </c>
      <c r="E1910" s="51">
        <v>0.98</v>
      </c>
      <c r="F1910" s="51">
        <v>0.95</v>
      </c>
      <c r="G1910" s="51">
        <v>0.46</v>
      </c>
      <c r="H1910" s="52">
        <v>9</v>
      </c>
      <c r="I1910" s="53" t="s">
        <v>35</v>
      </c>
      <c r="J1910" s="20">
        <v>0.75</v>
      </c>
      <c r="K1910" t="e">
        <f>VLOOKUP(A1910,MasterTutor!A:D,4,FALSE)</f>
        <v>#N/A</v>
      </c>
      <c r="L1910" t="e">
        <f>VLOOKUP(A1910,MasterTutor!A:D,3,FALSE)</f>
        <v>#N/A</v>
      </c>
      <c r="M1910" t="e">
        <f>VLOOKUP(A1910,MasterTutor!A:D,2,FALSE)</f>
        <v>#N/A</v>
      </c>
    </row>
    <row r="1911" spans="1:13" x14ac:dyDescent="0.2">
      <c r="A1911" s="52" t="s">
        <v>407</v>
      </c>
      <c r="B1911" s="52" t="s">
        <v>20</v>
      </c>
      <c r="C1911" s="51">
        <v>1.49</v>
      </c>
      <c r="D1911" s="51">
        <v>1.47</v>
      </c>
      <c r="E1911" s="51">
        <v>1</v>
      </c>
      <c r="F1911" s="51">
        <v>0.94</v>
      </c>
      <c r="G1911" s="51">
        <v>0.75</v>
      </c>
      <c r="H1911" s="52">
        <v>4</v>
      </c>
      <c r="I1911" s="52"/>
      <c r="J1911" s="17"/>
      <c r="K1911" t="e">
        <f>VLOOKUP(A1911,MasterTutor!A:D,4,FALSE)</f>
        <v>#N/A</v>
      </c>
      <c r="L1911" t="e">
        <f>VLOOKUP(A1911,MasterTutor!A:D,3,FALSE)</f>
        <v>#N/A</v>
      </c>
      <c r="M1911" t="e">
        <f>VLOOKUP(A1911,MasterTutor!A:D,2,FALSE)</f>
        <v>#N/A</v>
      </c>
    </row>
    <row r="1912" spans="1:13" x14ac:dyDescent="0.2">
      <c r="A1912" s="52" t="s">
        <v>407</v>
      </c>
      <c r="B1912" s="52" t="s">
        <v>21</v>
      </c>
      <c r="C1912" s="51">
        <v>0.78</v>
      </c>
      <c r="D1912" s="51">
        <v>1.1299999999999999</v>
      </c>
      <c r="E1912" s="51">
        <v>0.98</v>
      </c>
      <c r="F1912" s="51">
        <v>1</v>
      </c>
      <c r="G1912" s="51">
        <v>0.94</v>
      </c>
      <c r="H1912" s="52">
        <v>5</v>
      </c>
      <c r="I1912" s="53" t="s">
        <v>83</v>
      </c>
      <c r="J1912" s="20">
        <v>0.71</v>
      </c>
      <c r="K1912" t="e">
        <f>VLOOKUP(A1912,MasterTutor!A:D,4,FALSE)</f>
        <v>#N/A</v>
      </c>
      <c r="L1912" t="e">
        <f>VLOOKUP(A1912,MasterTutor!A:D,3,FALSE)</f>
        <v>#N/A</v>
      </c>
      <c r="M1912" t="e">
        <f>VLOOKUP(A1912,MasterTutor!A:D,2,FALSE)</f>
        <v>#N/A</v>
      </c>
    </row>
    <row r="1913" spans="1:13" x14ac:dyDescent="0.2">
      <c r="A1913" s="52" t="s">
        <v>407</v>
      </c>
      <c r="B1913" s="52" t="s">
        <v>22</v>
      </c>
      <c r="C1913" s="51">
        <v>1</v>
      </c>
      <c r="D1913" s="51">
        <v>1.27</v>
      </c>
      <c r="E1913" s="51">
        <v>1</v>
      </c>
      <c r="F1913" s="51">
        <v>0.88</v>
      </c>
      <c r="G1913" s="51">
        <v>0.85</v>
      </c>
      <c r="H1913" s="52">
        <v>7</v>
      </c>
      <c r="I1913" s="53" t="s">
        <v>48</v>
      </c>
      <c r="J1913" s="20">
        <v>1</v>
      </c>
      <c r="K1913" t="e">
        <f>VLOOKUP(A1913,MasterTutor!A:D,4,FALSE)</f>
        <v>#N/A</v>
      </c>
      <c r="L1913" t="e">
        <f>VLOOKUP(A1913,MasterTutor!A:D,3,FALSE)</f>
        <v>#N/A</v>
      </c>
      <c r="M1913" t="e">
        <f>VLOOKUP(A1913,MasterTutor!A:D,2,FALSE)</f>
        <v>#N/A</v>
      </c>
    </row>
    <row r="1914" spans="1:13" x14ac:dyDescent="0.2">
      <c r="A1914" s="52" t="s">
        <v>408</v>
      </c>
      <c r="B1914" s="52" t="s">
        <v>14</v>
      </c>
      <c r="C1914" s="51">
        <v>0.75</v>
      </c>
      <c r="D1914" s="51">
        <v>0.91449999999999998</v>
      </c>
      <c r="E1914" s="51">
        <v>1</v>
      </c>
      <c r="F1914" s="51">
        <v>0.80327868852458995</v>
      </c>
      <c r="G1914" s="51">
        <v>0.36842105263157798</v>
      </c>
      <c r="H1914" s="52">
        <v>8</v>
      </c>
      <c r="I1914" s="53" t="s">
        <v>119</v>
      </c>
      <c r="J1914" s="20">
        <v>0</v>
      </c>
      <c r="K1914" t="str">
        <f>VLOOKUP(A1914,MasterTutor!A:D,4,FALSE)</f>
        <v>Advanced</v>
      </c>
      <c r="L1914" t="str">
        <f>VLOOKUP(A1914,MasterTutor!A:D,3,FALSE)</f>
        <v>Professional</v>
      </c>
      <c r="M1914" t="str">
        <f>VLOOKUP(A1914,MasterTutor!A:D,2,FALSE)</f>
        <v>Ela Cross</v>
      </c>
    </row>
    <row r="1915" spans="1:13" x14ac:dyDescent="0.2">
      <c r="A1915" s="52" t="s">
        <v>408</v>
      </c>
      <c r="B1915" s="52" t="s">
        <v>16</v>
      </c>
      <c r="C1915" s="51">
        <v>0.71</v>
      </c>
      <c r="D1915" s="51">
        <v>0.69</v>
      </c>
      <c r="E1915" s="51">
        <v>0.94</v>
      </c>
      <c r="F1915" s="51">
        <v>0.71</v>
      </c>
      <c r="G1915" s="51">
        <v>0.32</v>
      </c>
      <c r="H1915" s="52">
        <v>7</v>
      </c>
      <c r="I1915" s="56" t="s">
        <v>148</v>
      </c>
      <c r="J1915" s="20">
        <v>0</v>
      </c>
      <c r="K1915" t="str">
        <f>VLOOKUP(A1915,MasterTutor!A:D,4,FALSE)</f>
        <v>Advanced</v>
      </c>
      <c r="L1915" t="str">
        <f>VLOOKUP(A1915,MasterTutor!A:D,3,FALSE)</f>
        <v>Professional</v>
      </c>
      <c r="M1915" t="str">
        <f>VLOOKUP(A1915,MasterTutor!A:D,2,FALSE)</f>
        <v>Ela Cross</v>
      </c>
    </row>
    <row r="1916" spans="1:13" x14ac:dyDescent="0.2">
      <c r="A1916" s="52" t="s">
        <v>408</v>
      </c>
      <c r="B1916" s="52" t="s">
        <v>257</v>
      </c>
      <c r="C1916" s="51">
        <v>0.45</v>
      </c>
      <c r="D1916" s="51">
        <v>0.52</v>
      </c>
      <c r="E1916" s="51">
        <v>0.96</v>
      </c>
      <c r="F1916" s="51">
        <v>0.71</v>
      </c>
      <c r="G1916" s="51">
        <v>0.83</v>
      </c>
      <c r="H1916" s="52">
        <v>9</v>
      </c>
      <c r="I1916" s="52"/>
      <c r="J1916" s="20"/>
      <c r="K1916" t="str">
        <f>VLOOKUP(A1916,MasterTutor!A:D,4,FALSE)</f>
        <v>Advanced</v>
      </c>
      <c r="L1916" t="str">
        <f>VLOOKUP(A1916,MasterTutor!A:D,3,FALSE)</f>
        <v>Professional</v>
      </c>
      <c r="M1916" t="str">
        <f>VLOOKUP(A1916,MasterTutor!A:D,2,FALSE)</f>
        <v>Ela Cross</v>
      </c>
    </row>
    <row r="1917" spans="1:13" x14ac:dyDescent="0.2">
      <c r="A1917" s="52" t="s">
        <v>408</v>
      </c>
      <c r="B1917" s="52" t="s">
        <v>29</v>
      </c>
      <c r="C1917" s="51">
        <v>0.67079999999999995</v>
      </c>
      <c r="D1917" s="51">
        <v>0.77300000000000002</v>
      </c>
      <c r="E1917" s="51">
        <v>1</v>
      </c>
      <c r="F1917" s="51">
        <v>0.97959183699999997</v>
      </c>
      <c r="G1917" s="51">
        <v>0.8</v>
      </c>
      <c r="H1917" s="52">
        <v>14</v>
      </c>
      <c r="I1917" s="53" t="s">
        <v>189</v>
      </c>
      <c r="J1917" s="20">
        <v>0</v>
      </c>
      <c r="K1917" t="str">
        <f>VLOOKUP(A1917,MasterTutor!A:D,4,FALSE)</f>
        <v>Advanced</v>
      </c>
      <c r="L1917" t="str">
        <f>VLOOKUP(A1917,MasterTutor!A:D,3,FALSE)</f>
        <v>Professional</v>
      </c>
      <c r="M1917" t="str">
        <f>VLOOKUP(A1917,MasterTutor!A:D,2,FALSE)</f>
        <v>Ela Cross</v>
      </c>
    </row>
    <row r="1918" spans="1:13" x14ac:dyDescent="0.2">
      <c r="A1918" s="52" t="s">
        <v>408</v>
      </c>
      <c r="B1918" s="52" t="s">
        <v>17</v>
      </c>
      <c r="C1918" s="51">
        <v>0.63</v>
      </c>
      <c r="D1918" s="51">
        <v>0.97</v>
      </c>
      <c r="E1918" s="51">
        <v>0.99</v>
      </c>
      <c r="F1918" s="51">
        <v>0.74</v>
      </c>
      <c r="G1918" s="51">
        <v>0.86</v>
      </c>
      <c r="H1918" s="52">
        <v>2</v>
      </c>
      <c r="I1918" s="53" t="s">
        <v>252</v>
      </c>
      <c r="J1918" s="20">
        <v>0.28999999999999998</v>
      </c>
      <c r="K1918" t="str">
        <f>VLOOKUP(A1918,MasterTutor!A:D,4,FALSE)</f>
        <v>Advanced</v>
      </c>
      <c r="L1918" t="str">
        <f>VLOOKUP(A1918,MasterTutor!A:D,3,FALSE)</f>
        <v>Professional</v>
      </c>
      <c r="M1918" t="str">
        <f>VLOOKUP(A1918,MasterTutor!A:D,2,FALSE)</f>
        <v>Ela Cross</v>
      </c>
    </row>
    <row r="1919" spans="1:13" x14ac:dyDescent="0.2">
      <c r="A1919" s="52" t="s">
        <v>408</v>
      </c>
      <c r="B1919" s="52" t="s">
        <v>18</v>
      </c>
      <c r="C1919" s="51">
        <v>0.73</v>
      </c>
      <c r="D1919" s="51">
        <v>0.97</v>
      </c>
      <c r="E1919" s="51">
        <v>1</v>
      </c>
      <c r="F1919" s="51">
        <v>0.79</v>
      </c>
      <c r="G1919" s="51">
        <v>0.67</v>
      </c>
      <c r="H1919" s="52">
        <v>6</v>
      </c>
      <c r="I1919" s="53"/>
      <c r="J1919" s="20"/>
      <c r="K1919" t="str">
        <f>VLOOKUP(A1919,MasterTutor!A:D,4,FALSE)</f>
        <v>Advanced</v>
      </c>
      <c r="L1919" t="str">
        <f>VLOOKUP(A1919,MasterTutor!A:D,3,FALSE)</f>
        <v>Professional</v>
      </c>
      <c r="M1919" t="str">
        <f>VLOOKUP(A1919,MasterTutor!A:D,2,FALSE)</f>
        <v>Ela Cross</v>
      </c>
    </row>
    <row r="1920" spans="1:13" x14ac:dyDescent="0.2">
      <c r="A1920" s="52" t="s">
        <v>408</v>
      </c>
      <c r="B1920" s="52" t="s">
        <v>20</v>
      </c>
      <c r="C1920" s="51">
        <v>0.64</v>
      </c>
      <c r="D1920" s="51">
        <v>1.05</v>
      </c>
      <c r="E1920" s="51">
        <v>1</v>
      </c>
      <c r="F1920" s="51">
        <v>1</v>
      </c>
      <c r="G1920" s="51">
        <v>0.4</v>
      </c>
      <c r="H1920" s="52">
        <v>9</v>
      </c>
      <c r="I1920" s="53"/>
      <c r="J1920" s="20"/>
      <c r="K1920" t="str">
        <f>VLOOKUP(A1920,MasterTutor!A:D,4,FALSE)</f>
        <v>Advanced</v>
      </c>
      <c r="L1920" t="str">
        <f>VLOOKUP(A1920,MasterTutor!A:D,3,FALSE)</f>
        <v>Professional</v>
      </c>
      <c r="M1920" t="str">
        <f>VLOOKUP(A1920,MasterTutor!A:D,2,FALSE)</f>
        <v>Ela Cross</v>
      </c>
    </row>
    <row r="1921" spans="1:13" x14ac:dyDescent="0.2">
      <c r="A1921" s="52" t="s">
        <v>408</v>
      </c>
      <c r="B1921" s="52" t="s">
        <v>21</v>
      </c>
      <c r="C1921" s="51">
        <v>0.77</v>
      </c>
      <c r="D1921" s="51">
        <v>1.04</v>
      </c>
      <c r="E1921" s="51">
        <v>0.99</v>
      </c>
      <c r="F1921" s="51">
        <v>0.79</v>
      </c>
      <c r="G1921" s="51">
        <v>0.12</v>
      </c>
      <c r="H1921" s="52">
        <v>3</v>
      </c>
      <c r="I1921" s="53" t="s">
        <v>263</v>
      </c>
      <c r="J1921" s="20">
        <v>0.5</v>
      </c>
      <c r="K1921" t="str">
        <f>VLOOKUP(A1921,MasterTutor!A:D,4,FALSE)</f>
        <v>Advanced</v>
      </c>
      <c r="L1921" t="str">
        <f>VLOOKUP(A1921,MasterTutor!A:D,3,FALSE)</f>
        <v>Professional</v>
      </c>
      <c r="M1921" t="str">
        <f>VLOOKUP(A1921,MasterTutor!A:D,2,FALSE)</f>
        <v>Ela Cross</v>
      </c>
    </row>
    <row r="1922" spans="1:13" x14ac:dyDescent="0.2">
      <c r="A1922" s="52" t="s">
        <v>408</v>
      </c>
      <c r="B1922" s="52" t="s">
        <v>22</v>
      </c>
      <c r="C1922" s="51">
        <v>0.85</v>
      </c>
      <c r="D1922" s="51">
        <v>1.02</v>
      </c>
      <c r="E1922" s="51">
        <v>1</v>
      </c>
      <c r="F1922" s="51">
        <v>0.62</v>
      </c>
      <c r="G1922" s="51">
        <v>0</v>
      </c>
      <c r="H1922" s="52">
        <v>4</v>
      </c>
      <c r="I1922" s="53" t="s">
        <v>119</v>
      </c>
      <c r="J1922" s="20">
        <v>0</v>
      </c>
      <c r="K1922" t="str">
        <f>VLOOKUP(A1922,MasterTutor!A:D,4,FALSE)</f>
        <v>Advanced</v>
      </c>
      <c r="L1922" t="str">
        <f>VLOOKUP(A1922,MasterTutor!A:D,3,FALSE)</f>
        <v>Professional</v>
      </c>
      <c r="M1922" t="str">
        <f>VLOOKUP(A1922,MasterTutor!A:D,2,FALSE)</f>
        <v>Ela Cross</v>
      </c>
    </row>
    <row r="1923" spans="1:13" x14ac:dyDescent="0.2">
      <c r="A1923" s="52" t="s">
        <v>409</v>
      </c>
      <c r="B1923" s="52" t="s">
        <v>14</v>
      </c>
      <c r="C1923" s="51">
        <v>0.52080000000000004</v>
      </c>
      <c r="D1923" s="51">
        <v>1.0897999999999901</v>
      </c>
      <c r="E1923" s="51">
        <v>0.2</v>
      </c>
      <c r="F1923" s="51">
        <v>1</v>
      </c>
      <c r="G1923" s="51">
        <v>1</v>
      </c>
      <c r="H1923" s="52">
        <v>1</v>
      </c>
      <c r="I1923" s="53" t="s">
        <v>36</v>
      </c>
      <c r="J1923" s="20">
        <v>0</v>
      </c>
      <c r="K1923" t="str">
        <f>VLOOKUP(A1923,MasterTutor!A:D,4,FALSE)</f>
        <v>Distinguished</v>
      </c>
      <c r="L1923" t="str">
        <f>VLOOKUP(A1923,MasterTutor!A:D,3,FALSE)</f>
        <v>Adjunct</v>
      </c>
      <c r="M1923" t="str">
        <f>VLOOKUP(A1923,MasterTutor!A:D,2,FALSE)</f>
        <v>Annelies de Groot</v>
      </c>
    </row>
    <row r="1924" spans="1:13" x14ac:dyDescent="0.2">
      <c r="A1924" s="52" t="s">
        <v>409</v>
      </c>
      <c r="B1924" s="52" t="s">
        <v>16</v>
      </c>
      <c r="C1924" s="51">
        <v>0.67</v>
      </c>
      <c r="D1924" s="51">
        <v>1.31</v>
      </c>
      <c r="E1924" s="51">
        <v>0.83</v>
      </c>
      <c r="F1924" s="51">
        <v>1</v>
      </c>
      <c r="G1924" s="51">
        <v>0.75</v>
      </c>
      <c r="H1924" s="52">
        <v>0</v>
      </c>
      <c r="I1924" s="56">
        <v>45658</v>
      </c>
      <c r="J1924" s="20">
        <v>1</v>
      </c>
      <c r="K1924" t="str">
        <f>VLOOKUP(A1924,MasterTutor!A:D,4,FALSE)</f>
        <v>Distinguished</v>
      </c>
      <c r="L1924" t="str">
        <f>VLOOKUP(A1924,MasterTutor!A:D,3,FALSE)</f>
        <v>Adjunct</v>
      </c>
      <c r="M1924" t="str">
        <f>VLOOKUP(A1924,MasterTutor!A:D,2,FALSE)</f>
        <v>Annelies de Groot</v>
      </c>
    </row>
    <row r="1925" spans="1:13" x14ac:dyDescent="0.2">
      <c r="A1925" s="52" t="s">
        <v>409</v>
      </c>
      <c r="B1925" s="52" t="s">
        <v>257</v>
      </c>
      <c r="C1925" s="51">
        <v>0.55000000000000004</v>
      </c>
      <c r="D1925" s="51">
        <v>1.28</v>
      </c>
      <c r="E1925" s="51">
        <v>1</v>
      </c>
      <c r="F1925" s="51">
        <v>0.95</v>
      </c>
      <c r="G1925" s="51">
        <v>0.6</v>
      </c>
      <c r="H1925" s="52">
        <v>0</v>
      </c>
      <c r="I1925" s="53"/>
      <c r="J1925" s="20"/>
      <c r="K1925" t="str">
        <f>VLOOKUP(A1925,MasterTutor!A:D,4,FALSE)</f>
        <v>Distinguished</v>
      </c>
      <c r="L1925" t="str">
        <f>VLOOKUP(A1925,MasterTutor!A:D,3,FALSE)</f>
        <v>Adjunct</v>
      </c>
      <c r="M1925" t="str">
        <f>VLOOKUP(A1925,MasterTutor!A:D,2,FALSE)</f>
        <v>Annelies de Groot</v>
      </c>
    </row>
    <row r="1926" spans="1:13" x14ac:dyDescent="0.2">
      <c r="A1926" s="52" t="s">
        <v>409</v>
      </c>
      <c r="B1926" s="52" t="s">
        <v>29</v>
      </c>
      <c r="C1926" s="51">
        <v>0.53129999999999999</v>
      </c>
      <c r="D1926" s="51">
        <v>1.1445000000000001</v>
      </c>
      <c r="E1926" s="51">
        <v>0.95238095199999995</v>
      </c>
      <c r="F1926" s="51">
        <v>1</v>
      </c>
      <c r="G1926" s="51">
        <v>0.66666666699999999</v>
      </c>
      <c r="H1926" s="52">
        <v>1</v>
      </c>
      <c r="I1926" s="53" t="s">
        <v>32</v>
      </c>
      <c r="J1926" s="20">
        <v>0</v>
      </c>
      <c r="K1926" t="str">
        <f>VLOOKUP(A1926,MasterTutor!A:D,4,FALSE)</f>
        <v>Distinguished</v>
      </c>
      <c r="L1926" t="str">
        <f>VLOOKUP(A1926,MasterTutor!A:D,3,FALSE)</f>
        <v>Adjunct</v>
      </c>
      <c r="M1926" t="str">
        <f>VLOOKUP(A1926,MasterTutor!A:D,2,FALSE)</f>
        <v>Annelies de Groot</v>
      </c>
    </row>
    <row r="1927" spans="1:13" x14ac:dyDescent="0.2">
      <c r="A1927" s="52" t="s">
        <v>409</v>
      </c>
      <c r="B1927" s="52" t="s">
        <v>17</v>
      </c>
      <c r="C1927" s="51">
        <v>0.7</v>
      </c>
      <c r="D1927" s="51">
        <v>1.17</v>
      </c>
      <c r="E1927" s="51">
        <v>0.98</v>
      </c>
      <c r="F1927" s="51">
        <v>0.74</v>
      </c>
      <c r="G1927" s="51">
        <v>1</v>
      </c>
      <c r="H1927" s="52">
        <v>2</v>
      </c>
      <c r="I1927" s="52"/>
      <c r="J1927" s="17"/>
      <c r="K1927" t="str">
        <f>VLOOKUP(A1927,MasterTutor!A:D,4,FALSE)</f>
        <v>Distinguished</v>
      </c>
      <c r="L1927" t="str">
        <f>VLOOKUP(A1927,MasterTutor!A:D,3,FALSE)</f>
        <v>Adjunct</v>
      </c>
      <c r="M1927" t="str">
        <f>VLOOKUP(A1927,MasterTutor!A:D,2,FALSE)</f>
        <v>Annelies de Groot</v>
      </c>
    </row>
    <row r="1928" spans="1:13" x14ac:dyDescent="0.2">
      <c r="A1928" s="52" t="s">
        <v>409</v>
      </c>
      <c r="B1928" s="52" t="s">
        <v>18</v>
      </c>
      <c r="C1928" s="51">
        <v>0.23</v>
      </c>
      <c r="D1928" s="51">
        <v>1.18</v>
      </c>
      <c r="E1928" s="51">
        <v>1</v>
      </c>
      <c r="F1928" s="51">
        <v>0.83</v>
      </c>
      <c r="G1928" s="51">
        <v>1</v>
      </c>
      <c r="H1928" s="52">
        <v>1</v>
      </c>
      <c r="I1928" s="52"/>
      <c r="J1928" s="17"/>
      <c r="K1928" t="str">
        <f>VLOOKUP(A1928,MasterTutor!A:D,4,FALSE)</f>
        <v>Distinguished</v>
      </c>
      <c r="L1928" t="str">
        <f>VLOOKUP(A1928,MasterTutor!A:D,3,FALSE)</f>
        <v>Adjunct</v>
      </c>
      <c r="M1928" t="str">
        <f>VLOOKUP(A1928,MasterTutor!A:D,2,FALSE)</f>
        <v>Annelies de Groot</v>
      </c>
    </row>
    <row r="1929" spans="1:13" x14ac:dyDescent="0.2">
      <c r="A1929" s="52" t="s">
        <v>409</v>
      </c>
      <c r="B1929" s="52" t="s">
        <v>20</v>
      </c>
      <c r="C1929" s="51">
        <v>0.46</v>
      </c>
      <c r="D1929" s="51">
        <v>1.0900000000000001</v>
      </c>
      <c r="E1929" s="51">
        <v>1</v>
      </c>
      <c r="F1929" s="51">
        <v>1</v>
      </c>
      <c r="G1929" s="51">
        <v>0</v>
      </c>
      <c r="H1929" s="52">
        <v>2</v>
      </c>
      <c r="I1929" s="52"/>
      <c r="J1929" s="17"/>
      <c r="K1929" t="str">
        <f>VLOOKUP(A1929,MasterTutor!A:D,4,FALSE)</f>
        <v>Distinguished</v>
      </c>
      <c r="L1929" t="str">
        <f>VLOOKUP(A1929,MasterTutor!A:D,3,FALSE)</f>
        <v>Adjunct</v>
      </c>
      <c r="M1929" t="str">
        <f>VLOOKUP(A1929,MasterTutor!A:D,2,FALSE)</f>
        <v>Annelies de Groot</v>
      </c>
    </row>
    <row r="1930" spans="1:13" x14ac:dyDescent="0.2">
      <c r="A1930" s="52" t="s">
        <v>409</v>
      </c>
      <c r="B1930" s="52" t="s">
        <v>21</v>
      </c>
      <c r="C1930" s="51">
        <v>0.31</v>
      </c>
      <c r="D1930" s="51">
        <v>1.1200000000000001</v>
      </c>
      <c r="E1930" s="51">
        <v>1</v>
      </c>
      <c r="F1930" s="51">
        <v>1</v>
      </c>
      <c r="G1930" s="51">
        <v>0.33</v>
      </c>
      <c r="H1930" s="52">
        <v>1</v>
      </c>
      <c r="I1930" s="55"/>
      <c r="J1930" s="17"/>
      <c r="K1930" t="str">
        <f>VLOOKUP(A1930,MasterTutor!A:D,4,FALSE)</f>
        <v>Distinguished</v>
      </c>
      <c r="L1930" t="str">
        <f>VLOOKUP(A1930,MasterTutor!A:D,3,FALSE)</f>
        <v>Adjunct</v>
      </c>
      <c r="M1930" t="str">
        <f>VLOOKUP(A1930,MasterTutor!A:D,2,FALSE)</f>
        <v>Annelies de Groot</v>
      </c>
    </row>
    <row r="1931" spans="1:13" x14ac:dyDescent="0.2">
      <c r="A1931" s="52" t="s">
        <v>409</v>
      </c>
      <c r="B1931" s="52" t="s">
        <v>22</v>
      </c>
      <c r="C1931" s="51">
        <v>0.25</v>
      </c>
      <c r="D1931" s="51">
        <v>1.05</v>
      </c>
      <c r="E1931" s="51">
        <v>1</v>
      </c>
      <c r="F1931" s="51">
        <v>0.71</v>
      </c>
      <c r="G1931" s="51">
        <v>1</v>
      </c>
      <c r="H1931" s="52">
        <v>2</v>
      </c>
      <c r="I1931" s="55"/>
      <c r="J1931" s="17"/>
      <c r="K1931" t="str">
        <f>VLOOKUP(A1931,MasterTutor!A:D,4,FALSE)</f>
        <v>Distinguished</v>
      </c>
      <c r="L1931" t="str">
        <f>VLOOKUP(A1931,MasterTutor!A:D,3,FALSE)</f>
        <v>Adjunct</v>
      </c>
      <c r="M1931" t="str">
        <f>VLOOKUP(A1931,MasterTutor!A:D,2,FALSE)</f>
        <v>Annelies de Groot</v>
      </c>
    </row>
    <row r="1932" spans="1:13" x14ac:dyDescent="0.2">
      <c r="A1932" s="52" t="s">
        <v>410</v>
      </c>
      <c r="B1932" s="52" t="s">
        <v>16</v>
      </c>
      <c r="C1932" s="51">
        <v>0</v>
      </c>
      <c r="D1932" s="51">
        <v>0</v>
      </c>
      <c r="E1932" s="51">
        <v>0</v>
      </c>
      <c r="F1932" s="51">
        <v>0</v>
      </c>
      <c r="G1932" s="51">
        <v>0</v>
      </c>
      <c r="H1932" s="52">
        <v>0</v>
      </c>
      <c r="I1932" s="56"/>
      <c r="J1932" s="17"/>
      <c r="K1932" t="str">
        <f>VLOOKUP(A1932,MasterTutor!A:D,4,FALSE)</f>
        <v>Advanced</v>
      </c>
      <c r="L1932" t="str">
        <f>VLOOKUP(A1932,MasterTutor!A:D,3,FALSE)</f>
        <v xml:space="preserve">Professional </v>
      </c>
      <c r="M1932" t="str">
        <f>VLOOKUP(A1932,MasterTutor!A:D,2,FALSE)</f>
        <v>Annelies de Groot</v>
      </c>
    </row>
    <row r="1933" spans="1:13" x14ac:dyDescent="0.2">
      <c r="A1933" s="52" t="s">
        <v>410</v>
      </c>
      <c r="B1933" s="52" t="s">
        <v>257</v>
      </c>
      <c r="C1933" s="51">
        <v>0.25</v>
      </c>
      <c r="D1933" s="51">
        <v>0.69</v>
      </c>
      <c r="E1933" s="51">
        <v>1</v>
      </c>
      <c r="F1933" s="51">
        <v>0.95</v>
      </c>
      <c r="G1933" s="51">
        <v>0</v>
      </c>
      <c r="H1933" s="52">
        <v>2</v>
      </c>
      <c r="I1933" s="53">
        <v>0.75</v>
      </c>
      <c r="J1933" s="20">
        <v>0.75</v>
      </c>
      <c r="K1933" t="str">
        <f>VLOOKUP(A1933,MasterTutor!A:D,4,FALSE)</f>
        <v>Advanced</v>
      </c>
      <c r="L1933" t="str">
        <f>VLOOKUP(A1933,MasterTutor!A:D,3,FALSE)</f>
        <v xml:space="preserve">Professional </v>
      </c>
      <c r="M1933" t="str">
        <f>VLOOKUP(A1933,MasterTutor!A:D,2,FALSE)</f>
        <v>Annelies de Groot</v>
      </c>
    </row>
    <row r="1934" spans="1:13" x14ac:dyDescent="0.2">
      <c r="A1934" s="52" t="s">
        <v>410</v>
      </c>
      <c r="B1934" s="52" t="s">
        <v>29</v>
      </c>
      <c r="C1934" s="51">
        <v>0.875</v>
      </c>
      <c r="D1934" s="51">
        <v>0.99129999999999996</v>
      </c>
      <c r="E1934" s="51">
        <v>0.991304348</v>
      </c>
      <c r="F1934" s="51">
        <v>0.94520547899999996</v>
      </c>
      <c r="G1934" s="51">
        <v>0.85714285700000004</v>
      </c>
      <c r="H1934" s="52">
        <v>9</v>
      </c>
      <c r="I1934" s="53">
        <v>0.72727272727272729</v>
      </c>
      <c r="J1934" s="20">
        <f>I1934</f>
        <v>0.72727272727272729</v>
      </c>
      <c r="K1934" t="str">
        <f>VLOOKUP(A1934,MasterTutor!A:D,4,FALSE)</f>
        <v>Advanced</v>
      </c>
      <c r="L1934" t="str">
        <f>VLOOKUP(A1934,MasterTutor!A:D,3,FALSE)</f>
        <v xml:space="preserve">Professional </v>
      </c>
      <c r="M1934" t="str">
        <f>VLOOKUP(A1934,MasterTutor!A:D,2,FALSE)</f>
        <v>Annelies de Groot</v>
      </c>
    </row>
    <row r="1935" spans="1:13" x14ac:dyDescent="0.2">
      <c r="A1935" s="52" t="s">
        <v>411</v>
      </c>
      <c r="B1935" s="52" t="s">
        <v>14</v>
      </c>
      <c r="C1935" s="51">
        <v>0.62149999999999905</v>
      </c>
      <c r="D1935" s="51">
        <v>0.72970000000000002</v>
      </c>
      <c r="E1935" s="51">
        <v>1</v>
      </c>
      <c r="F1935" s="51">
        <v>0.98181818181818103</v>
      </c>
      <c r="G1935" s="51">
        <v>0.95833333333333304</v>
      </c>
      <c r="H1935" s="52">
        <v>1</v>
      </c>
      <c r="I1935" s="53" t="s">
        <v>23</v>
      </c>
      <c r="J1935" s="20">
        <v>1</v>
      </c>
      <c r="K1935" t="str">
        <f>VLOOKUP(A1935,MasterTutor!A:D,4,FALSE)</f>
        <v>Premium</v>
      </c>
      <c r="L1935" t="str">
        <f>VLOOKUP(A1935,MasterTutor!A:D,3,FALSE)</f>
        <v>Professional</v>
      </c>
      <c r="M1935" t="str">
        <f>VLOOKUP(A1935,MasterTutor!A:D,2,FALSE)</f>
        <v>Ian Plamondon</v>
      </c>
    </row>
    <row r="1936" spans="1:13" x14ac:dyDescent="0.2">
      <c r="A1936" s="52" t="s">
        <v>411</v>
      </c>
      <c r="B1936" s="52" t="s">
        <v>16</v>
      </c>
      <c r="C1936" s="51">
        <v>0.73</v>
      </c>
      <c r="D1936" s="51">
        <v>1.06</v>
      </c>
      <c r="E1936" s="51">
        <v>1</v>
      </c>
      <c r="F1936" s="51">
        <v>0.98</v>
      </c>
      <c r="G1936" s="51">
        <v>1</v>
      </c>
      <c r="H1936" s="52">
        <v>4</v>
      </c>
      <c r="I1936" s="56">
        <v>45690</v>
      </c>
      <c r="J1936" s="20">
        <v>1</v>
      </c>
      <c r="K1936" t="str">
        <f>VLOOKUP(A1936,MasterTutor!A:D,4,FALSE)</f>
        <v>Premium</v>
      </c>
      <c r="L1936" t="str">
        <f>VLOOKUP(A1936,MasterTutor!A:D,3,FALSE)</f>
        <v>Professional</v>
      </c>
      <c r="M1936" t="str">
        <f>VLOOKUP(A1936,MasterTutor!A:D,2,FALSE)</f>
        <v>Ian Plamondon</v>
      </c>
    </row>
    <row r="1937" spans="1:13" x14ac:dyDescent="0.2">
      <c r="A1937" s="52" t="s">
        <v>411</v>
      </c>
      <c r="B1937" s="52" t="s">
        <v>257</v>
      </c>
      <c r="C1937" s="51">
        <v>0.65</v>
      </c>
      <c r="D1937" s="51">
        <v>1</v>
      </c>
      <c r="E1937" s="51">
        <v>1</v>
      </c>
      <c r="F1937" s="51">
        <v>0.98</v>
      </c>
      <c r="G1937" s="51">
        <v>1</v>
      </c>
      <c r="H1937" s="52">
        <v>5</v>
      </c>
      <c r="I1937" s="53">
        <v>1</v>
      </c>
      <c r="J1937" s="20">
        <v>1</v>
      </c>
      <c r="K1937" t="str">
        <f>VLOOKUP(A1937,MasterTutor!A:D,4,FALSE)</f>
        <v>Premium</v>
      </c>
      <c r="L1937" t="str">
        <f>VLOOKUP(A1937,MasterTutor!A:D,3,FALSE)</f>
        <v>Professional</v>
      </c>
      <c r="M1937" t="str">
        <f>VLOOKUP(A1937,MasterTutor!A:D,2,FALSE)</f>
        <v>Ian Plamondon</v>
      </c>
    </row>
    <row r="1938" spans="1:13" x14ac:dyDescent="0.2">
      <c r="A1938" s="52" t="s">
        <v>411</v>
      </c>
      <c r="B1938" s="52" t="s">
        <v>29</v>
      </c>
      <c r="C1938" s="51">
        <v>0.66790000000000005</v>
      </c>
      <c r="D1938" s="51">
        <v>1.0116000000000001</v>
      </c>
      <c r="E1938" s="51">
        <v>1</v>
      </c>
      <c r="F1938" s="51">
        <v>0.96551724100000003</v>
      </c>
      <c r="G1938" s="51">
        <v>0.77777777800000003</v>
      </c>
      <c r="H1938" s="52">
        <v>4</v>
      </c>
      <c r="I1938" s="53">
        <v>1</v>
      </c>
      <c r="J1938" s="20">
        <f>I1938</f>
        <v>1</v>
      </c>
      <c r="K1938" t="str">
        <f>VLOOKUP(A1938,MasterTutor!A:D,4,FALSE)</f>
        <v>Premium</v>
      </c>
      <c r="L1938" t="str">
        <f>VLOOKUP(A1938,MasterTutor!A:D,3,FALSE)</f>
        <v>Professional</v>
      </c>
      <c r="M1938" t="str">
        <f>VLOOKUP(A1938,MasterTutor!A:D,2,FALSE)</f>
        <v>Ian Plamondon</v>
      </c>
    </row>
    <row r="1939" spans="1:13" x14ac:dyDescent="0.2">
      <c r="A1939" s="52" t="s">
        <v>411</v>
      </c>
      <c r="B1939" s="52" t="s">
        <v>17</v>
      </c>
      <c r="C1939" s="51">
        <v>0.94</v>
      </c>
      <c r="D1939" s="51">
        <v>1.08</v>
      </c>
      <c r="E1939" s="51">
        <v>0.99</v>
      </c>
      <c r="F1939" s="51">
        <v>0.99</v>
      </c>
      <c r="G1939" s="51">
        <v>0.93</v>
      </c>
      <c r="H1939" s="52">
        <v>4</v>
      </c>
      <c r="I1939" s="53" t="s">
        <v>117</v>
      </c>
      <c r="J1939" s="20">
        <v>0.56999999999999995</v>
      </c>
      <c r="K1939" t="str">
        <f>VLOOKUP(A1939,MasterTutor!A:D,4,FALSE)</f>
        <v>Premium</v>
      </c>
      <c r="L1939" t="str">
        <f>VLOOKUP(A1939,MasterTutor!A:D,3,FALSE)</f>
        <v>Professional</v>
      </c>
      <c r="M1939" t="str">
        <f>VLOOKUP(A1939,MasterTutor!A:D,2,FALSE)</f>
        <v>Ian Plamondon</v>
      </c>
    </row>
    <row r="1940" spans="1:13" x14ac:dyDescent="0.2">
      <c r="A1940" s="52" t="s">
        <v>411</v>
      </c>
      <c r="B1940" s="52" t="s">
        <v>18</v>
      </c>
      <c r="C1940" s="51">
        <v>0.6</v>
      </c>
      <c r="D1940" s="51">
        <v>1.22</v>
      </c>
      <c r="E1940" s="51">
        <v>1</v>
      </c>
      <c r="F1940" s="51">
        <v>1</v>
      </c>
      <c r="G1940" s="51">
        <v>0.75</v>
      </c>
      <c r="H1940" s="52">
        <v>3</v>
      </c>
      <c r="I1940" s="53" t="s">
        <v>68</v>
      </c>
      <c r="J1940" s="20">
        <v>0.86</v>
      </c>
      <c r="K1940" t="str">
        <f>VLOOKUP(A1940,MasterTutor!A:D,4,FALSE)</f>
        <v>Premium</v>
      </c>
      <c r="L1940" t="str">
        <f>VLOOKUP(A1940,MasterTutor!A:D,3,FALSE)</f>
        <v>Professional</v>
      </c>
      <c r="M1940" t="str">
        <f>VLOOKUP(A1940,MasterTutor!A:D,2,FALSE)</f>
        <v>Ian Plamondon</v>
      </c>
    </row>
    <row r="1941" spans="1:13" x14ac:dyDescent="0.2">
      <c r="A1941" s="52" t="s">
        <v>411</v>
      </c>
      <c r="B1941" s="52" t="s">
        <v>20</v>
      </c>
      <c r="C1941" s="51">
        <v>1.1599999999999999</v>
      </c>
      <c r="D1941" s="51">
        <v>1.21</v>
      </c>
      <c r="E1941" s="51">
        <v>1</v>
      </c>
      <c r="F1941" s="51">
        <v>0.96</v>
      </c>
      <c r="G1941" s="51">
        <v>0.96</v>
      </c>
      <c r="H1941" s="52">
        <v>1</v>
      </c>
      <c r="I1941" s="53"/>
      <c r="J1941" s="20"/>
      <c r="K1941" t="str">
        <f>VLOOKUP(A1941,MasterTutor!A:D,4,FALSE)</f>
        <v>Premium</v>
      </c>
      <c r="L1941" t="str">
        <f>VLOOKUP(A1941,MasterTutor!A:D,3,FALSE)</f>
        <v>Professional</v>
      </c>
      <c r="M1941" t="str">
        <f>VLOOKUP(A1941,MasterTutor!A:D,2,FALSE)</f>
        <v>Ian Plamondon</v>
      </c>
    </row>
    <row r="1942" spans="1:13" x14ac:dyDescent="0.2">
      <c r="A1942" s="52" t="s">
        <v>411</v>
      </c>
      <c r="B1942" s="52" t="s">
        <v>21</v>
      </c>
      <c r="C1942" s="51">
        <v>1.1100000000000001</v>
      </c>
      <c r="D1942" s="51">
        <v>1.1000000000000001</v>
      </c>
      <c r="E1942" s="51">
        <v>1</v>
      </c>
      <c r="F1942" s="51">
        <v>0.99</v>
      </c>
      <c r="G1942" s="51">
        <v>0.96</v>
      </c>
      <c r="H1942" s="52">
        <v>4</v>
      </c>
      <c r="I1942" s="53" t="s">
        <v>39</v>
      </c>
      <c r="J1942" s="20">
        <v>0.66</v>
      </c>
      <c r="K1942" t="str">
        <f>VLOOKUP(A1942,MasterTutor!A:D,4,FALSE)</f>
        <v>Premium</v>
      </c>
      <c r="L1942" t="str">
        <f>VLOOKUP(A1942,MasterTutor!A:D,3,FALSE)</f>
        <v>Professional</v>
      </c>
      <c r="M1942" t="str">
        <f>VLOOKUP(A1942,MasterTutor!A:D,2,FALSE)</f>
        <v>Ian Plamondon</v>
      </c>
    </row>
    <row r="1943" spans="1:13" x14ac:dyDescent="0.2">
      <c r="A1943" s="52" t="s">
        <v>411</v>
      </c>
      <c r="B1943" s="52" t="s">
        <v>22</v>
      </c>
      <c r="C1943" s="51">
        <v>0.94</v>
      </c>
      <c r="D1943" s="51">
        <v>1.04</v>
      </c>
      <c r="E1943" s="51">
        <v>1</v>
      </c>
      <c r="F1943" s="51">
        <v>1</v>
      </c>
      <c r="G1943" s="51">
        <v>1</v>
      </c>
      <c r="H1943" s="52">
        <v>9</v>
      </c>
      <c r="I1943" s="53" t="s">
        <v>66</v>
      </c>
      <c r="J1943" s="20">
        <v>0.5</v>
      </c>
      <c r="K1943" t="str">
        <f>VLOOKUP(A1943,MasterTutor!A:D,4,FALSE)</f>
        <v>Premium</v>
      </c>
      <c r="L1943" t="str">
        <f>VLOOKUP(A1943,MasterTutor!A:D,3,FALSE)</f>
        <v>Professional</v>
      </c>
      <c r="M1943" t="str">
        <f>VLOOKUP(A1943,MasterTutor!A:D,2,FALSE)</f>
        <v>Ian Plamondon</v>
      </c>
    </row>
    <row r="1944" spans="1:13" x14ac:dyDescent="0.2">
      <c r="A1944" s="52" t="s">
        <v>412</v>
      </c>
      <c r="B1944" s="52" t="s">
        <v>14</v>
      </c>
      <c r="C1944" s="51">
        <v>0.9375</v>
      </c>
      <c r="D1944" s="51">
        <v>0.82399999999999995</v>
      </c>
      <c r="E1944" s="51">
        <v>0.96666666666666601</v>
      </c>
      <c r="F1944" s="51">
        <v>0.98765432098765404</v>
      </c>
      <c r="G1944" s="51">
        <v>0.65384615384615297</v>
      </c>
      <c r="H1944" s="52">
        <v>10</v>
      </c>
      <c r="I1944" s="53" t="s">
        <v>52</v>
      </c>
      <c r="J1944" s="20">
        <v>0.63</v>
      </c>
      <c r="K1944" t="str">
        <f>VLOOKUP(A1944,MasterTutor!A:D,4,FALSE)</f>
        <v>Advanced</v>
      </c>
      <c r="L1944" t="str">
        <f>VLOOKUP(A1944,MasterTutor!A:D,3,FALSE)</f>
        <v>Professional</v>
      </c>
      <c r="M1944" t="str">
        <f>VLOOKUP(A1944,MasterTutor!A:D,2,FALSE)</f>
        <v>Kristin Haase-Alvey</v>
      </c>
    </row>
    <row r="1945" spans="1:13" x14ac:dyDescent="0.2">
      <c r="A1945" s="52" t="s">
        <v>412</v>
      </c>
      <c r="B1945" s="52" t="s">
        <v>14</v>
      </c>
      <c r="C1945" s="51">
        <v>0.9375</v>
      </c>
      <c r="D1945" s="51">
        <v>0.82399999999999995</v>
      </c>
      <c r="E1945" s="51">
        <v>0.96666666666666601</v>
      </c>
      <c r="F1945" s="51">
        <v>0.98765432098765404</v>
      </c>
      <c r="G1945" s="51">
        <v>0.65384615384615297</v>
      </c>
      <c r="H1945" s="52">
        <v>10</v>
      </c>
      <c r="I1945" s="53" t="s">
        <v>52</v>
      </c>
      <c r="J1945" s="20">
        <f>_xlfn.TEXTBEFORE(I1945, "/")/_xlfn.TEXTAFTER(I1945,"/")</f>
        <v>0.625</v>
      </c>
      <c r="K1945" t="str">
        <f>VLOOKUP(A1945,MasterTutor!A:D,4,FALSE)</f>
        <v>Advanced</v>
      </c>
      <c r="L1945" t="str">
        <f>VLOOKUP(A1945,MasterTutor!A:D,3,FALSE)</f>
        <v>Professional</v>
      </c>
      <c r="M1945" t="str">
        <f>VLOOKUP(A1945,MasterTutor!A:D,2,FALSE)</f>
        <v>Kristin Haase-Alvey</v>
      </c>
    </row>
    <row r="1946" spans="1:13" x14ac:dyDescent="0.2">
      <c r="A1946" s="52" t="s">
        <v>412</v>
      </c>
      <c r="B1946" s="52" t="s">
        <v>16</v>
      </c>
      <c r="C1946" s="51">
        <v>0.9</v>
      </c>
      <c r="D1946" s="51">
        <v>0.8</v>
      </c>
      <c r="E1946" s="51">
        <v>0.96</v>
      </c>
      <c r="F1946" s="51">
        <v>0.88</v>
      </c>
      <c r="G1946" s="51">
        <v>0.41</v>
      </c>
      <c r="H1946" s="52">
        <v>12</v>
      </c>
      <c r="I1946" s="56">
        <v>45659</v>
      </c>
      <c r="J1946" s="20">
        <v>0.5</v>
      </c>
      <c r="K1946" t="str">
        <f>VLOOKUP(A1946,MasterTutor!A:D,4,FALSE)</f>
        <v>Advanced</v>
      </c>
      <c r="L1946" t="str">
        <f>VLOOKUP(A1946,MasterTutor!A:D,3,FALSE)</f>
        <v>Professional</v>
      </c>
      <c r="M1946" t="str">
        <f>VLOOKUP(A1946,MasterTutor!A:D,2,FALSE)</f>
        <v>Kristin Haase-Alvey</v>
      </c>
    </row>
    <row r="1947" spans="1:13" x14ac:dyDescent="0.2">
      <c r="A1947" s="52" t="s">
        <v>412</v>
      </c>
      <c r="B1947" s="52" t="s">
        <v>257</v>
      </c>
      <c r="C1947" s="51">
        <v>0.83</v>
      </c>
      <c r="D1947" s="51">
        <v>0.85</v>
      </c>
      <c r="E1947" s="51">
        <v>0.95</v>
      </c>
      <c r="F1947" s="51">
        <v>0.96</v>
      </c>
      <c r="G1947" s="51">
        <v>1</v>
      </c>
      <c r="H1947" s="52">
        <v>11</v>
      </c>
      <c r="I1947" s="53">
        <v>0.8</v>
      </c>
      <c r="J1947" s="20">
        <v>0.8</v>
      </c>
      <c r="K1947" t="str">
        <f>VLOOKUP(A1947,MasterTutor!A:D,4,FALSE)</f>
        <v>Advanced</v>
      </c>
      <c r="L1947" t="str">
        <f>VLOOKUP(A1947,MasterTutor!A:D,3,FALSE)</f>
        <v>Professional</v>
      </c>
      <c r="M1947" t="str">
        <f>VLOOKUP(A1947,MasterTutor!A:D,2,FALSE)</f>
        <v>Kristin Haase-Alvey</v>
      </c>
    </row>
    <row r="1948" spans="1:13" x14ac:dyDescent="0.2">
      <c r="A1948" s="52" t="s">
        <v>412</v>
      </c>
      <c r="B1948" s="52" t="s">
        <v>29</v>
      </c>
      <c r="C1948" s="51">
        <v>0.8458</v>
      </c>
      <c r="D1948" s="51">
        <v>0.82730000000000004</v>
      </c>
      <c r="E1948" s="51">
        <v>0.99038461499999997</v>
      </c>
      <c r="F1948" s="51">
        <v>0.98550724599999995</v>
      </c>
      <c r="G1948" s="51">
        <v>0.72222222199999997</v>
      </c>
      <c r="H1948" s="52">
        <v>13</v>
      </c>
      <c r="I1948" s="53">
        <v>1</v>
      </c>
      <c r="J1948" s="20">
        <f>I1948</f>
        <v>1</v>
      </c>
      <c r="K1948" t="str">
        <f>VLOOKUP(A1948,MasterTutor!A:D,4,FALSE)</f>
        <v>Advanced</v>
      </c>
      <c r="L1948" t="str">
        <f>VLOOKUP(A1948,MasterTutor!A:D,3,FALSE)</f>
        <v>Professional</v>
      </c>
      <c r="M1948" t="str">
        <f>VLOOKUP(A1948,MasterTutor!A:D,2,FALSE)</f>
        <v>Kristin Haase-Alvey</v>
      </c>
    </row>
    <row r="1949" spans="1:13" x14ac:dyDescent="0.2">
      <c r="A1949" s="52" t="s">
        <v>412</v>
      </c>
      <c r="B1949" s="52" t="s">
        <v>17</v>
      </c>
      <c r="C1949" s="51">
        <v>0.79</v>
      </c>
      <c r="D1949" s="51">
        <v>1.04</v>
      </c>
      <c r="E1949" s="51">
        <v>0.97</v>
      </c>
      <c r="F1949" s="51">
        <v>0.85</v>
      </c>
      <c r="G1949" s="51">
        <v>0.56999999999999995</v>
      </c>
      <c r="H1949" s="52">
        <v>6</v>
      </c>
      <c r="I1949" s="53"/>
      <c r="J1949" s="20"/>
      <c r="K1949" t="str">
        <f>VLOOKUP(A1949,MasterTutor!A:D,4,FALSE)</f>
        <v>Advanced</v>
      </c>
      <c r="L1949" t="str">
        <f>VLOOKUP(A1949,MasterTutor!A:D,3,FALSE)</f>
        <v>Professional</v>
      </c>
      <c r="M1949" t="str">
        <f>VLOOKUP(A1949,MasterTutor!A:D,2,FALSE)</f>
        <v>Kristin Haase-Alvey</v>
      </c>
    </row>
    <row r="1950" spans="1:13" x14ac:dyDescent="0.2">
      <c r="A1950" s="52" t="s">
        <v>412</v>
      </c>
      <c r="B1950" s="52" t="s">
        <v>18</v>
      </c>
      <c r="C1950" s="51">
        <v>0.44</v>
      </c>
      <c r="D1950" s="51">
        <v>1.04</v>
      </c>
      <c r="E1950" s="51">
        <v>0.98</v>
      </c>
      <c r="F1950" s="51">
        <v>0.88</v>
      </c>
      <c r="G1950" s="51">
        <v>0.94</v>
      </c>
      <c r="H1950" s="52">
        <v>5</v>
      </c>
      <c r="I1950" s="53">
        <v>1</v>
      </c>
      <c r="J1950" s="20">
        <f>I1950</f>
        <v>1</v>
      </c>
      <c r="K1950" t="str">
        <f>VLOOKUP(A1950,MasterTutor!A:D,4,FALSE)</f>
        <v>Advanced</v>
      </c>
      <c r="L1950" t="str">
        <f>VLOOKUP(A1950,MasterTutor!A:D,3,FALSE)</f>
        <v>Professional</v>
      </c>
      <c r="M1950" t="str">
        <f>VLOOKUP(A1950,MasterTutor!A:D,2,FALSE)</f>
        <v>Kristin Haase-Alvey</v>
      </c>
    </row>
    <row r="1951" spans="1:13" x14ac:dyDescent="0.2">
      <c r="A1951" s="52" t="s">
        <v>412</v>
      </c>
      <c r="B1951" s="52" t="s">
        <v>20</v>
      </c>
      <c r="C1951" s="51">
        <v>0.77</v>
      </c>
      <c r="D1951" s="51">
        <v>1.07</v>
      </c>
      <c r="E1951" s="51">
        <v>1</v>
      </c>
      <c r="F1951" s="51">
        <v>0.88</v>
      </c>
      <c r="G1951" s="51">
        <v>0.73</v>
      </c>
      <c r="H1951" s="52">
        <v>7</v>
      </c>
      <c r="I1951" s="53">
        <v>1</v>
      </c>
      <c r="J1951" s="20">
        <f>I1951</f>
        <v>1</v>
      </c>
      <c r="K1951" t="str">
        <f>VLOOKUP(A1951,MasterTutor!A:D,4,FALSE)</f>
        <v>Advanced</v>
      </c>
      <c r="L1951" t="str">
        <f>VLOOKUP(A1951,MasterTutor!A:D,3,FALSE)</f>
        <v>Professional</v>
      </c>
      <c r="M1951" t="str">
        <f>VLOOKUP(A1951,MasterTutor!A:D,2,FALSE)</f>
        <v>Kristin Haase-Alvey</v>
      </c>
    </row>
    <row r="1952" spans="1:13" x14ac:dyDescent="0.2">
      <c r="A1952" s="52" t="s">
        <v>412</v>
      </c>
      <c r="B1952" s="52" t="s">
        <v>21</v>
      </c>
      <c r="C1952" s="51">
        <v>0.96</v>
      </c>
      <c r="D1952" s="51">
        <v>1.03</v>
      </c>
      <c r="E1952" s="51">
        <v>0.97</v>
      </c>
      <c r="F1952" s="51">
        <v>0.89</v>
      </c>
      <c r="G1952" s="51">
        <v>0.61</v>
      </c>
      <c r="H1952" s="52">
        <v>10</v>
      </c>
      <c r="I1952" s="53" t="s">
        <v>23</v>
      </c>
      <c r="J1952" s="20">
        <v>1</v>
      </c>
      <c r="K1952" t="str">
        <f>VLOOKUP(A1952,MasterTutor!A:D,4,FALSE)</f>
        <v>Advanced</v>
      </c>
      <c r="L1952" t="str">
        <f>VLOOKUP(A1952,MasterTutor!A:D,3,FALSE)</f>
        <v>Professional</v>
      </c>
      <c r="M1952" t="str">
        <f>VLOOKUP(A1952,MasterTutor!A:D,2,FALSE)</f>
        <v>Kristin Haase-Alvey</v>
      </c>
    </row>
    <row r="1953" spans="1:13" x14ac:dyDescent="0.2">
      <c r="A1953" s="52" t="s">
        <v>412</v>
      </c>
      <c r="B1953" s="52" t="s">
        <v>22</v>
      </c>
      <c r="C1953" s="51">
        <v>0.88</v>
      </c>
      <c r="D1953" s="51">
        <v>0.82</v>
      </c>
      <c r="E1953" s="51">
        <v>0.96</v>
      </c>
      <c r="F1953" s="51">
        <v>0.96</v>
      </c>
      <c r="G1953" s="51">
        <v>0.64</v>
      </c>
      <c r="H1953" s="52">
        <v>7</v>
      </c>
      <c r="I1953" s="53" t="s">
        <v>23</v>
      </c>
      <c r="J1953" s="20">
        <v>1</v>
      </c>
      <c r="K1953" t="str">
        <f>VLOOKUP(A1953,MasterTutor!A:D,4,FALSE)</f>
        <v>Advanced</v>
      </c>
      <c r="L1953" t="str">
        <f>VLOOKUP(A1953,MasterTutor!A:D,3,FALSE)</f>
        <v>Professional</v>
      </c>
      <c r="M1953" t="str">
        <f>VLOOKUP(A1953,MasterTutor!A:D,2,FALSE)</f>
        <v>Kristin Haase-Alvey</v>
      </c>
    </row>
    <row r="1954" spans="1:13" x14ac:dyDescent="0.2">
      <c r="A1954" s="52" t="s">
        <v>413</v>
      </c>
      <c r="B1954" s="52" t="s">
        <v>14</v>
      </c>
      <c r="C1954" s="51">
        <v>0.87080000000000002</v>
      </c>
      <c r="D1954" s="51">
        <v>1.125</v>
      </c>
      <c r="E1954" s="51">
        <v>0.98</v>
      </c>
      <c r="F1954" s="51">
        <v>0.98591549295774605</v>
      </c>
      <c r="G1954" s="51">
        <v>0.66666666666666596</v>
      </c>
      <c r="H1954" s="52">
        <v>4</v>
      </c>
      <c r="I1954" s="53" t="s">
        <v>57</v>
      </c>
      <c r="J1954" s="20">
        <v>1</v>
      </c>
      <c r="K1954" t="str">
        <f>VLOOKUP(A1954,MasterTutor!A:D,4,FALSE)</f>
        <v>Distinguished</v>
      </c>
      <c r="L1954" t="str">
        <f>VLOOKUP(A1954,MasterTutor!A:D,3,FALSE)</f>
        <v>Professional</v>
      </c>
      <c r="M1954" t="str">
        <f>VLOOKUP(A1954,MasterTutor!A:D,2,FALSE)</f>
        <v>Kristin Haase-Alvey</v>
      </c>
    </row>
    <row r="1955" spans="1:13" x14ac:dyDescent="0.2">
      <c r="A1955" s="52" t="s">
        <v>413</v>
      </c>
      <c r="B1955" s="52" t="s">
        <v>16</v>
      </c>
      <c r="C1955" s="51">
        <v>0.9</v>
      </c>
      <c r="D1955" s="51">
        <v>1.03</v>
      </c>
      <c r="E1955" s="51">
        <v>1</v>
      </c>
      <c r="F1955" s="51">
        <v>0.99</v>
      </c>
      <c r="G1955" s="51">
        <v>0.78</v>
      </c>
      <c r="H1955" s="52">
        <v>3</v>
      </c>
      <c r="I1955" s="56">
        <v>45658</v>
      </c>
      <c r="J1955" s="20">
        <v>1</v>
      </c>
      <c r="K1955" t="str">
        <f>VLOOKUP(A1955,MasterTutor!A:D,4,FALSE)</f>
        <v>Distinguished</v>
      </c>
      <c r="L1955" t="str">
        <f>VLOOKUP(A1955,MasterTutor!A:D,3,FALSE)</f>
        <v>Professional</v>
      </c>
      <c r="M1955" t="str">
        <f>VLOOKUP(A1955,MasterTutor!A:D,2,FALSE)</f>
        <v>Kristin Haase-Alvey</v>
      </c>
    </row>
    <row r="1956" spans="1:13" x14ac:dyDescent="0.2">
      <c r="A1956" s="52" t="s">
        <v>413</v>
      </c>
      <c r="B1956" s="52" t="s">
        <v>257</v>
      </c>
      <c r="C1956" s="51">
        <v>0.64</v>
      </c>
      <c r="D1956" s="51">
        <v>1.07</v>
      </c>
      <c r="E1956" s="51">
        <v>1</v>
      </c>
      <c r="F1956" s="51">
        <v>0.98</v>
      </c>
      <c r="G1956" s="51">
        <v>1</v>
      </c>
      <c r="H1956" s="52">
        <v>2</v>
      </c>
      <c r="I1956" s="53">
        <v>1</v>
      </c>
      <c r="J1956" s="20">
        <v>1</v>
      </c>
      <c r="K1956" t="str">
        <f>VLOOKUP(A1956,MasterTutor!A:D,4,FALSE)</f>
        <v>Distinguished</v>
      </c>
      <c r="L1956" t="str">
        <f>VLOOKUP(A1956,MasterTutor!A:D,3,FALSE)</f>
        <v>Professional</v>
      </c>
      <c r="M1956" t="str">
        <f>VLOOKUP(A1956,MasterTutor!A:D,2,FALSE)</f>
        <v>Kristin Haase-Alvey</v>
      </c>
    </row>
    <row r="1957" spans="1:13" x14ac:dyDescent="0.2">
      <c r="A1957" s="52" t="s">
        <v>413</v>
      </c>
      <c r="B1957" s="52" t="s">
        <v>29</v>
      </c>
      <c r="C1957" s="51">
        <v>0.76249999999999996</v>
      </c>
      <c r="D1957" s="51">
        <v>1.0987</v>
      </c>
      <c r="E1957" s="51">
        <v>1</v>
      </c>
      <c r="F1957" s="51">
        <v>0.96923076900000005</v>
      </c>
      <c r="G1957" s="51">
        <v>0.82352941199999996</v>
      </c>
      <c r="H1957" s="52">
        <v>3</v>
      </c>
      <c r="I1957" s="53">
        <v>0.8</v>
      </c>
      <c r="J1957" s="20">
        <f>I1957</f>
        <v>0.8</v>
      </c>
      <c r="K1957" t="str">
        <f>VLOOKUP(A1957,MasterTutor!A:D,4,FALSE)</f>
        <v>Distinguished</v>
      </c>
      <c r="L1957" t="str">
        <f>VLOOKUP(A1957,MasterTutor!A:D,3,FALSE)</f>
        <v>Professional</v>
      </c>
      <c r="M1957" t="str">
        <f>VLOOKUP(A1957,MasterTutor!A:D,2,FALSE)</f>
        <v>Kristin Haase-Alvey</v>
      </c>
    </row>
    <row r="1958" spans="1:13" x14ac:dyDescent="0.2">
      <c r="A1958" s="52" t="s">
        <v>413</v>
      </c>
      <c r="B1958" s="52" t="s">
        <v>17</v>
      </c>
      <c r="C1958" s="51">
        <v>0.99</v>
      </c>
      <c r="D1958" s="51">
        <v>1.19</v>
      </c>
      <c r="E1958" s="51">
        <v>1</v>
      </c>
      <c r="F1958" s="51">
        <v>0.98</v>
      </c>
      <c r="G1958" s="51">
        <v>0.81</v>
      </c>
      <c r="H1958" s="52">
        <v>4</v>
      </c>
      <c r="I1958" s="53">
        <v>1</v>
      </c>
      <c r="J1958" s="20">
        <f>I1958</f>
        <v>1</v>
      </c>
      <c r="K1958" t="str">
        <f>VLOOKUP(A1958,MasterTutor!A:D,4,FALSE)</f>
        <v>Distinguished</v>
      </c>
      <c r="L1958" t="str">
        <f>VLOOKUP(A1958,MasterTutor!A:D,3,FALSE)</f>
        <v>Professional</v>
      </c>
      <c r="M1958" t="str">
        <f>VLOOKUP(A1958,MasterTutor!A:D,2,FALSE)</f>
        <v>Kristin Haase-Alvey</v>
      </c>
    </row>
    <row r="1959" spans="1:13" x14ac:dyDescent="0.2">
      <c r="A1959" s="52" t="s">
        <v>413</v>
      </c>
      <c r="B1959" s="52" t="s">
        <v>18</v>
      </c>
      <c r="C1959" s="51">
        <v>0.82</v>
      </c>
      <c r="D1959" s="51">
        <v>1.08</v>
      </c>
      <c r="E1959" s="51">
        <v>1</v>
      </c>
      <c r="F1959" s="51">
        <v>1</v>
      </c>
      <c r="G1959" s="51">
        <v>0.73</v>
      </c>
      <c r="H1959" s="52">
        <v>6</v>
      </c>
      <c r="I1959" s="53" t="s">
        <v>19</v>
      </c>
      <c r="J1959" s="20">
        <v>0.67</v>
      </c>
      <c r="K1959" t="str">
        <f>VLOOKUP(A1959,MasterTutor!A:D,4,FALSE)</f>
        <v>Distinguished</v>
      </c>
      <c r="L1959" t="str">
        <f>VLOOKUP(A1959,MasterTutor!A:D,3,FALSE)</f>
        <v>Professional</v>
      </c>
      <c r="M1959" t="str">
        <f>VLOOKUP(A1959,MasterTutor!A:D,2,FALSE)</f>
        <v>Kristin Haase-Alvey</v>
      </c>
    </row>
    <row r="1960" spans="1:13" x14ac:dyDescent="0.2">
      <c r="A1960" s="52" t="s">
        <v>413</v>
      </c>
      <c r="B1960" s="52" t="s">
        <v>20</v>
      </c>
      <c r="C1960" s="51">
        <v>0.84</v>
      </c>
      <c r="D1960" s="51">
        <v>1.03</v>
      </c>
      <c r="E1960" s="51">
        <v>1</v>
      </c>
      <c r="F1960" s="51">
        <v>1</v>
      </c>
      <c r="G1960" s="51">
        <v>0.74</v>
      </c>
      <c r="H1960" s="52">
        <v>5</v>
      </c>
      <c r="I1960" s="53" t="s">
        <v>414</v>
      </c>
      <c r="J1960" s="20">
        <v>0.88</v>
      </c>
      <c r="K1960" t="str">
        <f>VLOOKUP(A1960,MasterTutor!A:D,4,FALSE)</f>
        <v>Distinguished</v>
      </c>
      <c r="L1960" t="str">
        <f>VLOOKUP(A1960,MasterTutor!A:D,3,FALSE)</f>
        <v>Professional</v>
      </c>
      <c r="M1960" t="str">
        <f>VLOOKUP(A1960,MasterTutor!A:D,2,FALSE)</f>
        <v>Kristin Haase-Alvey</v>
      </c>
    </row>
    <row r="1961" spans="1:13" x14ac:dyDescent="0.2">
      <c r="A1961" s="52" t="s">
        <v>413</v>
      </c>
      <c r="B1961" s="52" t="s">
        <v>21</v>
      </c>
      <c r="C1961" s="51">
        <v>0.95</v>
      </c>
      <c r="D1961" s="51">
        <v>1.03</v>
      </c>
      <c r="E1961" s="51">
        <v>0.99</v>
      </c>
      <c r="F1961" s="51">
        <v>0.98</v>
      </c>
      <c r="G1961" s="51">
        <v>0.85</v>
      </c>
      <c r="H1961" s="52">
        <v>2</v>
      </c>
      <c r="I1961" s="53" t="s">
        <v>154</v>
      </c>
      <c r="J1961" s="20">
        <v>1</v>
      </c>
      <c r="K1961" t="str">
        <f>VLOOKUP(A1961,MasterTutor!A:D,4,FALSE)</f>
        <v>Distinguished</v>
      </c>
      <c r="L1961" t="str">
        <f>VLOOKUP(A1961,MasterTutor!A:D,3,FALSE)</f>
        <v>Professional</v>
      </c>
      <c r="M1961" t="str">
        <f>VLOOKUP(A1961,MasterTutor!A:D,2,FALSE)</f>
        <v>Kristin Haase-Alvey</v>
      </c>
    </row>
    <row r="1962" spans="1:13" x14ac:dyDescent="0.2">
      <c r="A1962" s="52" t="s">
        <v>413</v>
      </c>
      <c r="B1962" s="52" t="s">
        <v>22</v>
      </c>
      <c r="C1962" s="51">
        <v>0.76</v>
      </c>
      <c r="D1962" s="51">
        <v>1</v>
      </c>
      <c r="E1962" s="51">
        <v>0.99</v>
      </c>
      <c r="F1962" s="51">
        <v>0.95</v>
      </c>
      <c r="G1962" s="51">
        <v>0.62</v>
      </c>
      <c r="H1962" s="52">
        <v>6</v>
      </c>
      <c r="I1962" s="53" t="s">
        <v>245</v>
      </c>
      <c r="J1962" s="20">
        <v>0.78</v>
      </c>
      <c r="K1962" t="str">
        <f>VLOOKUP(A1962,MasterTutor!A:D,4,FALSE)</f>
        <v>Distinguished</v>
      </c>
      <c r="L1962" t="str">
        <f>VLOOKUP(A1962,MasterTutor!A:D,3,FALSE)</f>
        <v>Professional</v>
      </c>
      <c r="M1962" t="str">
        <f>VLOOKUP(A1962,MasterTutor!A:D,2,FALSE)</f>
        <v>Kristin Haase-Alvey</v>
      </c>
    </row>
    <row r="1963" spans="1:13" x14ac:dyDescent="0.2">
      <c r="A1963" s="52" t="s">
        <v>415</v>
      </c>
      <c r="B1963" s="52" t="s">
        <v>14</v>
      </c>
      <c r="C1963" s="51">
        <v>0.92500000000000004</v>
      </c>
      <c r="D1963" s="51">
        <v>1.0328999999999999</v>
      </c>
      <c r="E1963" s="51">
        <v>0.99145299145299104</v>
      </c>
      <c r="F1963" s="51">
        <v>0.971830985915492</v>
      </c>
      <c r="G1963" s="51">
        <v>0.5</v>
      </c>
      <c r="H1963" s="52">
        <v>8</v>
      </c>
      <c r="I1963" s="53" t="s">
        <v>64</v>
      </c>
      <c r="J1963" s="20">
        <v>0.25</v>
      </c>
      <c r="K1963" t="str">
        <f>VLOOKUP(A1963,MasterTutor!A:D,4,FALSE)</f>
        <v>Advanced</v>
      </c>
      <c r="L1963" t="str">
        <f>VLOOKUP(A1963,MasterTutor!A:D,3,FALSE)</f>
        <v>Professional</v>
      </c>
      <c r="M1963" t="str">
        <f>VLOOKUP(A1963,MasterTutor!A:D,2,FALSE)</f>
        <v>Ian Plamondon</v>
      </c>
    </row>
    <row r="1964" spans="1:13" x14ac:dyDescent="0.2">
      <c r="A1964" s="52" t="s">
        <v>415</v>
      </c>
      <c r="B1964" s="52" t="s">
        <v>16</v>
      </c>
      <c r="C1964" s="51">
        <v>0.95</v>
      </c>
      <c r="D1964" s="51">
        <v>0.91</v>
      </c>
      <c r="E1964" s="51">
        <v>0.99</v>
      </c>
      <c r="F1964" s="51">
        <v>0.99</v>
      </c>
      <c r="G1964" s="51">
        <v>0.56999999999999995</v>
      </c>
      <c r="H1964" s="52">
        <v>11</v>
      </c>
      <c r="I1964" s="56">
        <v>45720</v>
      </c>
      <c r="J1964" s="22">
        <v>0.75</v>
      </c>
      <c r="K1964" t="str">
        <f>VLOOKUP(A1964,MasterTutor!A:D,4,FALSE)</f>
        <v>Advanced</v>
      </c>
      <c r="L1964" t="str">
        <f>VLOOKUP(A1964,MasterTutor!A:D,3,FALSE)</f>
        <v>Professional</v>
      </c>
      <c r="M1964" t="str">
        <f>VLOOKUP(A1964,MasterTutor!A:D,2,FALSE)</f>
        <v>Ian Plamondon</v>
      </c>
    </row>
    <row r="1965" spans="1:13" x14ac:dyDescent="0.2">
      <c r="A1965" s="52" t="s">
        <v>415</v>
      </c>
      <c r="B1965" s="52" t="s">
        <v>257</v>
      </c>
      <c r="C1965" s="51">
        <v>0.61</v>
      </c>
      <c r="D1965" s="51">
        <v>0.56999999999999995</v>
      </c>
      <c r="E1965" s="51">
        <v>0.95</v>
      </c>
      <c r="F1965" s="51">
        <v>0.98</v>
      </c>
      <c r="G1965" s="51">
        <v>0.8</v>
      </c>
      <c r="H1965" s="52">
        <v>16</v>
      </c>
      <c r="I1965" s="53">
        <v>0.25</v>
      </c>
      <c r="J1965" s="20">
        <v>0.25</v>
      </c>
      <c r="K1965" t="str">
        <f>VLOOKUP(A1965,MasterTutor!A:D,4,FALSE)</f>
        <v>Advanced</v>
      </c>
      <c r="L1965" t="str">
        <f>VLOOKUP(A1965,MasterTutor!A:D,3,FALSE)</f>
        <v>Professional</v>
      </c>
      <c r="M1965" t="str">
        <f>VLOOKUP(A1965,MasterTutor!A:D,2,FALSE)</f>
        <v>Ian Plamondon</v>
      </c>
    </row>
    <row r="1966" spans="1:13" x14ac:dyDescent="0.2">
      <c r="A1966" s="52" t="s">
        <v>415</v>
      </c>
      <c r="B1966" s="52" t="s">
        <v>29</v>
      </c>
      <c r="C1966" s="51">
        <v>1.075</v>
      </c>
      <c r="D1966" s="51">
        <v>1.1086</v>
      </c>
      <c r="E1966" s="51">
        <v>0.97637795299999997</v>
      </c>
      <c r="F1966" s="51">
        <v>0.96666666700000003</v>
      </c>
      <c r="G1966" s="51">
        <v>0.65217391300000005</v>
      </c>
      <c r="H1966" s="52">
        <v>16</v>
      </c>
      <c r="I1966" s="53">
        <v>0.2</v>
      </c>
      <c r="J1966" s="20">
        <f>I1966</f>
        <v>0.2</v>
      </c>
      <c r="K1966" t="str">
        <f>VLOOKUP(A1966,MasterTutor!A:D,4,FALSE)</f>
        <v>Advanced</v>
      </c>
      <c r="L1966" t="str">
        <f>VLOOKUP(A1966,MasterTutor!A:D,3,FALSE)</f>
        <v>Professional</v>
      </c>
      <c r="M1966" t="str">
        <f>VLOOKUP(A1966,MasterTutor!A:D,2,FALSE)</f>
        <v>Ian Plamondon</v>
      </c>
    </row>
    <row r="1967" spans="1:13" x14ac:dyDescent="0.2">
      <c r="A1967" s="52" t="s">
        <v>415</v>
      </c>
      <c r="B1967" s="52" t="s">
        <v>22</v>
      </c>
      <c r="C1967" s="51">
        <v>0.65</v>
      </c>
      <c r="D1967" s="51">
        <v>1.01</v>
      </c>
      <c r="E1967" s="51">
        <v>1</v>
      </c>
      <c r="F1967" s="51">
        <v>0.98</v>
      </c>
      <c r="G1967" s="51">
        <v>0.33</v>
      </c>
      <c r="H1967" s="52">
        <v>5</v>
      </c>
      <c r="I1967" s="53" t="s">
        <v>83</v>
      </c>
      <c r="J1967" s="20">
        <v>0.71</v>
      </c>
      <c r="K1967" t="str">
        <f>VLOOKUP(A1967,MasterTutor!A:D,4,FALSE)</f>
        <v>Advanced</v>
      </c>
      <c r="L1967" t="str">
        <f>VLOOKUP(A1967,MasterTutor!A:D,3,FALSE)</f>
        <v>Professional</v>
      </c>
      <c r="M1967" t="str">
        <f>VLOOKUP(A1967,MasterTutor!A:D,2,FALSE)</f>
        <v>Ian Plamondon</v>
      </c>
    </row>
    <row r="1968" spans="1:13" x14ac:dyDescent="0.2">
      <c r="A1968" s="17" t="s">
        <v>24</v>
      </c>
      <c r="B1968" s="17" t="s">
        <v>3307</v>
      </c>
      <c r="C1968" s="20">
        <v>1.0874999999999999</v>
      </c>
      <c r="D1968" s="20">
        <v>0.97039999999999904</v>
      </c>
      <c r="E1968" s="20">
        <v>1</v>
      </c>
      <c r="F1968" s="20">
        <v>0.90291262135922301</v>
      </c>
      <c r="G1968" s="20">
        <v>0.78260869565217295</v>
      </c>
      <c r="H1968" s="17">
        <v>16</v>
      </c>
      <c r="I1968" s="17" t="s">
        <v>15</v>
      </c>
      <c r="J1968" s="20">
        <v>0.5</v>
      </c>
      <c r="K1968" t="s">
        <v>3261</v>
      </c>
      <c r="L1968" t="s">
        <v>3279</v>
      </c>
      <c r="M1968" t="s">
        <v>3262</v>
      </c>
    </row>
    <row r="1969" spans="1:13" x14ac:dyDescent="0.2">
      <c r="A1969" s="17" t="s">
        <v>3308</v>
      </c>
      <c r="B1969" s="17" t="s">
        <v>3307</v>
      </c>
      <c r="C1969" s="20">
        <v>0.29520000000000002</v>
      </c>
      <c r="D1969" s="20">
        <v>0.68599999999999905</v>
      </c>
      <c r="E1969" s="20">
        <v>0.84</v>
      </c>
      <c r="F1969" s="20">
        <v>0.84210526315789402</v>
      </c>
      <c r="G1969" s="20">
        <v>0</v>
      </c>
      <c r="H1969" s="17">
        <v>0</v>
      </c>
      <c r="I1969" s="17" t="s">
        <v>43</v>
      </c>
      <c r="J1969" s="20">
        <v>0.17</v>
      </c>
      <c r="K1969" t="s">
        <v>3261</v>
      </c>
      <c r="L1969" t="s">
        <v>3284</v>
      </c>
      <c r="M1969" t="s">
        <v>3265</v>
      </c>
    </row>
    <row r="1970" spans="1:13" x14ac:dyDescent="0.2">
      <c r="A1970" s="17" t="s">
        <v>30</v>
      </c>
      <c r="B1970" s="17" t="s">
        <v>3307</v>
      </c>
      <c r="C1970" s="20">
        <v>1.2187999999999899</v>
      </c>
      <c r="D1970" s="20">
        <v>1.4062999999999899</v>
      </c>
      <c r="E1970" s="20">
        <v>1</v>
      </c>
      <c r="F1970" s="20">
        <v>0.96551724137931005</v>
      </c>
      <c r="G1970" s="20">
        <v>0.57142857142857095</v>
      </c>
      <c r="H1970" s="17">
        <v>3</v>
      </c>
      <c r="I1970" s="18" t="s">
        <v>66</v>
      </c>
      <c r="J1970" s="20">
        <v>0.5</v>
      </c>
      <c r="K1970" t="s">
        <v>3263</v>
      </c>
      <c r="L1970" t="s">
        <v>3280</v>
      </c>
      <c r="M1970" t="s">
        <v>3264</v>
      </c>
    </row>
    <row r="1971" spans="1:13" x14ac:dyDescent="0.2">
      <c r="A1971" s="17" t="s">
        <v>33</v>
      </c>
      <c r="B1971" s="17" t="s">
        <v>3307</v>
      </c>
      <c r="C1971" s="20">
        <v>0.75419999999999998</v>
      </c>
      <c r="D1971" s="20">
        <v>2.0708000000000002</v>
      </c>
      <c r="E1971" s="20">
        <v>1</v>
      </c>
      <c r="F1971" s="20">
        <v>1</v>
      </c>
      <c r="G1971" s="20">
        <v>0.91666666666666596</v>
      </c>
      <c r="H1971" s="17">
        <v>6</v>
      </c>
      <c r="I1971" s="18" t="s">
        <v>39</v>
      </c>
      <c r="J1971" s="20">
        <v>0.66</v>
      </c>
      <c r="K1971" t="s">
        <v>3263</v>
      </c>
      <c r="L1971" t="s">
        <v>3279</v>
      </c>
      <c r="M1971" t="s">
        <v>3262</v>
      </c>
    </row>
    <row r="1972" spans="1:13" x14ac:dyDescent="0.2">
      <c r="A1972" s="17" t="s">
        <v>38</v>
      </c>
      <c r="B1972" s="17" t="s">
        <v>3307</v>
      </c>
      <c r="C1972" s="20">
        <v>1.55209999999999</v>
      </c>
      <c r="D1972" s="20">
        <v>1.3359000000000001</v>
      </c>
      <c r="E1972" s="20">
        <v>0.96774193548387</v>
      </c>
      <c r="F1972" s="20">
        <v>0.88888888888888795</v>
      </c>
      <c r="G1972" s="20">
        <v>0.85714285714285698</v>
      </c>
      <c r="H1972" s="17">
        <v>10</v>
      </c>
      <c r="I1972" s="18" t="s">
        <v>224</v>
      </c>
      <c r="J1972" s="20">
        <v>0.75</v>
      </c>
      <c r="K1972" t="s">
        <v>3261</v>
      </c>
      <c r="L1972" t="s">
        <v>3280</v>
      </c>
      <c r="M1972" t="s">
        <v>3265</v>
      </c>
    </row>
    <row r="1973" spans="1:13" x14ac:dyDescent="0.2">
      <c r="A1973" s="17" t="s">
        <v>3309</v>
      </c>
      <c r="B1973" s="17" t="s">
        <v>3307</v>
      </c>
      <c r="C1973" s="20">
        <v>0</v>
      </c>
      <c r="D1973" s="20">
        <v>0.94409999999999905</v>
      </c>
      <c r="E1973" s="20">
        <v>0</v>
      </c>
      <c r="F1973" s="20">
        <v>0</v>
      </c>
      <c r="G1973" s="20">
        <v>0</v>
      </c>
      <c r="H1973" s="17">
        <v>0</v>
      </c>
      <c r="I1973" s="18" t="s">
        <v>32</v>
      </c>
      <c r="J1973" s="20">
        <v>0</v>
      </c>
      <c r="K1973" t="e">
        <v>#N/A</v>
      </c>
      <c r="L1973" t="e">
        <v>#N/A</v>
      </c>
      <c r="M1973" t="e">
        <v>#N/A</v>
      </c>
    </row>
    <row r="1974" spans="1:13" x14ac:dyDescent="0.2">
      <c r="A1974" s="17" t="s">
        <v>42</v>
      </c>
      <c r="B1974" s="17" t="s">
        <v>3307</v>
      </c>
      <c r="C1974" s="20">
        <v>0.83330000000000004</v>
      </c>
      <c r="D1974" s="20">
        <v>0.96709999999999996</v>
      </c>
      <c r="E1974" s="20">
        <v>0.98795180722891496</v>
      </c>
      <c r="F1974" s="20">
        <v>0.952380952380952</v>
      </c>
      <c r="G1974" s="20">
        <v>1</v>
      </c>
      <c r="H1974" s="17">
        <v>9</v>
      </c>
      <c r="I1974" s="18" t="s">
        <v>64</v>
      </c>
      <c r="J1974" s="20">
        <v>0.25</v>
      </c>
      <c r="K1974" t="s">
        <v>3266</v>
      </c>
      <c r="L1974" t="s">
        <v>3279</v>
      </c>
      <c r="M1974" t="s">
        <v>3262</v>
      </c>
    </row>
    <row r="1975" spans="1:13" x14ac:dyDescent="0.2">
      <c r="A1975" s="17" t="s">
        <v>44</v>
      </c>
      <c r="B1975" s="17" t="s">
        <v>3307</v>
      </c>
      <c r="C1975" s="20">
        <v>0.70830000000000004</v>
      </c>
      <c r="D1975" s="20">
        <v>1.1367</v>
      </c>
      <c r="E1975" s="20">
        <v>1</v>
      </c>
      <c r="F1975" s="20">
        <v>0.83333333333333304</v>
      </c>
      <c r="G1975" s="20">
        <v>1</v>
      </c>
      <c r="H1975" s="17">
        <v>1</v>
      </c>
      <c r="I1975" s="18" t="s">
        <v>32</v>
      </c>
      <c r="J1975" s="20">
        <v>0</v>
      </c>
      <c r="K1975" t="s">
        <v>3263</v>
      </c>
      <c r="L1975" t="s">
        <v>3280</v>
      </c>
      <c r="M1975" t="s">
        <v>190</v>
      </c>
    </row>
    <row r="1976" spans="1:13" x14ac:dyDescent="0.2">
      <c r="A1976" s="17" t="s">
        <v>47</v>
      </c>
      <c r="B1976" s="17" t="s">
        <v>3307</v>
      </c>
      <c r="C1976" s="20">
        <v>0.66669999999999996</v>
      </c>
      <c r="D1976" s="20">
        <v>1.0897999999999901</v>
      </c>
      <c r="E1976" s="20">
        <v>1</v>
      </c>
      <c r="F1976" s="20">
        <v>0.83333333333333304</v>
      </c>
      <c r="G1976" s="20">
        <v>0.6</v>
      </c>
      <c r="H1976" s="17">
        <v>2</v>
      </c>
      <c r="I1976" s="18" t="s">
        <v>23</v>
      </c>
      <c r="J1976" s="20">
        <v>1</v>
      </c>
      <c r="K1976" t="s">
        <v>3266</v>
      </c>
      <c r="L1976" t="s">
        <v>3280</v>
      </c>
      <c r="M1976" t="s">
        <v>3265</v>
      </c>
    </row>
    <row r="1977" spans="1:13" x14ac:dyDescent="0.2">
      <c r="A1977" s="17" t="s">
        <v>3310</v>
      </c>
      <c r="B1977" s="17" t="s">
        <v>3307</v>
      </c>
      <c r="C1977" s="20">
        <v>0</v>
      </c>
      <c r="D1977" s="20">
        <v>0</v>
      </c>
      <c r="E1977" s="20">
        <v>0</v>
      </c>
      <c r="F1977" s="20">
        <v>0</v>
      </c>
      <c r="G1977" s="20">
        <v>0</v>
      </c>
      <c r="H1977" s="17">
        <v>0</v>
      </c>
      <c r="I1977" s="18" t="s">
        <v>32</v>
      </c>
      <c r="J1977" s="20">
        <v>0</v>
      </c>
      <c r="K1977" t="e">
        <v>#N/A</v>
      </c>
      <c r="L1977" t="e">
        <v>#N/A</v>
      </c>
      <c r="M1977" t="e">
        <v>#N/A</v>
      </c>
    </row>
    <row r="1978" spans="1:13" x14ac:dyDescent="0.2">
      <c r="A1978" s="17" t="s">
        <v>49</v>
      </c>
      <c r="B1978" s="17" t="s">
        <v>3307</v>
      </c>
      <c r="C1978" s="20">
        <v>0</v>
      </c>
      <c r="D1978" s="20">
        <v>0</v>
      </c>
      <c r="E1978" s="20">
        <v>0</v>
      </c>
      <c r="F1978" s="20">
        <v>0</v>
      </c>
      <c r="G1978" s="20">
        <v>0</v>
      </c>
      <c r="H1978" s="17">
        <v>0</v>
      </c>
      <c r="I1978" s="17" t="s">
        <v>32</v>
      </c>
      <c r="J1978" s="20">
        <v>0</v>
      </c>
      <c r="K1978" t="s">
        <v>3261</v>
      </c>
      <c r="L1978" t="s">
        <v>3279</v>
      </c>
      <c r="M1978" t="s">
        <v>3267</v>
      </c>
    </row>
    <row r="1979" spans="1:13" x14ac:dyDescent="0.2">
      <c r="A1979" s="17" t="s">
        <v>53</v>
      </c>
      <c r="B1979" s="17" t="s">
        <v>3307</v>
      </c>
      <c r="C1979" s="20">
        <v>0.52080000000000004</v>
      </c>
      <c r="D1979" s="20">
        <v>1.1216999999999999</v>
      </c>
      <c r="E1979" s="20">
        <v>1</v>
      </c>
      <c r="F1979" s="20">
        <v>0.891891891891891</v>
      </c>
      <c r="G1979" s="20">
        <v>0.22222222222222199</v>
      </c>
      <c r="H1979" s="17">
        <v>0</v>
      </c>
      <c r="I1979" s="18" t="s">
        <v>32</v>
      </c>
      <c r="J1979" s="20">
        <v>0</v>
      </c>
      <c r="K1979" t="s">
        <v>3263</v>
      </c>
      <c r="L1979" t="s">
        <v>3279</v>
      </c>
      <c r="M1979" t="s">
        <v>190</v>
      </c>
    </row>
    <row r="1980" spans="1:13" x14ac:dyDescent="0.2">
      <c r="A1980" s="17" t="s">
        <v>55</v>
      </c>
      <c r="B1980" s="17" t="s">
        <v>3307</v>
      </c>
      <c r="C1980" s="20">
        <v>0.86250000000000004</v>
      </c>
      <c r="D1980" s="20">
        <v>1.0229999999999999</v>
      </c>
      <c r="E1980" s="20">
        <v>0.9375</v>
      </c>
      <c r="F1980" s="20">
        <v>1</v>
      </c>
      <c r="G1980" s="20">
        <v>0</v>
      </c>
      <c r="H1980" s="17">
        <v>2</v>
      </c>
      <c r="I1980" s="18" t="s">
        <v>131</v>
      </c>
      <c r="J1980" s="20">
        <v>0.13</v>
      </c>
      <c r="K1980" t="s">
        <v>3261</v>
      </c>
      <c r="L1980" t="s">
        <v>3279</v>
      </c>
      <c r="M1980" t="s">
        <v>3264</v>
      </c>
    </row>
    <row r="1981" spans="1:13" x14ac:dyDescent="0.2">
      <c r="A1981" s="17" t="s">
        <v>56</v>
      </c>
      <c r="B1981" s="17" t="s">
        <v>3307</v>
      </c>
      <c r="C1981" s="20">
        <v>0.74170000000000003</v>
      </c>
      <c r="D1981" s="20">
        <v>1.2749999999999999</v>
      </c>
      <c r="E1981" s="20">
        <v>0.97701149425287304</v>
      </c>
      <c r="F1981" s="20">
        <v>0.98333333333333295</v>
      </c>
      <c r="G1981" s="20">
        <v>1</v>
      </c>
      <c r="H1981" s="17">
        <v>1</v>
      </c>
      <c r="I1981" s="18" t="s">
        <v>48</v>
      </c>
      <c r="J1981" s="20">
        <v>1</v>
      </c>
      <c r="K1981" t="s">
        <v>3266</v>
      </c>
      <c r="L1981" t="s">
        <v>3279</v>
      </c>
      <c r="M1981" t="s">
        <v>3265</v>
      </c>
    </row>
    <row r="1982" spans="1:13" x14ac:dyDescent="0.2">
      <c r="A1982" s="17" t="s">
        <v>60</v>
      </c>
      <c r="B1982" s="17" t="s">
        <v>3307</v>
      </c>
      <c r="C1982" s="20">
        <v>0.9667</v>
      </c>
      <c r="D1982" s="20">
        <v>0.99339999999999995</v>
      </c>
      <c r="E1982" s="20">
        <v>0.99285714285714199</v>
      </c>
      <c r="F1982" s="20">
        <v>0.93421052631578905</v>
      </c>
      <c r="G1982" s="20">
        <v>0.5</v>
      </c>
      <c r="H1982" s="17">
        <v>11</v>
      </c>
      <c r="I1982" s="18" t="s">
        <v>168</v>
      </c>
      <c r="J1982" s="20">
        <v>0.28999999999999998</v>
      </c>
      <c r="K1982" t="s">
        <v>3261</v>
      </c>
      <c r="L1982" t="s">
        <v>3279</v>
      </c>
      <c r="M1982" t="s">
        <v>3262</v>
      </c>
    </row>
    <row r="1983" spans="1:13" x14ac:dyDescent="0.2">
      <c r="A1983" s="17" t="s">
        <v>63</v>
      </c>
      <c r="B1983" s="17" t="s">
        <v>3307</v>
      </c>
      <c r="C1983" s="20">
        <v>1.1457999999999999</v>
      </c>
      <c r="D1983" s="20">
        <v>1.1216999999999999</v>
      </c>
      <c r="E1983" s="20">
        <v>0.99180327868852403</v>
      </c>
      <c r="F1983" s="20">
        <v>0.97802197802197799</v>
      </c>
      <c r="G1983" s="20">
        <v>0.45454545454545398</v>
      </c>
      <c r="H1983" s="17">
        <v>5</v>
      </c>
      <c r="I1983" s="17" t="s">
        <v>41</v>
      </c>
      <c r="J1983" s="20">
        <v>0.83</v>
      </c>
      <c r="K1983" t="s">
        <v>3266</v>
      </c>
      <c r="L1983" t="s">
        <v>3279</v>
      </c>
      <c r="M1983" t="s">
        <v>3262</v>
      </c>
    </row>
    <row r="1984" spans="1:13" x14ac:dyDescent="0.2">
      <c r="A1984" s="17" t="s">
        <v>65</v>
      </c>
      <c r="B1984" s="17" t="s">
        <v>3307</v>
      </c>
      <c r="C1984" s="20">
        <v>0.74170000000000003</v>
      </c>
      <c r="D1984" s="20">
        <v>1.0378000000000001</v>
      </c>
      <c r="E1984" s="20">
        <v>0.938271604938271</v>
      </c>
      <c r="F1984" s="20">
        <v>0.91489361702127603</v>
      </c>
      <c r="G1984" s="20">
        <v>0.64285714285714202</v>
      </c>
      <c r="H1984" s="17">
        <v>6</v>
      </c>
      <c r="I1984" s="18" t="s">
        <v>36</v>
      </c>
      <c r="J1984" s="20">
        <v>0</v>
      </c>
      <c r="K1984" t="s">
        <v>3263</v>
      </c>
      <c r="L1984" t="s">
        <v>3279</v>
      </c>
      <c r="M1984" t="s">
        <v>3264</v>
      </c>
    </row>
    <row r="1985" spans="1:13" x14ac:dyDescent="0.2">
      <c r="A1985" s="17" t="s">
        <v>3311</v>
      </c>
      <c r="B1985" s="17" t="s">
        <v>3307</v>
      </c>
      <c r="C1985" s="20">
        <v>0</v>
      </c>
      <c r="D1985" s="20">
        <v>0.27960000000000002</v>
      </c>
      <c r="E1985" s="20">
        <v>0</v>
      </c>
      <c r="F1985" s="20">
        <v>0</v>
      </c>
      <c r="G1985" s="20">
        <v>0</v>
      </c>
      <c r="H1985" s="17">
        <v>0</v>
      </c>
      <c r="I1985" s="18" t="s">
        <v>32</v>
      </c>
      <c r="J1985" s="20">
        <v>0</v>
      </c>
      <c r="K1985" t="e">
        <v>#N/A</v>
      </c>
      <c r="L1985" t="e">
        <v>#N/A</v>
      </c>
      <c r="M1985" t="e">
        <v>#N/A</v>
      </c>
    </row>
    <row r="1986" spans="1:13" x14ac:dyDescent="0.2">
      <c r="A1986" s="17" t="s">
        <v>69</v>
      </c>
      <c r="B1986" s="17" t="s">
        <v>3307</v>
      </c>
      <c r="C1986" s="20">
        <v>0.75</v>
      </c>
      <c r="D1986" s="20">
        <v>1</v>
      </c>
      <c r="E1986" s="20">
        <v>1</v>
      </c>
      <c r="F1986" s="20">
        <v>1</v>
      </c>
      <c r="G1986" s="20">
        <v>1</v>
      </c>
      <c r="H1986" s="17">
        <v>1</v>
      </c>
      <c r="I1986" s="18" t="s">
        <v>32</v>
      </c>
      <c r="J1986" s="20">
        <v>0</v>
      </c>
      <c r="K1986" t="s">
        <v>3266</v>
      </c>
      <c r="L1986" t="s">
        <v>3280</v>
      </c>
      <c r="M1986" t="s">
        <v>3265</v>
      </c>
    </row>
    <row r="1987" spans="1:13" x14ac:dyDescent="0.2">
      <c r="A1987" s="17" t="s">
        <v>70</v>
      </c>
      <c r="B1987" s="17" t="s">
        <v>3307</v>
      </c>
      <c r="C1987" s="20">
        <v>0.1714</v>
      </c>
      <c r="D1987" s="20">
        <v>0.64099999999999902</v>
      </c>
      <c r="E1987" s="20">
        <v>0.95454545454545403</v>
      </c>
      <c r="F1987" s="20">
        <v>0.8125</v>
      </c>
      <c r="G1987" s="20">
        <v>0</v>
      </c>
      <c r="H1987" s="17">
        <v>1</v>
      </c>
      <c r="I1987" s="18" t="s">
        <v>112</v>
      </c>
      <c r="J1987" s="20">
        <v>0.8</v>
      </c>
      <c r="K1987" t="s">
        <v>3261</v>
      </c>
      <c r="L1987" t="s">
        <v>3284</v>
      </c>
      <c r="M1987" t="s">
        <v>3264</v>
      </c>
    </row>
    <row r="1988" spans="1:13" x14ac:dyDescent="0.2">
      <c r="A1988" s="17" t="s">
        <v>71</v>
      </c>
      <c r="B1988" s="17" t="s">
        <v>3307</v>
      </c>
      <c r="C1988" s="20">
        <v>1.0291999999999999</v>
      </c>
      <c r="D1988" s="20">
        <v>1.6875</v>
      </c>
      <c r="E1988" s="20">
        <v>1</v>
      </c>
      <c r="F1988" s="20">
        <v>1</v>
      </c>
      <c r="G1988" s="20">
        <v>0.85</v>
      </c>
      <c r="H1988" s="17">
        <v>1</v>
      </c>
      <c r="I1988" s="18" t="s">
        <v>37</v>
      </c>
      <c r="J1988" s="20">
        <v>1</v>
      </c>
      <c r="K1988" t="s">
        <v>3266</v>
      </c>
      <c r="L1988" t="s">
        <v>3279</v>
      </c>
      <c r="M1988" t="s">
        <v>3262</v>
      </c>
    </row>
    <row r="1989" spans="1:13" x14ac:dyDescent="0.2">
      <c r="A1989" s="17" t="s">
        <v>74</v>
      </c>
      <c r="B1989" s="17" t="s">
        <v>3307</v>
      </c>
      <c r="C1989" s="20">
        <v>0.95539999999999903</v>
      </c>
      <c r="D1989" s="20">
        <v>1.7195</v>
      </c>
      <c r="E1989" s="20">
        <v>0.92592592592592504</v>
      </c>
      <c r="F1989" s="20">
        <v>0.97590361445783103</v>
      </c>
      <c r="G1989" s="20">
        <v>0.95454545454545403</v>
      </c>
      <c r="H1989" s="17">
        <v>3</v>
      </c>
      <c r="I1989" s="18" t="s">
        <v>59</v>
      </c>
      <c r="J1989" s="20">
        <v>0.75</v>
      </c>
      <c r="K1989" t="s">
        <v>3263</v>
      </c>
      <c r="L1989" t="s">
        <v>3279</v>
      </c>
      <c r="M1989" t="s">
        <v>190</v>
      </c>
    </row>
    <row r="1990" spans="1:13" x14ac:dyDescent="0.2">
      <c r="A1990" s="17" t="s">
        <v>75</v>
      </c>
      <c r="B1990" s="17" t="s">
        <v>3307</v>
      </c>
      <c r="C1990" s="20">
        <v>1.0312999999999899</v>
      </c>
      <c r="D1990" s="20">
        <v>1.224</v>
      </c>
      <c r="E1990" s="20">
        <v>0.97619047619047605</v>
      </c>
      <c r="F1990" s="20">
        <v>0.828125</v>
      </c>
      <c r="G1990" s="20">
        <v>0</v>
      </c>
      <c r="H1990" s="17">
        <v>13</v>
      </c>
      <c r="I1990" s="18" t="s">
        <v>34</v>
      </c>
      <c r="J1990" s="20">
        <v>1</v>
      </c>
      <c r="K1990" t="s">
        <v>3261</v>
      </c>
      <c r="L1990" t="s">
        <v>3281</v>
      </c>
      <c r="M1990" t="s">
        <v>190</v>
      </c>
    </row>
    <row r="1991" spans="1:13" x14ac:dyDescent="0.2">
      <c r="A1991" s="17" t="s">
        <v>3312</v>
      </c>
      <c r="B1991" s="17" t="s">
        <v>3307</v>
      </c>
      <c r="C1991" s="20">
        <v>0.1111</v>
      </c>
      <c r="D1991" s="20">
        <v>0.77080000000000004</v>
      </c>
      <c r="E1991" s="20">
        <v>1</v>
      </c>
      <c r="F1991" s="20">
        <v>1</v>
      </c>
      <c r="G1991" s="20">
        <v>0</v>
      </c>
      <c r="H1991" s="17">
        <v>0</v>
      </c>
      <c r="I1991" s="18" t="s">
        <v>45</v>
      </c>
      <c r="J1991" s="20">
        <v>0</v>
      </c>
      <c r="K1991" t="e">
        <v>#N/A</v>
      </c>
      <c r="L1991" t="e">
        <v>#N/A</v>
      </c>
      <c r="M1991" t="e">
        <v>#N/A</v>
      </c>
    </row>
    <row r="1992" spans="1:13" x14ac:dyDescent="0.2">
      <c r="A1992" s="17" t="s">
        <v>76</v>
      </c>
      <c r="B1992" s="17" t="s">
        <v>3307</v>
      </c>
      <c r="C1992" s="20">
        <v>2.2187999999999999</v>
      </c>
      <c r="D1992" s="20">
        <v>2.5156000000000001</v>
      </c>
      <c r="E1992" s="20">
        <v>0.87378640776699001</v>
      </c>
      <c r="F1992" s="20">
        <v>0.82089552238805896</v>
      </c>
      <c r="G1992" s="20">
        <v>0.61111111111111105</v>
      </c>
      <c r="H1992" s="17">
        <v>5</v>
      </c>
      <c r="I1992" s="18" t="s">
        <v>27</v>
      </c>
      <c r="J1992" s="20">
        <v>0.33</v>
      </c>
      <c r="K1992" t="s">
        <v>3261</v>
      </c>
      <c r="L1992" t="s">
        <v>3280</v>
      </c>
      <c r="M1992" t="s">
        <v>3267</v>
      </c>
    </row>
    <row r="1993" spans="1:13" x14ac:dyDescent="0.2">
      <c r="A1993" s="17" t="s">
        <v>78</v>
      </c>
      <c r="B1993" s="17" t="s">
        <v>3307</v>
      </c>
      <c r="C1993" s="20">
        <v>0.99289999999999901</v>
      </c>
      <c r="D1993" s="20">
        <v>1.1890000000000001</v>
      </c>
      <c r="E1993" s="20">
        <v>0.952380952380952</v>
      </c>
      <c r="F1993" s="20">
        <v>0.81521739130434701</v>
      </c>
      <c r="G1993" s="20">
        <v>0.82142857142857095</v>
      </c>
      <c r="H1993" s="17">
        <v>1</v>
      </c>
      <c r="I1993" s="18" t="s">
        <v>36</v>
      </c>
      <c r="J1993" s="20">
        <v>0</v>
      </c>
      <c r="K1993" t="s">
        <v>3261</v>
      </c>
      <c r="L1993" t="s">
        <v>3279</v>
      </c>
      <c r="M1993" t="s">
        <v>3265</v>
      </c>
    </row>
    <row r="1994" spans="1:13" x14ac:dyDescent="0.2">
      <c r="A1994" s="17" t="s">
        <v>79</v>
      </c>
      <c r="B1994" s="17" t="s">
        <v>3307</v>
      </c>
      <c r="C1994" s="20">
        <v>0.625</v>
      </c>
      <c r="D1994" s="20">
        <v>1.44579999999999</v>
      </c>
      <c r="E1994" s="20">
        <v>1</v>
      </c>
      <c r="F1994" s="20">
        <v>1</v>
      </c>
      <c r="G1994" s="20">
        <v>1</v>
      </c>
      <c r="H1994" s="17">
        <v>0</v>
      </c>
      <c r="I1994" s="18" t="s">
        <v>39</v>
      </c>
      <c r="J1994" s="20">
        <v>0.66</v>
      </c>
      <c r="K1994" t="s">
        <v>3263</v>
      </c>
      <c r="L1994" t="s">
        <v>3279</v>
      </c>
      <c r="M1994" t="s">
        <v>3265</v>
      </c>
    </row>
    <row r="1995" spans="1:13" x14ac:dyDescent="0.2">
      <c r="A1995" s="17" t="s">
        <v>81</v>
      </c>
      <c r="B1995" s="17" t="s">
        <v>3307</v>
      </c>
      <c r="C1995" s="20">
        <v>0.58209999999999995</v>
      </c>
      <c r="D1995" s="20">
        <v>0.80520000000000003</v>
      </c>
      <c r="E1995" s="20">
        <v>0.98780487804878003</v>
      </c>
      <c r="F1995" s="20">
        <v>0.96363636363636296</v>
      </c>
      <c r="G1995" s="20">
        <v>0</v>
      </c>
      <c r="H1995" s="17">
        <v>0</v>
      </c>
      <c r="I1995" s="17" t="s">
        <v>3313</v>
      </c>
      <c r="J1995" s="20">
        <v>0.31</v>
      </c>
      <c r="K1995" t="s">
        <v>3261</v>
      </c>
      <c r="L1995" t="s">
        <v>3284</v>
      </c>
      <c r="M1995" t="s">
        <v>3267</v>
      </c>
    </row>
    <row r="1996" spans="1:13" x14ac:dyDescent="0.2">
      <c r="A1996" s="17" t="s">
        <v>82</v>
      </c>
      <c r="B1996" s="17" t="s">
        <v>3307</v>
      </c>
      <c r="C1996" s="20">
        <v>0.97859999999999903</v>
      </c>
      <c r="D1996" s="20">
        <v>1.0508999999999999</v>
      </c>
      <c r="E1996" s="20">
        <v>1</v>
      </c>
      <c r="F1996" s="20">
        <v>1</v>
      </c>
      <c r="G1996" s="20">
        <v>0.92307692307692302</v>
      </c>
      <c r="H1996" s="17">
        <v>19</v>
      </c>
      <c r="I1996" s="17" t="s">
        <v>37</v>
      </c>
      <c r="J1996" s="20">
        <v>1</v>
      </c>
      <c r="K1996" t="s">
        <v>3261</v>
      </c>
      <c r="L1996" t="s">
        <v>3279</v>
      </c>
      <c r="M1996" t="s">
        <v>3267</v>
      </c>
    </row>
    <row r="1997" spans="1:13" x14ac:dyDescent="0.2">
      <c r="A1997" s="17" t="s">
        <v>86</v>
      </c>
      <c r="B1997" s="17" t="s">
        <v>3307</v>
      </c>
      <c r="C1997" s="20">
        <v>1.0417000000000001</v>
      </c>
      <c r="D1997" s="20">
        <v>1.0920999999999901</v>
      </c>
      <c r="E1997" s="20">
        <v>0.97499999999999998</v>
      </c>
      <c r="F1997" s="20">
        <v>0.98780487804878003</v>
      </c>
      <c r="G1997" s="20">
        <v>0.58823529411764697</v>
      </c>
      <c r="H1997" s="17">
        <v>0</v>
      </c>
      <c r="I1997" s="18" t="s">
        <v>3314</v>
      </c>
      <c r="J1997" s="20">
        <v>0.44</v>
      </c>
      <c r="K1997" t="s">
        <v>3261</v>
      </c>
      <c r="L1997" t="s">
        <v>3279</v>
      </c>
      <c r="M1997" t="s">
        <v>3267</v>
      </c>
    </row>
    <row r="1998" spans="1:13" x14ac:dyDescent="0.2">
      <c r="A1998" s="17" t="s">
        <v>87</v>
      </c>
      <c r="B1998" s="17" t="s">
        <v>3307</v>
      </c>
      <c r="C1998" s="20">
        <v>1.11459999999999</v>
      </c>
      <c r="D1998" s="20">
        <v>1.1992</v>
      </c>
      <c r="E1998" s="20">
        <v>0.98795180722891496</v>
      </c>
      <c r="F1998" s="20">
        <v>0.98412698412698396</v>
      </c>
      <c r="G1998" s="20">
        <v>0.8</v>
      </c>
      <c r="H1998" s="17">
        <v>10</v>
      </c>
      <c r="I1998" s="18" t="s">
        <v>32</v>
      </c>
      <c r="J1998" s="20">
        <v>0</v>
      </c>
      <c r="K1998" t="s">
        <v>3261</v>
      </c>
      <c r="L1998" t="s">
        <v>3280</v>
      </c>
      <c r="M1998" t="s">
        <v>3267</v>
      </c>
    </row>
    <row r="1999" spans="1:13" x14ac:dyDescent="0.2">
      <c r="A1999" s="17" t="s">
        <v>88</v>
      </c>
      <c r="B1999" s="17" t="s">
        <v>3307</v>
      </c>
      <c r="C1999" s="20">
        <v>0.968799999999999</v>
      </c>
      <c r="D1999" s="20">
        <v>0.98049999999999904</v>
      </c>
      <c r="E1999" s="20">
        <v>0.95454545454545403</v>
      </c>
      <c r="F1999" s="20">
        <v>1</v>
      </c>
      <c r="G1999" s="20">
        <v>1</v>
      </c>
      <c r="H1999" s="17">
        <v>0</v>
      </c>
      <c r="I1999" s="18" t="s">
        <v>32</v>
      </c>
      <c r="J1999" s="20">
        <v>0</v>
      </c>
      <c r="K1999" t="s">
        <v>3263</v>
      </c>
      <c r="L1999" t="s">
        <v>3280</v>
      </c>
      <c r="M1999" t="s">
        <v>3267</v>
      </c>
    </row>
    <row r="2000" spans="1:13" x14ac:dyDescent="0.2">
      <c r="A2000" s="17" t="s">
        <v>89</v>
      </c>
      <c r="B2000" s="17" t="s">
        <v>3307</v>
      </c>
      <c r="C2000" s="20">
        <v>1.0375000000000001</v>
      </c>
      <c r="D2000" s="20">
        <v>0.87660000000000005</v>
      </c>
      <c r="E2000" s="20">
        <v>0.99236641221374</v>
      </c>
      <c r="F2000" s="20">
        <v>0.97530864197530798</v>
      </c>
      <c r="G2000" s="20">
        <v>0.54166666666666596</v>
      </c>
      <c r="H2000" s="17">
        <v>14</v>
      </c>
      <c r="I2000" s="18" t="s">
        <v>23</v>
      </c>
      <c r="J2000" s="20">
        <v>1</v>
      </c>
      <c r="K2000" t="s">
        <v>3261</v>
      </c>
      <c r="L2000" t="s">
        <v>3279</v>
      </c>
      <c r="M2000" t="s">
        <v>3267</v>
      </c>
    </row>
    <row r="2001" spans="1:13" x14ac:dyDescent="0.2">
      <c r="A2001" s="17" t="s">
        <v>91</v>
      </c>
      <c r="B2001" s="17" t="s">
        <v>3307</v>
      </c>
      <c r="C2001" s="20">
        <v>0.57919999999999905</v>
      </c>
      <c r="D2001" s="20">
        <v>0.91449999999999998</v>
      </c>
      <c r="E2001" s="20">
        <v>0.98484848484848397</v>
      </c>
      <c r="F2001" s="20">
        <v>0.97619047619047605</v>
      </c>
      <c r="G2001" s="20">
        <v>0</v>
      </c>
      <c r="H2001" s="17">
        <v>0</v>
      </c>
      <c r="I2001" s="18" t="s">
        <v>3315</v>
      </c>
      <c r="J2001" s="20">
        <v>0.85</v>
      </c>
      <c r="K2001" t="s">
        <v>3261</v>
      </c>
      <c r="L2001" t="s">
        <v>3284</v>
      </c>
      <c r="M2001" t="s">
        <v>3264</v>
      </c>
    </row>
    <row r="2002" spans="1:13" x14ac:dyDescent="0.2">
      <c r="A2002" s="17" t="s">
        <v>92</v>
      </c>
      <c r="B2002" s="17" t="s">
        <v>3307</v>
      </c>
      <c r="C2002" s="20">
        <v>1.1071</v>
      </c>
      <c r="D2002" s="20">
        <v>1.0625</v>
      </c>
      <c r="E2002" s="20">
        <v>0.968354430379746</v>
      </c>
      <c r="F2002" s="20">
        <v>0.98989898989898895</v>
      </c>
      <c r="G2002" s="20">
        <v>0.875</v>
      </c>
      <c r="H2002" s="17">
        <v>11</v>
      </c>
      <c r="I2002" s="18" t="s">
        <v>3316</v>
      </c>
      <c r="J2002" s="20">
        <v>0.64</v>
      </c>
      <c r="K2002" t="s">
        <v>3261</v>
      </c>
      <c r="L2002" t="s">
        <v>3279</v>
      </c>
      <c r="M2002" t="s">
        <v>3267</v>
      </c>
    </row>
    <row r="2003" spans="1:13" x14ac:dyDescent="0.2">
      <c r="A2003" s="17" t="s">
        <v>93</v>
      </c>
      <c r="B2003" s="17" t="s">
        <v>3307</v>
      </c>
      <c r="C2003" s="20">
        <v>0.8528</v>
      </c>
      <c r="D2003" s="20">
        <v>1.0345</v>
      </c>
      <c r="E2003" s="20">
        <v>0.94736842105263097</v>
      </c>
      <c r="F2003" s="20">
        <v>0.96825396825396803</v>
      </c>
      <c r="G2003" s="20">
        <v>0.875</v>
      </c>
      <c r="H2003" s="17">
        <v>6</v>
      </c>
      <c r="I2003" s="18" t="s">
        <v>158</v>
      </c>
      <c r="J2003" s="20">
        <v>0.33</v>
      </c>
      <c r="K2003" t="s">
        <v>3263</v>
      </c>
      <c r="L2003" t="s">
        <v>3279</v>
      </c>
      <c r="M2003" t="s">
        <v>190</v>
      </c>
    </row>
    <row r="2004" spans="1:13" x14ac:dyDescent="0.2">
      <c r="A2004" s="17" t="s">
        <v>96</v>
      </c>
      <c r="B2004" s="17" t="s">
        <v>3307</v>
      </c>
      <c r="C2004" s="20">
        <v>0.60419999999999996</v>
      </c>
      <c r="D2004" s="20">
        <v>1.1015999999999999</v>
      </c>
      <c r="E2004" s="20">
        <v>1</v>
      </c>
      <c r="F2004" s="20">
        <v>1</v>
      </c>
      <c r="G2004" s="20">
        <v>0.5</v>
      </c>
      <c r="H2004" s="17">
        <v>0</v>
      </c>
      <c r="I2004" s="18" t="s">
        <v>48</v>
      </c>
      <c r="J2004" s="20">
        <v>1</v>
      </c>
      <c r="K2004" t="s">
        <v>3263</v>
      </c>
      <c r="L2004" t="s">
        <v>3280</v>
      </c>
      <c r="M2004" t="s">
        <v>3264</v>
      </c>
    </row>
    <row r="2005" spans="1:13" x14ac:dyDescent="0.2">
      <c r="A2005" s="17" t="s">
        <v>97</v>
      </c>
      <c r="B2005" s="17" t="s">
        <v>3307</v>
      </c>
      <c r="C2005" s="20">
        <v>0.98750000000000004</v>
      </c>
      <c r="D2005" s="20">
        <v>1.1484000000000001</v>
      </c>
      <c r="E2005" s="20">
        <v>0.987179487179487</v>
      </c>
      <c r="F2005" s="20">
        <v>0.94</v>
      </c>
      <c r="G2005" s="20">
        <v>0.69230769230769196</v>
      </c>
      <c r="H2005" s="17">
        <v>6</v>
      </c>
      <c r="I2005" s="18" t="s">
        <v>37</v>
      </c>
      <c r="J2005" s="20">
        <v>1</v>
      </c>
      <c r="K2005" t="s">
        <v>3261</v>
      </c>
      <c r="L2005" t="s">
        <v>3281</v>
      </c>
      <c r="M2005" t="s">
        <v>190</v>
      </c>
    </row>
    <row r="2006" spans="1:13" x14ac:dyDescent="0.2">
      <c r="A2006" s="17" t="s">
        <v>101</v>
      </c>
      <c r="B2006" s="17" t="s">
        <v>3307</v>
      </c>
      <c r="C2006" s="20">
        <v>1.0207999999999999</v>
      </c>
      <c r="D2006" s="20">
        <v>1.0508</v>
      </c>
      <c r="E2006" s="20">
        <v>1</v>
      </c>
      <c r="F2006" s="20">
        <v>1</v>
      </c>
      <c r="G2006" s="20">
        <v>0.75</v>
      </c>
      <c r="H2006" s="17">
        <v>0</v>
      </c>
      <c r="I2006" s="17" t="s">
        <v>23</v>
      </c>
      <c r="J2006" s="20">
        <v>1</v>
      </c>
      <c r="K2006" t="s">
        <v>3266</v>
      </c>
      <c r="L2006" t="s">
        <v>3280</v>
      </c>
      <c r="M2006" t="s">
        <v>3265</v>
      </c>
    </row>
    <row r="2007" spans="1:13" x14ac:dyDescent="0.2">
      <c r="A2007" s="17" t="s">
        <v>102</v>
      </c>
      <c r="B2007" s="17" t="s">
        <v>3307</v>
      </c>
      <c r="C2007" s="20">
        <v>1.2625</v>
      </c>
      <c r="D2007" s="20">
        <v>1.0065999999999999</v>
      </c>
      <c r="E2007" s="20">
        <v>0.93617021276595702</v>
      </c>
      <c r="F2007" s="20">
        <v>0.875</v>
      </c>
      <c r="G2007" s="20">
        <v>0.57142857142857095</v>
      </c>
      <c r="H2007" s="17">
        <v>1</v>
      </c>
      <c r="I2007" s="18" t="s">
        <v>27</v>
      </c>
      <c r="J2007" s="20">
        <v>0.33</v>
      </c>
      <c r="K2007" t="s">
        <v>3266</v>
      </c>
      <c r="L2007" t="s">
        <v>3279</v>
      </c>
      <c r="M2007" t="s">
        <v>3262</v>
      </c>
    </row>
    <row r="2008" spans="1:13" x14ac:dyDescent="0.2">
      <c r="A2008" s="17" t="s">
        <v>104</v>
      </c>
      <c r="B2008" s="17" t="s">
        <v>3307</v>
      </c>
      <c r="C2008" s="20">
        <v>1.2041999999999999</v>
      </c>
      <c r="D2008" s="20">
        <v>1.0246999999999999</v>
      </c>
      <c r="E2008" s="20">
        <v>0.986206896551724</v>
      </c>
      <c r="F2008" s="20">
        <v>0.88118811881188097</v>
      </c>
      <c r="G2008" s="20">
        <v>0.79166666666666596</v>
      </c>
      <c r="H2008" s="17">
        <v>15</v>
      </c>
      <c r="I2008" s="18" t="s">
        <v>66</v>
      </c>
      <c r="J2008" s="20">
        <v>0.5</v>
      </c>
      <c r="K2008" t="s">
        <v>3261</v>
      </c>
      <c r="L2008" t="s">
        <v>3279</v>
      </c>
      <c r="M2008" t="s">
        <v>3265</v>
      </c>
    </row>
    <row r="2009" spans="1:13" x14ac:dyDescent="0.2">
      <c r="A2009" s="17" t="s">
        <v>108</v>
      </c>
      <c r="B2009" s="17" t="s">
        <v>3307</v>
      </c>
      <c r="C2009" s="20">
        <v>1.0428999999999999</v>
      </c>
      <c r="D2009" s="20">
        <v>1.0233000000000001</v>
      </c>
      <c r="E2009" s="20">
        <v>0.99468085106382897</v>
      </c>
      <c r="F2009" s="20">
        <v>0.98214285714285698</v>
      </c>
      <c r="G2009" s="20">
        <v>0.82857142857142796</v>
      </c>
      <c r="H2009" s="17">
        <v>10</v>
      </c>
      <c r="I2009" s="18" t="s">
        <v>32</v>
      </c>
      <c r="J2009" s="20">
        <v>0</v>
      </c>
      <c r="K2009" t="s">
        <v>3261</v>
      </c>
      <c r="L2009" t="s">
        <v>3279</v>
      </c>
      <c r="M2009" t="s">
        <v>3264</v>
      </c>
    </row>
    <row r="2010" spans="1:13" x14ac:dyDescent="0.2">
      <c r="A2010" s="17" t="s">
        <v>114</v>
      </c>
      <c r="B2010" s="17" t="s">
        <v>3307</v>
      </c>
      <c r="C2010" s="20">
        <v>1.3374999999999999</v>
      </c>
      <c r="D2010" s="20">
        <v>1.1677999999999999</v>
      </c>
      <c r="E2010" s="20">
        <v>1</v>
      </c>
      <c r="F2010" s="20">
        <v>0.98245614035087703</v>
      </c>
      <c r="G2010" s="20">
        <v>0.58333333333333304</v>
      </c>
      <c r="H2010" s="17">
        <v>15</v>
      </c>
      <c r="I2010" s="18" t="s">
        <v>31</v>
      </c>
      <c r="J2010" s="20">
        <v>0.6</v>
      </c>
      <c r="K2010" t="s">
        <v>3261</v>
      </c>
      <c r="L2010" t="s">
        <v>3279</v>
      </c>
      <c r="M2010" t="s">
        <v>3267</v>
      </c>
    </row>
    <row r="2011" spans="1:13" x14ac:dyDescent="0.2">
      <c r="A2011" s="17" t="s">
        <v>116</v>
      </c>
      <c r="B2011" s="17" t="s">
        <v>3307</v>
      </c>
      <c r="C2011" s="20">
        <v>1.0417000000000001</v>
      </c>
      <c r="D2011" s="20">
        <v>1.0492999999999999</v>
      </c>
      <c r="E2011" s="20">
        <v>0.91304347826086896</v>
      </c>
      <c r="F2011" s="20">
        <v>0.96</v>
      </c>
      <c r="G2011" s="20">
        <v>0.61904761904761896</v>
      </c>
      <c r="H2011" s="17">
        <v>8</v>
      </c>
      <c r="I2011" s="18" t="s">
        <v>189</v>
      </c>
      <c r="J2011" s="20">
        <v>0</v>
      </c>
      <c r="K2011" t="s">
        <v>3261</v>
      </c>
      <c r="L2011" t="s">
        <v>3279</v>
      </c>
      <c r="M2011" t="s">
        <v>3262</v>
      </c>
    </row>
    <row r="2012" spans="1:13" x14ac:dyDescent="0.2">
      <c r="A2012" s="17" t="s">
        <v>3317</v>
      </c>
      <c r="B2012" s="17" t="s">
        <v>3307</v>
      </c>
      <c r="C2012" s="20">
        <v>0</v>
      </c>
      <c r="D2012" s="20">
        <v>0.21709999999999999</v>
      </c>
      <c r="E2012" s="20">
        <v>0</v>
      </c>
      <c r="F2012" s="20">
        <v>0</v>
      </c>
      <c r="G2012" s="20">
        <v>0</v>
      </c>
      <c r="H2012" s="17">
        <v>0</v>
      </c>
      <c r="I2012" s="18" t="s">
        <v>32</v>
      </c>
      <c r="J2012" s="20">
        <v>0</v>
      </c>
      <c r="K2012" t="e">
        <v>#N/A</v>
      </c>
      <c r="L2012" t="e">
        <v>#N/A</v>
      </c>
      <c r="M2012" t="e">
        <v>#N/A</v>
      </c>
    </row>
    <row r="2013" spans="1:13" x14ac:dyDescent="0.2">
      <c r="A2013" s="17" t="s">
        <v>121</v>
      </c>
      <c r="B2013" s="17" t="s">
        <v>3307</v>
      </c>
      <c r="C2013" s="20">
        <v>1.1875</v>
      </c>
      <c r="D2013" s="20">
        <v>1.1809000000000001</v>
      </c>
      <c r="E2013" s="20">
        <v>0.99285714285714199</v>
      </c>
      <c r="F2013" s="20">
        <v>0.98888888888888804</v>
      </c>
      <c r="G2013" s="20">
        <v>1</v>
      </c>
      <c r="H2013" s="17">
        <v>2</v>
      </c>
      <c r="I2013" s="18" t="s">
        <v>154</v>
      </c>
      <c r="J2013" s="20">
        <v>1</v>
      </c>
      <c r="K2013" t="s">
        <v>3261</v>
      </c>
      <c r="L2013" t="s">
        <v>3279</v>
      </c>
      <c r="M2013" t="s">
        <v>3265</v>
      </c>
    </row>
    <row r="2014" spans="1:13" x14ac:dyDescent="0.2">
      <c r="A2014" s="17" t="s">
        <v>122</v>
      </c>
      <c r="B2014" s="17" t="s">
        <v>3307</v>
      </c>
      <c r="C2014" s="20">
        <v>0.66879999999999995</v>
      </c>
      <c r="D2014" s="20">
        <v>1.0650999999999999</v>
      </c>
      <c r="E2014" s="20">
        <v>0.98076923076922995</v>
      </c>
      <c r="F2014" s="20">
        <v>1</v>
      </c>
      <c r="G2014" s="20">
        <v>1</v>
      </c>
      <c r="H2014" s="17">
        <v>0</v>
      </c>
      <c r="I2014" s="17" t="s">
        <v>37</v>
      </c>
      <c r="J2014" s="20">
        <v>1</v>
      </c>
      <c r="K2014" t="s">
        <v>3263</v>
      </c>
      <c r="L2014" t="s">
        <v>3280</v>
      </c>
      <c r="M2014" t="s">
        <v>3267</v>
      </c>
    </row>
    <row r="2015" spans="1:13" x14ac:dyDescent="0.2">
      <c r="A2015" s="17" t="s">
        <v>3318</v>
      </c>
      <c r="B2015" s="17" t="s">
        <v>3307</v>
      </c>
      <c r="C2015" s="20">
        <v>0</v>
      </c>
      <c r="D2015" s="20">
        <v>0.52629999999999999</v>
      </c>
      <c r="E2015" s="20">
        <v>0</v>
      </c>
      <c r="F2015" s="20">
        <v>0</v>
      </c>
      <c r="G2015" s="20">
        <v>0</v>
      </c>
      <c r="H2015" s="17">
        <v>0</v>
      </c>
      <c r="I2015" s="17" t="s">
        <v>32</v>
      </c>
      <c r="J2015" s="20">
        <v>0</v>
      </c>
      <c r="K2015" t="e">
        <v>#N/A</v>
      </c>
      <c r="L2015" t="e">
        <v>#N/A</v>
      </c>
      <c r="M2015" t="e">
        <v>#N/A</v>
      </c>
    </row>
    <row r="2016" spans="1:13" x14ac:dyDescent="0.2">
      <c r="A2016" s="17" t="s">
        <v>123</v>
      </c>
      <c r="B2016" s="17" t="s">
        <v>3307</v>
      </c>
      <c r="C2016" s="20">
        <v>0.9</v>
      </c>
      <c r="D2016" s="20">
        <v>1.2035</v>
      </c>
      <c r="E2016" s="20">
        <v>1</v>
      </c>
      <c r="F2016" s="20">
        <v>0.98913043478260798</v>
      </c>
      <c r="G2016" s="20">
        <v>0.52941176470588203</v>
      </c>
      <c r="H2016" s="17">
        <v>1</v>
      </c>
      <c r="I2016" s="18" t="s">
        <v>50</v>
      </c>
      <c r="J2016" s="20">
        <v>0.86</v>
      </c>
      <c r="K2016" t="s">
        <v>3261</v>
      </c>
      <c r="L2016" t="s">
        <v>3279</v>
      </c>
      <c r="M2016" t="s">
        <v>3267</v>
      </c>
    </row>
    <row r="2017" spans="1:13" x14ac:dyDescent="0.2">
      <c r="A2017" s="17" t="s">
        <v>124</v>
      </c>
      <c r="B2017" s="17" t="s">
        <v>3307</v>
      </c>
      <c r="C2017" s="20">
        <v>1.1416999999999999</v>
      </c>
      <c r="D2017" s="20">
        <v>1.3075999999999901</v>
      </c>
      <c r="E2017" s="20">
        <v>1</v>
      </c>
      <c r="F2017" s="20">
        <v>1</v>
      </c>
      <c r="G2017" s="20">
        <v>0.9</v>
      </c>
      <c r="H2017" s="17">
        <v>3</v>
      </c>
      <c r="I2017" s="18" t="s">
        <v>32</v>
      </c>
      <c r="J2017" s="20">
        <v>0</v>
      </c>
      <c r="K2017" t="s">
        <v>3263</v>
      </c>
      <c r="L2017" t="s">
        <v>3279</v>
      </c>
      <c r="M2017" t="s">
        <v>3262</v>
      </c>
    </row>
    <row r="2018" spans="1:13" x14ac:dyDescent="0.2">
      <c r="A2018" s="17" t="s">
        <v>125</v>
      </c>
      <c r="B2018" s="17" t="s">
        <v>3307</v>
      </c>
      <c r="C2018" s="20">
        <v>1.1292</v>
      </c>
      <c r="D2018" s="20">
        <v>1.1052999999999999</v>
      </c>
      <c r="E2018" s="20">
        <v>0.96323529411764697</v>
      </c>
      <c r="F2018" s="20">
        <v>0.97916666666666596</v>
      </c>
      <c r="G2018" s="20">
        <v>0.80645161290322498</v>
      </c>
      <c r="H2018" s="17">
        <v>12</v>
      </c>
      <c r="I2018" s="18" t="s">
        <v>32</v>
      </c>
      <c r="J2018" s="20">
        <v>0</v>
      </c>
      <c r="K2018" t="s">
        <v>3261</v>
      </c>
      <c r="L2018" t="s">
        <v>3279</v>
      </c>
      <c r="M2018" t="s">
        <v>3265</v>
      </c>
    </row>
    <row r="2019" spans="1:13" x14ac:dyDescent="0.2">
      <c r="A2019" s="17" t="s">
        <v>128</v>
      </c>
      <c r="B2019" s="17" t="s">
        <v>3307</v>
      </c>
      <c r="C2019" s="20">
        <v>1.42709999999999</v>
      </c>
      <c r="D2019" s="20">
        <v>1.3984000000000001</v>
      </c>
      <c r="E2019" s="20">
        <v>0.93442622950819598</v>
      </c>
      <c r="F2019" s="20">
        <v>0.90909090909090895</v>
      </c>
      <c r="G2019" s="20">
        <v>0.57142857142857095</v>
      </c>
      <c r="H2019" s="17">
        <v>2</v>
      </c>
      <c r="I2019" s="18" t="s">
        <v>23</v>
      </c>
      <c r="J2019" s="20">
        <v>1</v>
      </c>
      <c r="K2019" t="s">
        <v>3263</v>
      </c>
      <c r="L2019" t="s">
        <v>3280</v>
      </c>
      <c r="M2019" t="s">
        <v>3264</v>
      </c>
    </row>
    <row r="2020" spans="1:13" x14ac:dyDescent="0.2">
      <c r="A2020" s="17" t="s">
        <v>129</v>
      </c>
      <c r="B2020" s="17" t="s">
        <v>3307</v>
      </c>
      <c r="C2020" s="20">
        <v>0.99170000000000003</v>
      </c>
      <c r="D2020" s="20">
        <v>1.0394999999999901</v>
      </c>
      <c r="E2020" s="20">
        <v>0.96153846153846101</v>
      </c>
      <c r="F2020" s="20">
        <v>0.92156862745098</v>
      </c>
      <c r="G2020" s="20">
        <v>0.82608695652173902</v>
      </c>
      <c r="H2020" s="17">
        <v>10</v>
      </c>
      <c r="I2020" s="18" t="s">
        <v>245</v>
      </c>
      <c r="J2020" s="20">
        <v>0.78</v>
      </c>
      <c r="K2020" t="s">
        <v>3261</v>
      </c>
      <c r="L2020" t="s">
        <v>3279</v>
      </c>
      <c r="M2020" t="s">
        <v>3264</v>
      </c>
    </row>
    <row r="2021" spans="1:13" x14ac:dyDescent="0.2">
      <c r="A2021" s="17" t="s">
        <v>130</v>
      </c>
      <c r="B2021" s="17" t="s">
        <v>3307</v>
      </c>
      <c r="C2021" s="20">
        <v>1.0791999999999999</v>
      </c>
      <c r="D2021" s="20">
        <v>1.0772999999999999</v>
      </c>
      <c r="E2021" s="20">
        <v>0.94827586206896497</v>
      </c>
      <c r="F2021" s="20">
        <v>1</v>
      </c>
      <c r="G2021" s="20">
        <v>0.96428571428571397</v>
      </c>
      <c r="H2021" s="17">
        <v>7</v>
      </c>
      <c r="I2021" s="18" t="s">
        <v>147</v>
      </c>
      <c r="J2021" s="20">
        <v>0.25</v>
      </c>
      <c r="K2021" t="s">
        <v>3261</v>
      </c>
      <c r="L2021" t="s">
        <v>3279</v>
      </c>
      <c r="M2021" t="s">
        <v>3264</v>
      </c>
    </row>
    <row r="2022" spans="1:13" x14ac:dyDescent="0.2">
      <c r="A2022" s="17" t="s">
        <v>133</v>
      </c>
      <c r="B2022" s="17" t="s">
        <v>3307</v>
      </c>
      <c r="C2022" s="20">
        <v>1.1083000000000001</v>
      </c>
      <c r="D2022" s="20">
        <v>1.0082</v>
      </c>
      <c r="E2022" s="20">
        <v>0.99253731343283502</v>
      </c>
      <c r="F2022" s="20">
        <v>0.99056603773584895</v>
      </c>
      <c r="G2022" s="20">
        <v>0.95652173913043403</v>
      </c>
      <c r="H2022" s="17">
        <v>18</v>
      </c>
      <c r="I2022" s="18" t="s">
        <v>41</v>
      </c>
      <c r="J2022" s="20">
        <v>0.83</v>
      </c>
      <c r="K2022" t="s">
        <v>3261</v>
      </c>
      <c r="L2022" t="s">
        <v>3279</v>
      </c>
      <c r="M2022" t="s">
        <v>3262</v>
      </c>
    </row>
    <row r="2023" spans="1:13" x14ac:dyDescent="0.2">
      <c r="A2023" s="17" t="s">
        <v>138</v>
      </c>
      <c r="B2023" s="17" t="s">
        <v>3307</v>
      </c>
      <c r="C2023" s="20">
        <v>0.85629999999999895</v>
      </c>
      <c r="D2023" s="20">
        <v>1.1224000000000001</v>
      </c>
      <c r="E2023" s="20">
        <v>1</v>
      </c>
      <c r="F2023" s="20">
        <v>1</v>
      </c>
      <c r="G2023" s="20">
        <v>0.8</v>
      </c>
      <c r="H2023" s="17">
        <v>7</v>
      </c>
      <c r="I2023" s="17" t="s">
        <v>32</v>
      </c>
      <c r="J2023" s="20">
        <v>0</v>
      </c>
      <c r="K2023" t="s">
        <v>3261</v>
      </c>
      <c r="L2023" t="s">
        <v>3280</v>
      </c>
      <c r="M2023" t="s">
        <v>3267</v>
      </c>
    </row>
    <row r="2024" spans="1:13" x14ac:dyDescent="0.2">
      <c r="A2024" s="17" t="s">
        <v>140</v>
      </c>
      <c r="B2024" s="17" t="s">
        <v>3307</v>
      </c>
      <c r="C2024" s="20">
        <v>1.1042000000000001</v>
      </c>
      <c r="D2024" s="20">
        <v>1.0772999999999999</v>
      </c>
      <c r="E2024" s="20">
        <v>0.99224806201550297</v>
      </c>
      <c r="F2024" s="20">
        <v>0.96703296703296704</v>
      </c>
      <c r="G2024" s="20">
        <v>0.57142857142857095</v>
      </c>
      <c r="H2024" s="17">
        <v>9</v>
      </c>
      <c r="I2024" s="18" t="s">
        <v>3319</v>
      </c>
      <c r="J2024" s="20">
        <v>0.08</v>
      </c>
      <c r="K2024" t="s">
        <v>3261</v>
      </c>
      <c r="L2024" t="s">
        <v>3279</v>
      </c>
      <c r="M2024" t="s">
        <v>3267</v>
      </c>
    </row>
    <row r="2025" spans="1:13" x14ac:dyDescent="0.2">
      <c r="A2025" s="17" t="s">
        <v>143</v>
      </c>
      <c r="B2025" s="17" t="s">
        <v>3307</v>
      </c>
      <c r="C2025" s="20">
        <v>0.86429999999999896</v>
      </c>
      <c r="D2025" s="20">
        <v>1.1672</v>
      </c>
      <c r="E2025" s="20">
        <v>0.95412844036697197</v>
      </c>
      <c r="F2025" s="20">
        <v>0.96825396825396803</v>
      </c>
      <c r="G2025" s="20">
        <v>0.625</v>
      </c>
      <c r="H2025" s="17">
        <v>6</v>
      </c>
      <c r="I2025" s="17" t="s">
        <v>66</v>
      </c>
      <c r="J2025" s="20">
        <v>0.5</v>
      </c>
      <c r="K2025" t="s">
        <v>3263</v>
      </c>
      <c r="L2025" t="s">
        <v>3279</v>
      </c>
      <c r="M2025" t="s">
        <v>3267</v>
      </c>
    </row>
    <row r="2026" spans="1:13" x14ac:dyDescent="0.2">
      <c r="A2026" s="17" t="s">
        <v>144</v>
      </c>
      <c r="B2026" s="17" t="s">
        <v>3307</v>
      </c>
      <c r="C2026" s="20">
        <v>0.87080000000000002</v>
      </c>
      <c r="D2026" s="20">
        <v>1.0641</v>
      </c>
      <c r="E2026" s="20">
        <v>1</v>
      </c>
      <c r="F2026" s="20">
        <v>0.92647058823529405</v>
      </c>
      <c r="G2026" s="20">
        <v>0.46666666666666601</v>
      </c>
      <c r="H2026" s="17">
        <v>0</v>
      </c>
      <c r="I2026" s="18" t="s">
        <v>41</v>
      </c>
      <c r="J2026" s="20">
        <v>0.83</v>
      </c>
      <c r="K2026" t="s">
        <v>3266</v>
      </c>
      <c r="L2026" t="s">
        <v>3279</v>
      </c>
      <c r="M2026" t="s">
        <v>3264</v>
      </c>
    </row>
    <row r="2027" spans="1:13" x14ac:dyDescent="0.2">
      <c r="A2027" s="17" t="s">
        <v>145</v>
      </c>
      <c r="B2027" s="17" t="s">
        <v>3307</v>
      </c>
      <c r="C2027" s="20">
        <v>1.3542000000000001</v>
      </c>
      <c r="D2027" s="20">
        <v>1.2187999999999899</v>
      </c>
      <c r="E2027" s="20">
        <v>0.85714285714285698</v>
      </c>
      <c r="F2027" s="20">
        <v>0.91489361702127603</v>
      </c>
      <c r="G2027" s="20">
        <v>0.83333333333333304</v>
      </c>
      <c r="H2027" s="17">
        <v>5</v>
      </c>
      <c r="I2027" s="17" t="s">
        <v>32</v>
      </c>
      <c r="J2027" s="20">
        <v>0</v>
      </c>
      <c r="K2027" t="s">
        <v>3261</v>
      </c>
      <c r="L2027" t="s">
        <v>3280</v>
      </c>
      <c r="M2027" t="s">
        <v>3265</v>
      </c>
    </row>
    <row r="2028" spans="1:13" x14ac:dyDescent="0.2">
      <c r="A2028" s="17" t="s">
        <v>146</v>
      </c>
      <c r="B2028" s="17" t="s">
        <v>3307</v>
      </c>
      <c r="C2028" s="20">
        <v>1.1875</v>
      </c>
      <c r="D2028" s="20">
        <v>1.18359999999999</v>
      </c>
      <c r="E2028" s="20">
        <v>0.98333333333333295</v>
      </c>
      <c r="F2028" s="20">
        <v>0.68571428571428505</v>
      </c>
      <c r="G2028" s="20">
        <v>0</v>
      </c>
      <c r="H2028" s="17">
        <v>8</v>
      </c>
      <c r="I2028" s="18" t="s">
        <v>36</v>
      </c>
      <c r="J2028" s="20">
        <v>0</v>
      </c>
      <c r="K2028" t="s">
        <v>3261</v>
      </c>
      <c r="L2028" t="s">
        <v>3280</v>
      </c>
      <c r="M2028" t="s">
        <v>3264</v>
      </c>
    </row>
    <row r="2029" spans="1:13" x14ac:dyDescent="0.2">
      <c r="A2029" s="17" t="s">
        <v>149</v>
      </c>
      <c r="B2029" s="17" t="s">
        <v>3307</v>
      </c>
      <c r="C2029" s="20">
        <v>1.2917000000000001</v>
      </c>
      <c r="D2029" s="20">
        <v>1.37109999999999</v>
      </c>
      <c r="E2029" s="20">
        <v>1</v>
      </c>
      <c r="F2029" s="20">
        <v>1</v>
      </c>
      <c r="G2029" s="20">
        <v>0.9</v>
      </c>
      <c r="H2029" s="17">
        <v>6</v>
      </c>
      <c r="I2029" s="18" t="s">
        <v>37</v>
      </c>
      <c r="J2029" s="20">
        <v>1</v>
      </c>
      <c r="K2029" t="s">
        <v>3261</v>
      </c>
      <c r="L2029" t="s">
        <v>3281</v>
      </c>
      <c r="M2029" t="s">
        <v>190</v>
      </c>
    </row>
    <row r="2030" spans="1:13" x14ac:dyDescent="0.2">
      <c r="A2030" s="17" t="s">
        <v>150</v>
      </c>
      <c r="B2030" s="17" t="s">
        <v>3307</v>
      </c>
      <c r="C2030" s="20">
        <v>1.1354</v>
      </c>
      <c r="D2030" s="20">
        <v>0.96479999999999999</v>
      </c>
      <c r="E2030" s="20">
        <v>1</v>
      </c>
      <c r="F2030" s="20">
        <v>0.78571428571428503</v>
      </c>
      <c r="G2030" s="20">
        <v>0.2</v>
      </c>
      <c r="H2030" s="17">
        <v>5</v>
      </c>
      <c r="I2030" s="18" t="s">
        <v>32</v>
      </c>
      <c r="J2030" s="20">
        <v>0</v>
      </c>
      <c r="K2030" t="s">
        <v>3261</v>
      </c>
      <c r="L2030" t="s">
        <v>3281</v>
      </c>
      <c r="M2030" t="s">
        <v>190</v>
      </c>
    </row>
    <row r="2031" spans="1:13" x14ac:dyDescent="0.2">
      <c r="A2031" s="17" t="s">
        <v>3320</v>
      </c>
      <c r="B2031" s="17" t="s">
        <v>3307</v>
      </c>
      <c r="C2031" s="20">
        <v>0.1048</v>
      </c>
      <c r="D2031" s="20">
        <v>0.624</v>
      </c>
      <c r="E2031" s="20">
        <v>1</v>
      </c>
      <c r="F2031" s="20">
        <v>1</v>
      </c>
      <c r="G2031" s="20">
        <v>0</v>
      </c>
      <c r="H2031" s="17">
        <v>0</v>
      </c>
      <c r="I2031" s="18" t="s">
        <v>34</v>
      </c>
      <c r="J2031" s="20">
        <v>1</v>
      </c>
      <c r="K2031" t="e">
        <v>#N/A</v>
      </c>
      <c r="L2031" t="e">
        <v>#N/A</v>
      </c>
      <c r="M2031" t="e">
        <v>#N/A</v>
      </c>
    </row>
    <row r="2032" spans="1:13" x14ac:dyDescent="0.2">
      <c r="A2032" s="17" t="s">
        <v>152</v>
      </c>
      <c r="B2032" s="17" t="s">
        <v>3307</v>
      </c>
      <c r="C2032" s="20">
        <v>1.2082999999999999</v>
      </c>
      <c r="D2032" s="20">
        <v>1.1718999999999999</v>
      </c>
      <c r="E2032" s="20">
        <v>0.97560975609755995</v>
      </c>
      <c r="F2032" s="20">
        <v>0.95918367346938704</v>
      </c>
      <c r="G2032" s="20">
        <v>0.72727272727272696</v>
      </c>
      <c r="H2032" s="17">
        <v>7</v>
      </c>
      <c r="I2032" s="18" t="s">
        <v>27</v>
      </c>
      <c r="J2032" s="20">
        <v>0.33</v>
      </c>
      <c r="K2032" t="s">
        <v>3261</v>
      </c>
      <c r="L2032" t="s">
        <v>3280</v>
      </c>
      <c r="M2032" t="s">
        <v>3265</v>
      </c>
    </row>
    <row r="2033" spans="1:13" x14ac:dyDescent="0.2">
      <c r="A2033" s="17" t="s">
        <v>153</v>
      </c>
      <c r="B2033" s="17" t="s">
        <v>3307</v>
      </c>
      <c r="C2033" s="20">
        <v>0.8</v>
      </c>
      <c r="D2033" s="20">
        <v>1.2078</v>
      </c>
      <c r="E2033" s="20">
        <v>0.98989898989898895</v>
      </c>
      <c r="F2033" s="20">
        <v>1</v>
      </c>
      <c r="G2033" s="20">
        <v>0.88235294117647001</v>
      </c>
      <c r="H2033" s="17">
        <v>1</v>
      </c>
      <c r="I2033" s="18" t="s">
        <v>363</v>
      </c>
      <c r="J2033" s="20">
        <v>0.88</v>
      </c>
      <c r="K2033" t="s">
        <v>3266</v>
      </c>
      <c r="L2033" t="s">
        <v>3279</v>
      </c>
      <c r="M2033" t="s">
        <v>3262</v>
      </c>
    </row>
    <row r="2034" spans="1:13" x14ac:dyDescent="0.2">
      <c r="A2034" s="17" t="s">
        <v>155</v>
      </c>
      <c r="B2034" s="17" t="s">
        <v>3307</v>
      </c>
      <c r="C2034" s="20">
        <v>0.35</v>
      </c>
      <c r="D2034" s="20">
        <v>1.1917</v>
      </c>
      <c r="E2034" s="20">
        <v>1</v>
      </c>
      <c r="F2034" s="20">
        <v>1</v>
      </c>
      <c r="G2034" s="20">
        <v>0.5</v>
      </c>
      <c r="H2034" s="17">
        <v>0</v>
      </c>
      <c r="I2034" s="17" t="s">
        <v>27</v>
      </c>
      <c r="J2034" s="20">
        <v>0.33</v>
      </c>
      <c r="K2034" t="s">
        <v>3263</v>
      </c>
      <c r="L2034" t="s">
        <v>3279</v>
      </c>
      <c r="M2034" t="s">
        <v>3262</v>
      </c>
    </row>
    <row r="2035" spans="1:13" x14ac:dyDescent="0.2">
      <c r="A2035" s="17" t="s">
        <v>156</v>
      </c>
      <c r="B2035" s="17" t="s">
        <v>3307</v>
      </c>
      <c r="C2035" s="20">
        <v>0.97499999999999998</v>
      </c>
      <c r="D2035" s="20">
        <v>0.9506</v>
      </c>
      <c r="E2035" s="20">
        <v>0.93661971830985902</v>
      </c>
      <c r="F2035" s="20">
        <v>0.93396226415094297</v>
      </c>
      <c r="G2035" s="20">
        <v>0.59090909090909005</v>
      </c>
      <c r="H2035" s="17">
        <v>16</v>
      </c>
      <c r="I2035" s="18" t="s">
        <v>25</v>
      </c>
      <c r="J2035" s="20">
        <v>0.6</v>
      </c>
      <c r="K2035" t="s">
        <v>3261</v>
      </c>
      <c r="L2035" t="s">
        <v>3279</v>
      </c>
      <c r="M2035" t="s">
        <v>3267</v>
      </c>
    </row>
    <row r="2036" spans="1:13" x14ac:dyDescent="0.2">
      <c r="A2036" s="17" t="s">
        <v>159</v>
      </c>
      <c r="B2036" s="17" t="s">
        <v>3307</v>
      </c>
      <c r="C2036" s="20">
        <v>0.95830000000000004</v>
      </c>
      <c r="D2036" s="20">
        <v>0.981899999999999</v>
      </c>
      <c r="E2036" s="20">
        <v>1</v>
      </c>
      <c r="F2036" s="20">
        <v>0.98765432098765404</v>
      </c>
      <c r="G2036" s="20">
        <v>0.72727272727272696</v>
      </c>
      <c r="H2036" s="17">
        <v>1</v>
      </c>
      <c r="I2036" s="17" t="s">
        <v>37</v>
      </c>
      <c r="J2036" s="20">
        <v>1</v>
      </c>
      <c r="K2036" t="s">
        <v>3266</v>
      </c>
      <c r="L2036" t="s">
        <v>3279</v>
      </c>
      <c r="M2036" t="s">
        <v>3262</v>
      </c>
    </row>
    <row r="2037" spans="1:13" x14ac:dyDescent="0.2">
      <c r="A2037" s="17" t="s">
        <v>160</v>
      </c>
      <c r="B2037" s="17" t="s">
        <v>3307</v>
      </c>
      <c r="C2037" s="20">
        <v>0.99580000000000002</v>
      </c>
      <c r="D2037" s="20">
        <v>1.0147999999999999</v>
      </c>
      <c r="E2037" s="20">
        <v>0.90476190476190399</v>
      </c>
      <c r="F2037" s="20">
        <v>0.92307692307692302</v>
      </c>
      <c r="G2037" s="20">
        <v>5.2631578947368397E-2</v>
      </c>
      <c r="H2037" s="17">
        <v>4</v>
      </c>
      <c r="I2037" s="18" t="s">
        <v>45</v>
      </c>
      <c r="J2037" s="20">
        <v>0</v>
      </c>
      <c r="K2037" t="s">
        <v>3261</v>
      </c>
      <c r="L2037" t="s">
        <v>3279</v>
      </c>
      <c r="M2037" t="s">
        <v>3262</v>
      </c>
    </row>
    <row r="2038" spans="1:13" x14ac:dyDescent="0.2">
      <c r="A2038" s="17" t="s">
        <v>164</v>
      </c>
      <c r="B2038" s="17" t="s">
        <v>3307</v>
      </c>
      <c r="C2038" s="20">
        <v>1.0832999999999999</v>
      </c>
      <c r="D2038" s="20">
        <v>1.0703</v>
      </c>
      <c r="E2038" s="20">
        <v>1</v>
      </c>
      <c r="F2038" s="20">
        <v>0.86956521739130399</v>
      </c>
      <c r="G2038" s="20">
        <v>1</v>
      </c>
      <c r="H2038" s="17">
        <v>5</v>
      </c>
      <c r="I2038" s="18" t="s">
        <v>32</v>
      </c>
      <c r="J2038" s="20">
        <v>0</v>
      </c>
      <c r="K2038" t="s">
        <v>3261</v>
      </c>
      <c r="L2038" t="s">
        <v>3280</v>
      </c>
      <c r="M2038" t="s">
        <v>3264</v>
      </c>
    </row>
    <row r="2039" spans="1:13" x14ac:dyDescent="0.2">
      <c r="A2039" s="17" t="s">
        <v>165</v>
      </c>
      <c r="B2039" s="17" t="s">
        <v>3307</v>
      </c>
      <c r="C2039" s="20">
        <v>1.1199999999999899</v>
      </c>
      <c r="D2039" s="20">
        <v>1.3879999999999999</v>
      </c>
      <c r="E2039" s="20">
        <v>1</v>
      </c>
      <c r="F2039" s="20">
        <v>1</v>
      </c>
      <c r="G2039" s="20">
        <v>0.57894736842105199</v>
      </c>
      <c r="H2039" s="17">
        <v>2</v>
      </c>
      <c r="I2039" s="18" t="s">
        <v>32</v>
      </c>
      <c r="J2039" s="20">
        <v>0</v>
      </c>
      <c r="K2039" t="s">
        <v>3266</v>
      </c>
      <c r="L2039" t="s">
        <v>3280</v>
      </c>
      <c r="M2039" t="s">
        <v>3264</v>
      </c>
    </row>
    <row r="2040" spans="1:13" x14ac:dyDescent="0.2">
      <c r="A2040" s="17" t="s">
        <v>166</v>
      </c>
      <c r="B2040" s="17" t="s">
        <v>3307</v>
      </c>
      <c r="C2040" s="20">
        <v>0.79169999999999996</v>
      </c>
      <c r="D2040" s="20">
        <v>1.0724</v>
      </c>
      <c r="E2040" s="20">
        <v>0.97530864197530798</v>
      </c>
      <c r="F2040" s="20">
        <v>0.85454545454545405</v>
      </c>
      <c r="G2040" s="20">
        <v>1</v>
      </c>
      <c r="H2040" s="17">
        <v>0</v>
      </c>
      <c r="I2040" s="18" t="s">
        <v>32</v>
      </c>
      <c r="J2040" s="20">
        <v>0</v>
      </c>
      <c r="K2040" t="s">
        <v>3263</v>
      </c>
      <c r="L2040" t="s">
        <v>3279</v>
      </c>
      <c r="M2040" t="s">
        <v>3262</v>
      </c>
    </row>
    <row r="2041" spans="1:13" x14ac:dyDescent="0.2">
      <c r="A2041" s="17" t="s">
        <v>167</v>
      </c>
      <c r="B2041" s="17" t="s">
        <v>3307</v>
      </c>
      <c r="C2041" s="20">
        <v>1.11459999999999</v>
      </c>
      <c r="D2041" s="20">
        <v>1.0078</v>
      </c>
      <c r="E2041" s="20">
        <v>0.96078431372549</v>
      </c>
      <c r="F2041" s="20">
        <v>0.97499999999999998</v>
      </c>
      <c r="G2041" s="20">
        <v>0.53846153846153799</v>
      </c>
      <c r="H2041" s="17">
        <v>4</v>
      </c>
      <c r="I2041" s="18" t="s">
        <v>66</v>
      </c>
      <c r="J2041" s="20">
        <v>0.5</v>
      </c>
      <c r="K2041" t="s">
        <v>3261</v>
      </c>
      <c r="L2041" t="s">
        <v>3280</v>
      </c>
      <c r="M2041" t="s">
        <v>3265</v>
      </c>
    </row>
    <row r="2042" spans="1:13" x14ac:dyDescent="0.2">
      <c r="A2042" s="17" t="s">
        <v>169</v>
      </c>
      <c r="B2042" s="17" t="s">
        <v>3307</v>
      </c>
      <c r="C2042" s="20">
        <v>0.91249999999999998</v>
      </c>
      <c r="D2042" s="20">
        <v>0.90459999999999996</v>
      </c>
      <c r="E2042" s="20">
        <v>0.97894736842105201</v>
      </c>
      <c r="F2042" s="20">
        <v>0.82716049382715995</v>
      </c>
      <c r="G2042" s="20">
        <v>0.77777777777777701</v>
      </c>
      <c r="H2042" s="17">
        <v>7</v>
      </c>
      <c r="I2042" s="18" t="s">
        <v>32</v>
      </c>
      <c r="J2042" s="20">
        <v>0</v>
      </c>
      <c r="K2042" t="s">
        <v>3261</v>
      </c>
      <c r="L2042" t="s">
        <v>3279</v>
      </c>
      <c r="M2042" t="s">
        <v>3267</v>
      </c>
    </row>
    <row r="2043" spans="1:13" x14ac:dyDescent="0.2">
      <c r="A2043" s="17" t="s">
        <v>171</v>
      </c>
      <c r="B2043" s="17" t="s">
        <v>3307</v>
      </c>
      <c r="C2043" s="20">
        <v>1</v>
      </c>
      <c r="D2043" s="20">
        <v>0.92010000000000003</v>
      </c>
      <c r="E2043" s="20">
        <v>0.99401197604790403</v>
      </c>
      <c r="F2043" s="20">
        <v>0.80952380952380898</v>
      </c>
      <c r="G2043" s="20">
        <v>0.41379310344827502</v>
      </c>
      <c r="H2043" s="17">
        <v>18</v>
      </c>
      <c r="I2043" s="17" t="s">
        <v>64</v>
      </c>
      <c r="J2043" s="20">
        <v>0.25</v>
      </c>
      <c r="K2043" t="s">
        <v>3261</v>
      </c>
      <c r="L2043" t="s">
        <v>3279</v>
      </c>
      <c r="M2043" t="s">
        <v>3265</v>
      </c>
    </row>
    <row r="2044" spans="1:13" x14ac:dyDescent="0.2">
      <c r="A2044" s="17" t="s">
        <v>174</v>
      </c>
      <c r="B2044" s="17" t="s">
        <v>3307</v>
      </c>
      <c r="C2044" s="20">
        <v>1.0207999999999999</v>
      </c>
      <c r="D2044" s="20">
        <v>0.95889999999999997</v>
      </c>
      <c r="E2044" s="20">
        <v>0.99193548387096697</v>
      </c>
      <c r="F2044" s="20">
        <v>0.98958333333333304</v>
      </c>
      <c r="G2044" s="20">
        <v>0.85714285714285698</v>
      </c>
      <c r="H2044" s="17">
        <v>13</v>
      </c>
      <c r="I2044" s="18" t="s">
        <v>142</v>
      </c>
      <c r="J2044" s="20">
        <v>0.18</v>
      </c>
      <c r="K2044" t="s">
        <v>3261</v>
      </c>
      <c r="L2044" t="s">
        <v>3279</v>
      </c>
      <c r="M2044" t="s">
        <v>3267</v>
      </c>
    </row>
    <row r="2045" spans="1:13" x14ac:dyDescent="0.2">
      <c r="A2045" s="17" t="s">
        <v>175</v>
      </c>
      <c r="B2045" s="17" t="s">
        <v>3307</v>
      </c>
      <c r="C2045" s="20">
        <v>0.82809999999999995</v>
      </c>
      <c r="D2045" s="20">
        <v>0.72270000000000001</v>
      </c>
      <c r="E2045" s="20">
        <v>1</v>
      </c>
      <c r="F2045" s="20">
        <v>0.75862068965517204</v>
      </c>
      <c r="G2045" s="20">
        <v>0.9</v>
      </c>
      <c r="H2045" s="17">
        <v>2</v>
      </c>
      <c r="I2045" s="18" t="s">
        <v>32</v>
      </c>
      <c r="J2045" s="20">
        <v>0</v>
      </c>
      <c r="K2045" t="s">
        <v>3266</v>
      </c>
      <c r="L2045" t="s">
        <v>3280</v>
      </c>
      <c r="M2045" t="s">
        <v>3264</v>
      </c>
    </row>
    <row r="2046" spans="1:13" x14ac:dyDescent="0.2">
      <c r="A2046" s="17" t="s">
        <v>177</v>
      </c>
      <c r="B2046" s="17" t="s">
        <v>3307</v>
      </c>
      <c r="C2046" s="20">
        <v>1.4792000000000001</v>
      </c>
      <c r="D2046" s="20">
        <v>1.2434000000000001</v>
      </c>
      <c r="E2046" s="20">
        <v>0.98342541436464004</v>
      </c>
      <c r="F2046" s="20">
        <v>0.96581196581196505</v>
      </c>
      <c r="G2046" s="20">
        <v>0.9</v>
      </c>
      <c r="H2046" s="17">
        <v>12</v>
      </c>
      <c r="I2046" s="18" t="s">
        <v>139</v>
      </c>
      <c r="J2046" s="20">
        <v>0.38</v>
      </c>
      <c r="K2046" t="s">
        <v>3261</v>
      </c>
      <c r="L2046" t="s">
        <v>3279</v>
      </c>
      <c r="M2046" t="s">
        <v>190</v>
      </c>
    </row>
    <row r="2047" spans="1:13" x14ac:dyDescent="0.2">
      <c r="A2047" s="17" t="s">
        <v>184</v>
      </c>
      <c r="B2047" s="17" t="s">
        <v>3307</v>
      </c>
      <c r="C2047" s="20">
        <v>0.85419999999999996</v>
      </c>
      <c r="D2047" s="20">
        <v>1.0229999999999999</v>
      </c>
      <c r="E2047" s="20">
        <v>0.96</v>
      </c>
      <c r="F2047" s="20">
        <v>0.94444444444444398</v>
      </c>
      <c r="G2047" s="20">
        <v>0.93333333333333302</v>
      </c>
      <c r="H2047" s="17">
        <v>2</v>
      </c>
      <c r="I2047" s="18" t="s">
        <v>59</v>
      </c>
      <c r="J2047" s="20">
        <v>0.75</v>
      </c>
      <c r="K2047" t="s">
        <v>3266</v>
      </c>
      <c r="L2047" t="s">
        <v>3279</v>
      </c>
      <c r="M2047" t="s">
        <v>3262</v>
      </c>
    </row>
    <row r="2048" spans="1:13" x14ac:dyDescent="0.2">
      <c r="A2048" s="17" t="s">
        <v>185</v>
      </c>
      <c r="B2048" s="17" t="s">
        <v>3307</v>
      </c>
      <c r="C2048" s="20">
        <v>1.0312999999999899</v>
      </c>
      <c r="D2048" s="20">
        <v>1.1289</v>
      </c>
      <c r="E2048" s="20">
        <v>0.97619047619047605</v>
      </c>
      <c r="F2048" s="20">
        <v>1</v>
      </c>
      <c r="G2048" s="20">
        <v>0.66666666666666596</v>
      </c>
      <c r="H2048" s="17">
        <v>1</v>
      </c>
      <c r="I2048" s="18" t="s">
        <v>106</v>
      </c>
      <c r="J2048" s="20">
        <v>0.4</v>
      </c>
      <c r="K2048" t="s">
        <v>3266</v>
      </c>
      <c r="L2048" t="s">
        <v>3280</v>
      </c>
      <c r="M2048" t="s">
        <v>190</v>
      </c>
    </row>
    <row r="2049" spans="1:13" x14ac:dyDescent="0.2">
      <c r="A2049" s="17" t="s">
        <v>186</v>
      </c>
      <c r="B2049" s="17" t="s">
        <v>3307</v>
      </c>
      <c r="C2049" s="20">
        <v>0.76249999999999996</v>
      </c>
      <c r="D2049" s="20">
        <v>1.5732999999999999</v>
      </c>
      <c r="E2049" s="20">
        <v>1</v>
      </c>
      <c r="F2049" s="20">
        <v>0.96491228070175405</v>
      </c>
      <c r="G2049" s="20">
        <v>0.64285714285714202</v>
      </c>
      <c r="H2049" s="17">
        <v>1</v>
      </c>
      <c r="I2049" s="18" t="s">
        <v>36</v>
      </c>
      <c r="J2049" s="20">
        <v>0</v>
      </c>
      <c r="K2049" t="s">
        <v>3263</v>
      </c>
      <c r="L2049" t="s">
        <v>3279</v>
      </c>
      <c r="M2049" t="s">
        <v>3262</v>
      </c>
    </row>
    <row r="2050" spans="1:13" x14ac:dyDescent="0.2">
      <c r="A2050" s="17" t="s">
        <v>191</v>
      </c>
      <c r="B2050" s="17" t="s">
        <v>3307</v>
      </c>
      <c r="C2050" s="20">
        <v>0.85419999999999996</v>
      </c>
      <c r="D2050" s="20">
        <v>1.2582</v>
      </c>
      <c r="E2050" s="20">
        <v>0.9375</v>
      </c>
      <c r="F2050" s="20">
        <v>0.96875</v>
      </c>
      <c r="G2050" s="20">
        <v>0.75</v>
      </c>
      <c r="H2050" s="17">
        <v>3</v>
      </c>
      <c r="I2050" s="17" t="s">
        <v>31</v>
      </c>
      <c r="J2050" s="20">
        <v>0.6</v>
      </c>
      <c r="K2050" t="s">
        <v>3266</v>
      </c>
      <c r="L2050" t="s">
        <v>3279</v>
      </c>
      <c r="M2050" t="s">
        <v>3262</v>
      </c>
    </row>
    <row r="2051" spans="1:13" x14ac:dyDescent="0.2">
      <c r="A2051" s="17" t="s">
        <v>192</v>
      </c>
      <c r="B2051" s="17" t="s">
        <v>3307</v>
      </c>
      <c r="C2051" s="20">
        <v>0.875</v>
      </c>
      <c r="D2051" s="20">
        <v>0.85939999999999905</v>
      </c>
      <c r="E2051" s="20">
        <v>1</v>
      </c>
      <c r="F2051" s="20">
        <v>1</v>
      </c>
      <c r="G2051" s="20">
        <v>0.93333333333333302</v>
      </c>
      <c r="H2051" s="17">
        <v>7</v>
      </c>
      <c r="I2051" s="18" t="s">
        <v>45</v>
      </c>
      <c r="J2051" s="20">
        <v>0</v>
      </c>
      <c r="K2051" t="s">
        <v>3261</v>
      </c>
      <c r="L2051" t="s">
        <v>3280</v>
      </c>
      <c r="M2051" t="s">
        <v>3265</v>
      </c>
    </row>
    <row r="2052" spans="1:13" x14ac:dyDescent="0.2">
      <c r="A2052" s="17" t="s">
        <v>198</v>
      </c>
      <c r="B2052" s="17" t="s">
        <v>3307</v>
      </c>
      <c r="C2052" s="20">
        <v>1.175</v>
      </c>
      <c r="D2052" s="20">
        <v>1.5207999999999999</v>
      </c>
      <c r="E2052" s="20">
        <v>1</v>
      </c>
      <c r="F2052" s="20">
        <v>0.97647058823529398</v>
      </c>
      <c r="G2052" s="20">
        <v>0.77777777777777701</v>
      </c>
      <c r="H2052" s="17">
        <v>4</v>
      </c>
      <c r="I2052" s="18" t="s">
        <v>32</v>
      </c>
      <c r="J2052" s="20">
        <v>0</v>
      </c>
      <c r="K2052" t="s">
        <v>3263</v>
      </c>
      <c r="L2052" t="s">
        <v>3279</v>
      </c>
      <c r="M2052" t="s">
        <v>3264</v>
      </c>
    </row>
    <row r="2053" spans="1:13" x14ac:dyDescent="0.2">
      <c r="A2053" s="17" t="s">
        <v>199</v>
      </c>
      <c r="B2053" s="17" t="s">
        <v>3307</v>
      </c>
      <c r="C2053" s="20">
        <v>1.0125</v>
      </c>
      <c r="D2053" s="20">
        <v>0.91609999999999903</v>
      </c>
      <c r="E2053" s="20">
        <v>0.99242424242424199</v>
      </c>
      <c r="F2053" s="20">
        <v>0.92957746478873204</v>
      </c>
      <c r="G2053" s="20">
        <v>1</v>
      </c>
      <c r="H2053" s="17">
        <v>11</v>
      </c>
      <c r="I2053" s="18" t="s">
        <v>45</v>
      </c>
      <c r="J2053" s="20">
        <v>0</v>
      </c>
      <c r="K2053" t="s">
        <v>3261</v>
      </c>
      <c r="L2053" t="s">
        <v>3279</v>
      </c>
      <c r="M2053" t="s">
        <v>3265</v>
      </c>
    </row>
    <row r="2054" spans="1:13" x14ac:dyDescent="0.2">
      <c r="A2054" s="17" t="s">
        <v>200</v>
      </c>
      <c r="B2054" s="17" t="s">
        <v>3307</v>
      </c>
      <c r="C2054" s="20">
        <v>1.1644000000000001</v>
      </c>
      <c r="D2054" s="20">
        <v>1.3766</v>
      </c>
      <c r="E2054" s="20">
        <v>1</v>
      </c>
      <c r="F2054" s="20">
        <v>0.96629213483146004</v>
      </c>
      <c r="G2054" s="20">
        <v>0.875</v>
      </c>
      <c r="H2054" s="17">
        <v>2</v>
      </c>
      <c r="I2054" s="18" t="s">
        <v>66</v>
      </c>
      <c r="J2054" s="20">
        <v>0.5</v>
      </c>
      <c r="K2054" t="s">
        <v>3263</v>
      </c>
      <c r="L2054" t="s">
        <v>3279</v>
      </c>
      <c r="M2054" t="s">
        <v>3262</v>
      </c>
    </row>
    <row r="2055" spans="1:13" x14ac:dyDescent="0.2">
      <c r="A2055" s="17" t="s">
        <v>3321</v>
      </c>
      <c r="B2055" s="17" t="s">
        <v>3307</v>
      </c>
      <c r="C2055" s="20">
        <v>0</v>
      </c>
      <c r="D2055" s="20">
        <v>0.5625</v>
      </c>
      <c r="E2055" s="20">
        <v>0</v>
      </c>
      <c r="F2055" s="20">
        <v>0</v>
      </c>
      <c r="G2055" s="20">
        <v>0</v>
      </c>
      <c r="H2055" s="17">
        <v>0</v>
      </c>
      <c r="I2055" s="18" t="s">
        <v>32</v>
      </c>
      <c r="J2055" s="20">
        <v>0</v>
      </c>
      <c r="K2055" t="e">
        <v>#N/A</v>
      </c>
      <c r="L2055" t="e">
        <v>#N/A</v>
      </c>
      <c r="M2055" t="e">
        <v>#N/A</v>
      </c>
    </row>
    <row r="2056" spans="1:13" x14ac:dyDescent="0.2">
      <c r="A2056" s="17" t="s">
        <v>3322</v>
      </c>
      <c r="B2056" s="17" t="s">
        <v>3307</v>
      </c>
      <c r="C2056" s="20">
        <v>0</v>
      </c>
      <c r="D2056" s="20">
        <v>0.52189999999999903</v>
      </c>
      <c r="E2056" s="20">
        <v>0</v>
      </c>
      <c r="F2056" s="20">
        <v>0</v>
      </c>
      <c r="G2056" s="20">
        <v>0</v>
      </c>
      <c r="H2056" s="17">
        <v>0</v>
      </c>
      <c r="I2056" s="18" t="s">
        <v>32</v>
      </c>
      <c r="J2056" s="20">
        <v>0</v>
      </c>
      <c r="K2056" t="e">
        <v>#N/A</v>
      </c>
      <c r="L2056" t="e">
        <v>#N/A</v>
      </c>
      <c r="M2056" t="e">
        <v>#N/A</v>
      </c>
    </row>
    <row r="2057" spans="1:13" x14ac:dyDescent="0.2">
      <c r="A2057" s="17" t="s">
        <v>203</v>
      </c>
      <c r="B2057" s="17" t="s">
        <v>3307</v>
      </c>
      <c r="C2057" s="20">
        <v>1.2082999999999999</v>
      </c>
      <c r="D2057" s="20">
        <v>1.0742</v>
      </c>
      <c r="E2057" s="20">
        <v>1</v>
      </c>
      <c r="F2057" s="20">
        <v>1</v>
      </c>
      <c r="G2057" s="20">
        <v>0.38461538461538403</v>
      </c>
      <c r="H2057" s="17">
        <v>11</v>
      </c>
      <c r="I2057" s="17" t="s">
        <v>23</v>
      </c>
      <c r="J2057" s="20">
        <v>1</v>
      </c>
      <c r="K2057" t="s">
        <v>3261</v>
      </c>
      <c r="L2057" t="s">
        <v>3280</v>
      </c>
      <c r="M2057" t="s">
        <v>3264</v>
      </c>
    </row>
    <row r="2058" spans="1:13" x14ac:dyDescent="0.2">
      <c r="A2058" s="17" t="s">
        <v>205</v>
      </c>
      <c r="B2058" s="17" t="s">
        <v>3307</v>
      </c>
      <c r="C2058" s="20">
        <v>0.87289999999999901</v>
      </c>
      <c r="D2058" s="20">
        <v>1.2812999999999899</v>
      </c>
      <c r="E2058" s="20">
        <v>1</v>
      </c>
      <c r="F2058" s="20">
        <v>0.96103896103896103</v>
      </c>
      <c r="G2058" s="20">
        <v>0.79166666666666596</v>
      </c>
      <c r="H2058" s="17">
        <v>4</v>
      </c>
      <c r="I2058" s="17" t="s">
        <v>45</v>
      </c>
      <c r="J2058" s="20">
        <v>0</v>
      </c>
      <c r="K2058" t="s">
        <v>3266</v>
      </c>
      <c r="L2058" t="s">
        <v>3279</v>
      </c>
      <c r="M2058" t="s">
        <v>3262</v>
      </c>
    </row>
    <row r="2059" spans="1:13" x14ac:dyDescent="0.2">
      <c r="A2059" s="17" t="s">
        <v>3323</v>
      </c>
      <c r="B2059" s="17" t="s">
        <v>3307</v>
      </c>
      <c r="C2059" s="20">
        <v>0</v>
      </c>
      <c r="D2059" s="20">
        <v>0.65629999999999999</v>
      </c>
      <c r="E2059" s="20">
        <v>0</v>
      </c>
      <c r="F2059" s="20">
        <v>0</v>
      </c>
      <c r="G2059" s="20">
        <v>0</v>
      </c>
      <c r="H2059" s="17">
        <v>0</v>
      </c>
      <c r="I2059" s="18" t="s">
        <v>32</v>
      </c>
      <c r="J2059" s="20">
        <v>0</v>
      </c>
      <c r="K2059" t="e">
        <v>#N/A</v>
      </c>
      <c r="L2059" t="e">
        <v>#N/A</v>
      </c>
      <c r="M2059" t="e">
        <v>#N/A</v>
      </c>
    </row>
    <row r="2060" spans="1:13" x14ac:dyDescent="0.2">
      <c r="A2060" s="17" t="s">
        <v>206</v>
      </c>
      <c r="B2060" s="17" t="s">
        <v>3307</v>
      </c>
      <c r="C2060" s="20">
        <v>1.1833</v>
      </c>
      <c r="D2060" s="20">
        <v>1.0839000000000001</v>
      </c>
      <c r="E2060" s="20">
        <v>0.986206896551724</v>
      </c>
      <c r="F2060" s="20">
        <v>0.99056603773584895</v>
      </c>
      <c r="G2060" s="20">
        <v>0.95454545454545403</v>
      </c>
      <c r="H2060" s="17">
        <v>9</v>
      </c>
      <c r="I2060" s="17" t="s">
        <v>15</v>
      </c>
      <c r="J2060" s="20">
        <v>0.5</v>
      </c>
      <c r="K2060" t="s">
        <v>3261</v>
      </c>
      <c r="L2060" t="s">
        <v>3279</v>
      </c>
      <c r="M2060" t="s">
        <v>3262</v>
      </c>
    </row>
    <row r="2061" spans="1:13" x14ac:dyDescent="0.2">
      <c r="A2061" s="17" t="s">
        <v>208</v>
      </c>
      <c r="B2061" s="17" t="s">
        <v>3307</v>
      </c>
      <c r="C2061" s="20">
        <v>0.39579999999999999</v>
      </c>
      <c r="D2061" s="20">
        <v>1.0351999999999999</v>
      </c>
      <c r="E2061" s="20">
        <v>0.88888888888888795</v>
      </c>
      <c r="F2061" s="20">
        <v>1</v>
      </c>
      <c r="G2061" s="20">
        <v>0</v>
      </c>
      <c r="H2061" s="17">
        <v>3</v>
      </c>
      <c r="I2061" s="17" t="s">
        <v>32</v>
      </c>
      <c r="J2061" s="20">
        <v>0</v>
      </c>
      <c r="K2061" t="s">
        <v>3261</v>
      </c>
      <c r="L2061" t="s">
        <v>3280</v>
      </c>
      <c r="M2061" t="s">
        <v>3264</v>
      </c>
    </row>
    <row r="2062" spans="1:13" x14ac:dyDescent="0.2">
      <c r="A2062" s="17" t="s">
        <v>209</v>
      </c>
      <c r="B2062" s="17" t="s">
        <v>3307</v>
      </c>
      <c r="C2062" s="20">
        <v>0.7</v>
      </c>
      <c r="D2062" s="20">
        <v>1.0444</v>
      </c>
      <c r="E2062" s="20">
        <v>1</v>
      </c>
      <c r="F2062" s="20">
        <v>0.92156862745098</v>
      </c>
      <c r="G2062" s="20">
        <v>0.66666666666666596</v>
      </c>
      <c r="H2062" s="17">
        <v>2</v>
      </c>
      <c r="I2062" s="18" t="s">
        <v>41</v>
      </c>
      <c r="J2062" s="20">
        <v>0.83</v>
      </c>
      <c r="K2062" t="s">
        <v>3263</v>
      </c>
      <c r="L2062" t="s">
        <v>3279</v>
      </c>
      <c r="M2062" t="s">
        <v>3262</v>
      </c>
    </row>
    <row r="2063" spans="1:13" x14ac:dyDescent="0.2">
      <c r="A2063" s="17" t="s">
        <v>210</v>
      </c>
      <c r="B2063" s="17" t="s">
        <v>3307</v>
      </c>
      <c r="C2063" s="20">
        <v>1.02859999999999</v>
      </c>
      <c r="D2063" s="20">
        <v>1.0567</v>
      </c>
      <c r="E2063" s="20">
        <v>1</v>
      </c>
      <c r="F2063" s="20">
        <v>0.99193548387096697</v>
      </c>
      <c r="G2063" s="20">
        <v>0.90909090909090895</v>
      </c>
      <c r="H2063" s="17">
        <v>23</v>
      </c>
      <c r="I2063" s="17" t="s">
        <v>23</v>
      </c>
      <c r="J2063" s="20">
        <v>1</v>
      </c>
      <c r="K2063" t="s">
        <v>3261</v>
      </c>
      <c r="L2063" t="s">
        <v>3279</v>
      </c>
      <c r="M2063" t="s">
        <v>3262</v>
      </c>
    </row>
    <row r="2064" spans="1:13" x14ac:dyDescent="0.2">
      <c r="A2064" s="17" t="s">
        <v>212</v>
      </c>
      <c r="B2064" s="17" t="s">
        <v>3307</v>
      </c>
      <c r="C2064" s="20">
        <v>0.625</v>
      </c>
      <c r="D2064" s="20">
        <v>0.94409999999999905</v>
      </c>
      <c r="E2064" s="20">
        <v>1</v>
      </c>
      <c r="F2064" s="20">
        <v>0.92857142857142805</v>
      </c>
      <c r="G2064" s="20">
        <v>0.25</v>
      </c>
      <c r="H2064" s="17">
        <v>2</v>
      </c>
      <c r="I2064" s="18" t="s">
        <v>34</v>
      </c>
      <c r="J2064" s="20">
        <v>1</v>
      </c>
      <c r="K2064" t="s">
        <v>3263</v>
      </c>
      <c r="L2064" t="s">
        <v>3279</v>
      </c>
      <c r="M2064" t="s">
        <v>3265</v>
      </c>
    </row>
    <row r="2065" spans="1:13" x14ac:dyDescent="0.2">
      <c r="A2065" s="17" t="s">
        <v>213</v>
      </c>
      <c r="B2065" s="17" t="s">
        <v>3307</v>
      </c>
      <c r="C2065" s="20">
        <v>0.875</v>
      </c>
      <c r="D2065" s="20">
        <v>0.77299999999999902</v>
      </c>
      <c r="E2065" s="20">
        <v>0.87179487179487103</v>
      </c>
      <c r="F2065" s="20">
        <v>0.90140845070422504</v>
      </c>
      <c r="G2065" s="20">
        <v>0.95652173913043403</v>
      </c>
      <c r="H2065" s="17">
        <v>7</v>
      </c>
      <c r="I2065" s="18" t="s">
        <v>48</v>
      </c>
      <c r="J2065" s="20">
        <v>1</v>
      </c>
      <c r="K2065" t="s">
        <v>3261</v>
      </c>
      <c r="L2065" t="s">
        <v>3279</v>
      </c>
      <c r="M2065" t="s">
        <v>3265</v>
      </c>
    </row>
    <row r="2066" spans="1:13" x14ac:dyDescent="0.2">
      <c r="A2066" s="17" t="s">
        <v>215</v>
      </c>
      <c r="B2066" s="17" t="s">
        <v>3307</v>
      </c>
      <c r="C2066" s="20">
        <v>1.2707999999999999</v>
      </c>
      <c r="D2066" s="20">
        <v>1.375</v>
      </c>
      <c r="E2066" s="20">
        <v>0.88524590163934402</v>
      </c>
      <c r="F2066" s="20">
        <v>0.94871794871794801</v>
      </c>
      <c r="G2066" s="20">
        <v>0</v>
      </c>
      <c r="H2066" s="17">
        <v>4</v>
      </c>
      <c r="I2066" s="18" t="s">
        <v>64</v>
      </c>
      <c r="J2066" s="20">
        <v>0.25</v>
      </c>
      <c r="K2066" t="s">
        <v>3261</v>
      </c>
      <c r="L2066" t="s">
        <v>3281</v>
      </c>
      <c r="M2066" t="s">
        <v>3264</v>
      </c>
    </row>
    <row r="2067" spans="1:13" x14ac:dyDescent="0.2">
      <c r="A2067" s="17" t="s">
        <v>216</v>
      </c>
      <c r="B2067" s="17" t="s">
        <v>3307</v>
      </c>
      <c r="C2067" s="20">
        <v>0.72499999999999998</v>
      </c>
      <c r="D2067" s="20">
        <v>1.0780999999999901</v>
      </c>
      <c r="E2067" s="20">
        <v>1</v>
      </c>
      <c r="F2067" s="20">
        <v>1</v>
      </c>
      <c r="G2067" s="20">
        <v>0.91666666666666596</v>
      </c>
      <c r="H2067" s="17">
        <v>3</v>
      </c>
      <c r="I2067" s="18" t="s">
        <v>48</v>
      </c>
      <c r="J2067" s="20">
        <v>1</v>
      </c>
      <c r="K2067" t="s">
        <v>3266</v>
      </c>
      <c r="L2067" t="s">
        <v>3280</v>
      </c>
      <c r="M2067" t="s">
        <v>3265</v>
      </c>
    </row>
    <row r="2068" spans="1:13" x14ac:dyDescent="0.2">
      <c r="A2068" s="17" t="s">
        <v>217</v>
      </c>
      <c r="B2068" s="17" t="s">
        <v>3307</v>
      </c>
      <c r="C2068" s="20">
        <v>1.0542</v>
      </c>
      <c r="D2068" s="20">
        <v>1.0312999999999899</v>
      </c>
      <c r="E2068" s="20">
        <v>0.98473282442748</v>
      </c>
      <c r="F2068" s="20">
        <v>0.99019607843137203</v>
      </c>
      <c r="G2068" s="20">
        <v>0.72</v>
      </c>
      <c r="H2068" s="17">
        <v>4</v>
      </c>
      <c r="I2068" s="18" t="s">
        <v>48</v>
      </c>
      <c r="J2068" s="20">
        <v>1</v>
      </c>
      <c r="K2068" t="s">
        <v>3261</v>
      </c>
      <c r="L2068" t="s">
        <v>3279</v>
      </c>
      <c r="M2068" t="s">
        <v>3265</v>
      </c>
    </row>
    <row r="2069" spans="1:13" x14ac:dyDescent="0.2">
      <c r="A2069" s="17" t="s">
        <v>220</v>
      </c>
      <c r="B2069" s="17" t="s">
        <v>3307</v>
      </c>
      <c r="C2069" s="20">
        <v>1.0207999999999999</v>
      </c>
      <c r="D2069" s="20">
        <v>1.4414</v>
      </c>
      <c r="E2069" s="20">
        <v>1</v>
      </c>
      <c r="F2069" s="20">
        <v>1</v>
      </c>
      <c r="G2069" s="20">
        <v>0.85714285714285698</v>
      </c>
      <c r="H2069" s="17">
        <v>0</v>
      </c>
      <c r="I2069" s="17" t="s">
        <v>66</v>
      </c>
      <c r="J2069" s="20">
        <v>0.5</v>
      </c>
      <c r="K2069" t="s">
        <v>3263</v>
      </c>
      <c r="L2069" t="s">
        <v>3280</v>
      </c>
      <c r="M2069" t="s">
        <v>3264</v>
      </c>
    </row>
    <row r="2070" spans="1:13" x14ac:dyDescent="0.2">
      <c r="A2070" s="17" t="s">
        <v>222</v>
      </c>
      <c r="B2070" s="17" t="s">
        <v>3307</v>
      </c>
      <c r="C2070" s="20">
        <v>1.23959999999999</v>
      </c>
      <c r="D2070" s="20">
        <v>1</v>
      </c>
      <c r="E2070" s="20">
        <v>1</v>
      </c>
      <c r="F2070" s="20">
        <v>1</v>
      </c>
      <c r="G2070" s="20">
        <v>0.875</v>
      </c>
      <c r="H2070" s="17">
        <v>0</v>
      </c>
      <c r="I2070" s="18" t="s">
        <v>32</v>
      </c>
      <c r="J2070" s="20">
        <v>0</v>
      </c>
      <c r="K2070" t="s">
        <v>3263</v>
      </c>
      <c r="L2070" t="s">
        <v>3280</v>
      </c>
      <c r="M2070" t="s">
        <v>3267</v>
      </c>
    </row>
    <row r="2071" spans="1:13" x14ac:dyDescent="0.2">
      <c r="A2071" s="17" t="s">
        <v>223</v>
      </c>
      <c r="B2071" s="17" t="s">
        <v>3307</v>
      </c>
      <c r="C2071" s="20">
        <v>1.2124999999999999</v>
      </c>
      <c r="D2071" s="20">
        <v>1.0789</v>
      </c>
      <c r="E2071" s="20">
        <v>0.96688741721854299</v>
      </c>
      <c r="F2071" s="20">
        <v>1</v>
      </c>
      <c r="G2071" s="20">
        <v>0.70588235294117596</v>
      </c>
      <c r="H2071" s="17">
        <v>5</v>
      </c>
      <c r="I2071" s="18" t="s">
        <v>48</v>
      </c>
      <c r="J2071" s="20">
        <v>1</v>
      </c>
      <c r="K2071" t="s">
        <v>3261</v>
      </c>
      <c r="L2071" t="s">
        <v>3279</v>
      </c>
      <c r="M2071" t="s">
        <v>3265</v>
      </c>
    </row>
    <row r="2072" spans="1:13" x14ac:dyDescent="0.2">
      <c r="A2072" s="17" t="s">
        <v>226</v>
      </c>
      <c r="B2072" s="17" t="s">
        <v>3307</v>
      </c>
      <c r="C2072" s="20">
        <v>1.05</v>
      </c>
      <c r="D2072" s="20">
        <v>1.1119000000000001</v>
      </c>
      <c r="E2072" s="20">
        <v>0.99397590361445698</v>
      </c>
      <c r="F2072" s="20">
        <v>0.98260869565217301</v>
      </c>
      <c r="G2072" s="20">
        <v>0.84</v>
      </c>
      <c r="H2072" s="17">
        <v>7</v>
      </c>
      <c r="I2072" s="18" t="s">
        <v>48</v>
      </c>
      <c r="J2072" s="20">
        <v>1</v>
      </c>
      <c r="K2072" t="s">
        <v>3261</v>
      </c>
      <c r="L2072" t="s">
        <v>3279</v>
      </c>
      <c r="M2072" t="s">
        <v>3262</v>
      </c>
    </row>
    <row r="2073" spans="1:13" x14ac:dyDescent="0.2">
      <c r="A2073" s="17" t="s">
        <v>227</v>
      </c>
      <c r="B2073" s="17" t="s">
        <v>3307</v>
      </c>
      <c r="C2073" s="20">
        <v>1.1875</v>
      </c>
      <c r="D2073" s="20">
        <v>1.1953</v>
      </c>
      <c r="E2073" s="20">
        <v>1</v>
      </c>
      <c r="F2073" s="20">
        <v>0.97560975609755995</v>
      </c>
      <c r="G2073" s="20">
        <v>1</v>
      </c>
      <c r="H2073" s="17">
        <v>2</v>
      </c>
      <c r="I2073" s="18" t="s">
        <v>36</v>
      </c>
      <c r="J2073" s="20">
        <v>0</v>
      </c>
      <c r="K2073" t="s">
        <v>3266</v>
      </c>
      <c r="L2073" t="s">
        <v>3280</v>
      </c>
      <c r="M2073" t="s">
        <v>3265</v>
      </c>
    </row>
    <row r="2074" spans="1:13" x14ac:dyDescent="0.2">
      <c r="A2074" s="17" t="s">
        <v>3324</v>
      </c>
      <c r="B2074" s="17" t="s">
        <v>3307</v>
      </c>
      <c r="C2074" s="20">
        <v>0.27500000000000002</v>
      </c>
      <c r="D2074" s="20">
        <v>0.67710000000000004</v>
      </c>
      <c r="E2074" s="20">
        <v>0.96</v>
      </c>
      <c r="F2074" s="20">
        <v>0.93333333333333302</v>
      </c>
      <c r="G2074" s="20">
        <v>0</v>
      </c>
      <c r="H2074" s="17">
        <v>1</v>
      </c>
      <c r="I2074" s="18" t="s">
        <v>172</v>
      </c>
      <c r="J2074" s="20">
        <v>0.2</v>
      </c>
      <c r="K2074" t="s">
        <v>3261</v>
      </c>
      <c r="L2074" t="s">
        <v>3281</v>
      </c>
      <c r="M2074" t="s">
        <v>3264</v>
      </c>
    </row>
    <row r="2075" spans="1:13" x14ac:dyDescent="0.2">
      <c r="A2075" s="17" t="s">
        <v>231</v>
      </c>
      <c r="B2075" s="17" t="s">
        <v>3307</v>
      </c>
      <c r="C2075" s="20">
        <v>1.0937999999999899</v>
      </c>
      <c r="D2075" s="20">
        <v>1.0650999999999999</v>
      </c>
      <c r="E2075" s="20">
        <v>0.98947368421052595</v>
      </c>
      <c r="F2075" s="20">
        <v>1</v>
      </c>
      <c r="G2075" s="20">
        <v>0.63157894736842102</v>
      </c>
      <c r="H2075" s="17">
        <v>11</v>
      </c>
      <c r="I2075" s="18" t="s">
        <v>32</v>
      </c>
      <c r="J2075" s="20">
        <v>0</v>
      </c>
      <c r="K2075" t="s">
        <v>3261</v>
      </c>
      <c r="L2075" t="s">
        <v>3282</v>
      </c>
      <c r="M2075" t="s">
        <v>3262</v>
      </c>
    </row>
    <row r="2076" spans="1:13" x14ac:dyDescent="0.2">
      <c r="A2076" s="17" t="s">
        <v>233</v>
      </c>
      <c r="B2076" s="17" t="s">
        <v>3307</v>
      </c>
      <c r="C2076" s="20">
        <v>1.0042</v>
      </c>
      <c r="D2076" s="20">
        <v>0.92599999999999905</v>
      </c>
      <c r="E2076" s="20">
        <v>1</v>
      </c>
      <c r="F2076" s="20">
        <v>0.98701298701298701</v>
      </c>
      <c r="G2076" s="20">
        <v>0.92307692307692302</v>
      </c>
      <c r="H2076" s="17">
        <v>10</v>
      </c>
      <c r="I2076" s="17" t="s">
        <v>3325</v>
      </c>
      <c r="J2076" s="20">
        <v>0.15</v>
      </c>
      <c r="K2076" t="s">
        <v>3261</v>
      </c>
      <c r="L2076" t="s">
        <v>3279</v>
      </c>
      <c r="M2076" t="s">
        <v>190</v>
      </c>
    </row>
    <row r="2077" spans="1:13" x14ac:dyDescent="0.2">
      <c r="A2077" s="17" t="s">
        <v>234</v>
      </c>
      <c r="B2077" s="17" t="s">
        <v>3307</v>
      </c>
      <c r="C2077" s="20">
        <v>1.0667</v>
      </c>
      <c r="D2077" s="20">
        <v>1.472</v>
      </c>
      <c r="E2077" s="20">
        <v>1</v>
      </c>
      <c r="F2077" s="20">
        <v>0.91044776119402904</v>
      </c>
      <c r="G2077" s="20">
        <v>0.58823529411764697</v>
      </c>
      <c r="H2077" s="17">
        <v>1</v>
      </c>
      <c r="I2077" s="18" t="s">
        <v>66</v>
      </c>
      <c r="J2077" s="20">
        <v>0.5</v>
      </c>
      <c r="K2077" t="s">
        <v>3266</v>
      </c>
      <c r="L2077" t="s">
        <v>3279</v>
      </c>
      <c r="M2077" t="s">
        <v>3262</v>
      </c>
    </row>
    <row r="2078" spans="1:13" x14ac:dyDescent="0.2">
      <c r="A2078" s="17" t="s">
        <v>3326</v>
      </c>
      <c r="B2078" s="17" t="s">
        <v>3307</v>
      </c>
      <c r="C2078" s="20">
        <v>0</v>
      </c>
      <c r="D2078" s="20">
        <v>0.65629999999999999</v>
      </c>
      <c r="E2078" s="20">
        <v>0</v>
      </c>
      <c r="F2078" s="20">
        <v>0</v>
      </c>
      <c r="G2078" s="20">
        <v>0</v>
      </c>
      <c r="H2078" s="17">
        <v>0</v>
      </c>
      <c r="I2078" s="18" t="s">
        <v>32</v>
      </c>
      <c r="J2078" s="20">
        <v>0</v>
      </c>
      <c r="K2078" t="e">
        <v>#N/A</v>
      </c>
      <c r="L2078" t="e">
        <v>#N/A</v>
      </c>
      <c r="M2078" t="e">
        <v>#N/A</v>
      </c>
    </row>
    <row r="2079" spans="1:13" x14ac:dyDescent="0.2">
      <c r="A2079" s="17" t="s">
        <v>235</v>
      </c>
      <c r="B2079" s="17" t="s">
        <v>3307</v>
      </c>
      <c r="C2079" s="20">
        <v>0.875</v>
      </c>
      <c r="D2079" s="20">
        <v>1.0203</v>
      </c>
      <c r="E2079" s="20">
        <v>0.97391304347826002</v>
      </c>
      <c r="F2079" s="20">
        <v>0.89743589743589702</v>
      </c>
      <c r="G2079" s="20">
        <v>0.63157894736842102</v>
      </c>
      <c r="H2079" s="17">
        <v>12</v>
      </c>
      <c r="I2079" s="18" t="s">
        <v>59</v>
      </c>
      <c r="J2079" s="20">
        <v>0.75</v>
      </c>
      <c r="K2079" t="s">
        <v>3261</v>
      </c>
      <c r="L2079" t="s">
        <v>3279</v>
      </c>
      <c r="M2079" t="s">
        <v>190</v>
      </c>
    </row>
    <row r="2080" spans="1:13" x14ac:dyDescent="0.2">
      <c r="A2080" s="17" t="s">
        <v>239</v>
      </c>
      <c r="B2080" s="17" t="s">
        <v>3307</v>
      </c>
      <c r="C2080" s="20">
        <v>0.72919999999999996</v>
      </c>
      <c r="D2080" s="20">
        <v>1.2109000000000001</v>
      </c>
      <c r="E2080" s="20">
        <v>1</v>
      </c>
      <c r="F2080" s="20">
        <v>1</v>
      </c>
      <c r="G2080" s="20">
        <v>1</v>
      </c>
      <c r="H2080" s="17">
        <v>3</v>
      </c>
      <c r="I2080" s="18" t="s">
        <v>66</v>
      </c>
      <c r="J2080" s="20">
        <v>0.5</v>
      </c>
      <c r="K2080" t="s">
        <v>3263</v>
      </c>
      <c r="L2080" t="s">
        <v>3280</v>
      </c>
      <c r="M2080" t="s">
        <v>3265</v>
      </c>
    </row>
    <row r="2081" spans="1:13" x14ac:dyDescent="0.2">
      <c r="A2081" s="17" t="s">
        <v>240</v>
      </c>
      <c r="B2081" s="17" t="s">
        <v>3307</v>
      </c>
      <c r="C2081" s="20">
        <v>1.0929</v>
      </c>
      <c r="D2081" s="20">
        <v>0.96660000000000001</v>
      </c>
      <c r="E2081" s="20">
        <v>0.99401197604790403</v>
      </c>
      <c r="F2081" s="20">
        <v>0.96226415094339601</v>
      </c>
      <c r="G2081" s="20">
        <v>0.375</v>
      </c>
      <c r="H2081" s="17">
        <v>9</v>
      </c>
      <c r="I2081" s="18" t="s">
        <v>204</v>
      </c>
      <c r="J2081" s="20">
        <v>0.5</v>
      </c>
      <c r="K2081" t="s">
        <v>3261</v>
      </c>
      <c r="L2081" t="s">
        <v>3279</v>
      </c>
      <c r="M2081" t="s">
        <v>3267</v>
      </c>
    </row>
    <row r="2082" spans="1:13" x14ac:dyDescent="0.2">
      <c r="A2082" s="17" t="s">
        <v>3327</v>
      </c>
      <c r="B2082" s="17" t="s">
        <v>3307</v>
      </c>
      <c r="C2082" s="20">
        <v>0</v>
      </c>
      <c r="D2082" s="20">
        <v>1.2</v>
      </c>
      <c r="E2082" s="20">
        <v>0</v>
      </c>
      <c r="F2082" s="20">
        <v>0</v>
      </c>
      <c r="G2082" s="20">
        <v>0</v>
      </c>
      <c r="H2082" s="17">
        <v>0</v>
      </c>
      <c r="I2082" s="18" t="s">
        <v>32</v>
      </c>
      <c r="J2082" s="20">
        <v>0</v>
      </c>
      <c r="K2082" t="e">
        <v>#N/A</v>
      </c>
      <c r="L2082" t="e">
        <v>#N/A</v>
      </c>
      <c r="M2082" t="e">
        <v>#N/A</v>
      </c>
    </row>
    <row r="2083" spans="1:13" x14ac:dyDescent="0.2">
      <c r="A2083" s="17" t="s">
        <v>242</v>
      </c>
      <c r="B2083" s="17" t="s">
        <v>3307</v>
      </c>
      <c r="C2083" s="20">
        <v>1.4062999999999899</v>
      </c>
      <c r="D2083" s="20">
        <v>1.2343999999999999</v>
      </c>
      <c r="E2083" s="20">
        <v>1</v>
      </c>
      <c r="F2083" s="20">
        <v>1</v>
      </c>
      <c r="G2083" s="20">
        <v>1</v>
      </c>
      <c r="H2083" s="17">
        <v>8</v>
      </c>
      <c r="I2083" s="18" t="s">
        <v>32</v>
      </c>
      <c r="J2083" s="20">
        <v>0</v>
      </c>
      <c r="K2083" t="s">
        <v>3261</v>
      </c>
      <c r="L2083" t="s">
        <v>3280</v>
      </c>
      <c r="M2083" t="s">
        <v>3265</v>
      </c>
    </row>
    <row r="2084" spans="1:13" x14ac:dyDescent="0.2">
      <c r="A2084" s="17" t="s">
        <v>243</v>
      </c>
      <c r="B2084" s="17" t="s">
        <v>3307</v>
      </c>
      <c r="C2084" s="20">
        <v>0.87919999999999998</v>
      </c>
      <c r="D2084" s="20">
        <v>1.0625</v>
      </c>
      <c r="E2084" s="20">
        <v>1</v>
      </c>
      <c r="F2084" s="20">
        <v>1</v>
      </c>
      <c r="G2084" s="20">
        <v>1</v>
      </c>
      <c r="H2084" s="17">
        <v>0</v>
      </c>
      <c r="I2084" s="18" t="s">
        <v>3328</v>
      </c>
      <c r="J2084" s="20">
        <v>0.85</v>
      </c>
      <c r="K2084" t="s">
        <v>3261</v>
      </c>
      <c r="L2084" t="s">
        <v>3279</v>
      </c>
      <c r="M2084" t="s">
        <v>3265</v>
      </c>
    </row>
    <row r="2085" spans="1:13" x14ac:dyDescent="0.2">
      <c r="A2085" s="17" t="s">
        <v>244</v>
      </c>
      <c r="B2085" s="17" t="s">
        <v>3307</v>
      </c>
      <c r="C2085" s="20">
        <v>1.8813</v>
      </c>
      <c r="D2085" s="20">
        <v>1.71609999999999</v>
      </c>
      <c r="E2085" s="20">
        <v>1</v>
      </c>
      <c r="F2085" s="20">
        <v>0.96078431372549</v>
      </c>
      <c r="G2085" s="20">
        <v>0.52</v>
      </c>
      <c r="H2085" s="17">
        <v>9</v>
      </c>
      <c r="I2085" s="18" t="s">
        <v>211</v>
      </c>
      <c r="J2085" s="20">
        <v>0.56999999999999995</v>
      </c>
      <c r="K2085" t="s">
        <v>3261</v>
      </c>
      <c r="L2085" t="s">
        <v>3281</v>
      </c>
      <c r="M2085" t="s">
        <v>190</v>
      </c>
    </row>
    <row r="2086" spans="1:13" x14ac:dyDescent="0.2">
      <c r="A2086" s="17" t="s">
        <v>246</v>
      </c>
      <c r="B2086" s="17" t="s">
        <v>3307</v>
      </c>
      <c r="C2086" s="20">
        <v>1.0083</v>
      </c>
      <c r="D2086" s="20">
        <v>0.98519999999999996</v>
      </c>
      <c r="E2086" s="20">
        <v>1</v>
      </c>
      <c r="F2086" s="20">
        <v>0.93181818181818099</v>
      </c>
      <c r="G2086" s="20">
        <v>0.17857142857142799</v>
      </c>
      <c r="H2086" s="17">
        <v>10</v>
      </c>
      <c r="I2086" s="18" t="s">
        <v>48</v>
      </c>
      <c r="J2086" s="20">
        <v>1</v>
      </c>
      <c r="K2086" t="s">
        <v>3261</v>
      </c>
      <c r="L2086" t="s">
        <v>3279</v>
      </c>
      <c r="M2086" t="s">
        <v>3264</v>
      </c>
    </row>
    <row r="2087" spans="1:13" x14ac:dyDescent="0.2">
      <c r="A2087" s="17" t="s">
        <v>248</v>
      </c>
      <c r="B2087" s="17" t="s">
        <v>3307</v>
      </c>
      <c r="C2087" s="20">
        <v>0.85829999999999995</v>
      </c>
      <c r="D2087" s="20">
        <v>1.0099</v>
      </c>
      <c r="E2087" s="20">
        <v>1</v>
      </c>
      <c r="F2087" s="20">
        <v>1</v>
      </c>
      <c r="G2087" s="20">
        <v>0.90909090909090895</v>
      </c>
      <c r="H2087" s="17">
        <v>8</v>
      </c>
      <c r="I2087" s="18" t="s">
        <v>48</v>
      </c>
      <c r="J2087" s="20">
        <v>1</v>
      </c>
      <c r="K2087" t="s">
        <v>3263</v>
      </c>
      <c r="L2087" t="s">
        <v>3279</v>
      </c>
      <c r="M2087" t="s">
        <v>3264</v>
      </c>
    </row>
    <row r="2088" spans="1:13" x14ac:dyDescent="0.2">
      <c r="A2088" s="17" t="s">
        <v>3329</v>
      </c>
      <c r="B2088" s="17" t="s">
        <v>3307</v>
      </c>
      <c r="C2088" s="20">
        <v>0</v>
      </c>
      <c r="D2088" s="20">
        <v>1.2812999999999899</v>
      </c>
      <c r="E2088" s="20">
        <v>0</v>
      </c>
      <c r="F2088" s="20">
        <v>0</v>
      </c>
      <c r="G2088" s="20">
        <v>0</v>
      </c>
      <c r="H2088" s="17">
        <v>0</v>
      </c>
      <c r="I2088" s="18" t="s">
        <v>32</v>
      </c>
      <c r="J2088" s="20">
        <v>0</v>
      </c>
      <c r="K2088" t="e">
        <v>#N/A</v>
      </c>
      <c r="L2088" t="e">
        <v>#N/A</v>
      </c>
      <c r="M2088" t="e">
        <v>#N/A</v>
      </c>
    </row>
    <row r="2089" spans="1:13" x14ac:dyDescent="0.2">
      <c r="A2089" s="17" t="s">
        <v>249</v>
      </c>
      <c r="B2089" s="17" t="s">
        <v>3307</v>
      </c>
      <c r="C2089" s="20">
        <v>1.1000000000000001</v>
      </c>
      <c r="D2089" s="20">
        <v>1.10859999999999</v>
      </c>
      <c r="E2089" s="20">
        <v>0.99300699300699302</v>
      </c>
      <c r="F2089" s="20">
        <v>1</v>
      </c>
      <c r="G2089" s="20">
        <v>0.75</v>
      </c>
      <c r="H2089" s="17">
        <v>7</v>
      </c>
      <c r="I2089" s="18" t="s">
        <v>148</v>
      </c>
      <c r="J2089" s="20">
        <v>0</v>
      </c>
      <c r="K2089" t="s">
        <v>3261</v>
      </c>
      <c r="L2089" t="s">
        <v>3279</v>
      </c>
      <c r="M2089" t="s">
        <v>3265</v>
      </c>
    </row>
    <row r="2090" spans="1:13" x14ac:dyDescent="0.2">
      <c r="A2090" s="17" t="s">
        <v>253</v>
      </c>
      <c r="B2090" s="17" t="s">
        <v>3307</v>
      </c>
      <c r="C2090" s="20">
        <v>0.94289999999999896</v>
      </c>
      <c r="D2090" s="20">
        <v>1.0465</v>
      </c>
      <c r="E2090" s="20">
        <v>1</v>
      </c>
      <c r="F2090" s="20">
        <v>0.91262135922330001</v>
      </c>
      <c r="G2090" s="20">
        <v>1</v>
      </c>
      <c r="H2090" s="17">
        <v>3</v>
      </c>
      <c r="I2090" s="17" t="s">
        <v>3330</v>
      </c>
      <c r="J2090" s="20">
        <v>0.86</v>
      </c>
      <c r="K2090" t="s">
        <v>3261</v>
      </c>
      <c r="L2090" t="s">
        <v>3279</v>
      </c>
      <c r="M2090" t="s">
        <v>3267</v>
      </c>
    </row>
    <row r="2091" spans="1:13" x14ac:dyDescent="0.2">
      <c r="A2091" s="17" t="s">
        <v>254</v>
      </c>
      <c r="B2091" s="17" t="s">
        <v>3307</v>
      </c>
      <c r="C2091" s="20">
        <v>0.80830000000000002</v>
      </c>
      <c r="D2091" s="20">
        <v>0.81909999999999905</v>
      </c>
      <c r="E2091" s="20">
        <v>1</v>
      </c>
      <c r="F2091" s="20">
        <v>0.921875</v>
      </c>
      <c r="G2091" s="20">
        <v>0.82352941176470495</v>
      </c>
      <c r="H2091" s="17">
        <v>0</v>
      </c>
      <c r="I2091" s="18" t="s">
        <v>39</v>
      </c>
      <c r="J2091" s="20">
        <v>0.66</v>
      </c>
      <c r="K2091" t="s">
        <v>3266</v>
      </c>
      <c r="L2091" t="s">
        <v>3279</v>
      </c>
      <c r="M2091" t="s">
        <v>3265</v>
      </c>
    </row>
    <row r="2092" spans="1:13" x14ac:dyDescent="0.2">
      <c r="A2092" s="17" t="s">
        <v>255</v>
      </c>
      <c r="B2092" s="17" t="s">
        <v>3307</v>
      </c>
      <c r="C2092" s="20">
        <v>0.82499999999999996</v>
      </c>
      <c r="D2092" s="20">
        <v>1.4128000000000001</v>
      </c>
      <c r="E2092" s="20">
        <v>1</v>
      </c>
      <c r="F2092" s="20">
        <v>0.88888888888888795</v>
      </c>
      <c r="G2092" s="20">
        <v>0.5</v>
      </c>
      <c r="H2092" s="17">
        <v>1</v>
      </c>
      <c r="I2092" s="18" t="s">
        <v>40</v>
      </c>
      <c r="J2092" s="20">
        <v>0</v>
      </c>
      <c r="K2092" t="s">
        <v>3263</v>
      </c>
      <c r="L2092" t="s">
        <v>3279</v>
      </c>
      <c r="M2092" t="s">
        <v>190</v>
      </c>
    </row>
    <row r="2093" spans="1:13" x14ac:dyDescent="0.2">
      <c r="A2093" s="17" t="s">
        <v>256</v>
      </c>
      <c r="B2093" s="17" t="s">
        <v>3307</v>
      </c>
      <c r="C2093" s="20">
        <v>0.89580000000000004</v>
      </c>
      <c r="D2093" s="20">
        <v>1.25</v>
      </c>
      <c r="E2093" s="20">
        <v>0.9375</v>
      </c>
      <c r="F2093" s="20">
        <v>1</v>
      </c>
      <c r="G2093" s="20">
        <v>0.66666666666666596</v>
      </c>
      <c r="H2093" s="17">
        <v>0</v>
      </c>
      <c r="I2093" s="18" t="s">
        <v>48</v>
      </c>
      <c r="J2093" s="20">
        <v>1</v>
      </c>
      <c r="K2093" t="s">
        <v>3266</v>
      </c>
      <c r="L2093" t="s">
        <v>3280</v>
      </c>
      <c r="M2093" t="s">
        <v>3267</v>
      </c>
    </row>
    <row r="2094" spans="1:13" x14ac:dyDescent="0.2">
      <c r="A2094" s="17" t="s">
        <v>258</v>
      </c>
      <c r="B2094" s="17" t="s">
        <v>3307</v>
      </c>
      <c r="C2094" s="20">
        <v>0.75</v>
      </c>
      <c r="D2094" s="20">
        <v>1.5207999999999999</v>
      </c>
      <c r="E2094" s="20">
        <v>0.97560975609755995</v>
      </c>
      <c r="F2094" s="20">
        <v>0.96078431372549</v>
      </c>
      <c r="G2094" s="20">
        <v>0.86666666666666603</v>
      </c>
      <c r="H2094" s="17">
        <v>2</v>
      </c>
      <c r="I2094" s="17" t="s">
        <v>36</v>
      </c>
      <c r="J2094" s="20">
        <v>0</v>
      </c>
      <c r="K2094" t="s">
        <v>3263</v>
      </c>
      <c r="L2094" t="s">
        <v>3279</v>
      </c>
      <c r="M2094" t="s">
        <v>3264</v>
      </c>
    </row>
    <row r="2095" spans="1:13" x14ac:dyDescent="0.2">
      <c r="A2095" s="17" t="s">
        <v>259</v>
      </c>
      <c r="B2095" s="17" t="s">
        <v>3307</v>
      </c>
      <c r="C2095" s="20">
        <v>1.05209999999999</v>
      </c>
      <c r="D2095" s="20">
        <v>1.0156000000000001</v>
      </c>
      <c r="E2095" s="20">
        <v>0.98076923076922995</v>
      </c>
      <c r="F2095" s="20">
        <v>0.97619047619047605</v>
      </c>
      <c r="G2095" s="20">
        <v>0</v>
      </c>
      <c r="H2095" s="17">
        <v>5</v>
      </c>
      <c r="I2095" s="17" t="s">
        <v>154</v>
      </c>
      <c r="J2095" s="20">
        <v>1</v>
      </c>
      <c r="K2095" t="s">
        <v>3261</v>
      </c>
      <c r="L2095" t="s">
        <v>3331</v>
      </c>
      <c r="M2095" t="s">
        <v>3265</v>
      </c>
    </row>
    <row r="2096" spans="1:13" x14ac:dyDescent="0.2">
      <c r="A2096" s="17" t="s">
        <v>261</v>
      </c>
      <c r="B2096" s="17" t="s">
        <v>3307</v>
      </c>
      <c r="C2096" s="20">
        <v>0.58330000000000004</v>
      </c>
      <c r="D2096" s="20">
        <v>1.1133</v>
      </c>
      <c r="E2096" s="20">
        <v>1</v>
      </c>
      <c r="F2096" s="20">
        <v>1</v>
      </c>
      <c r="G2096" s="20">
        <v>0</v>
      </c>
      <c r="H2096" s="17">
        <v>2</v>
      </c>
      <c r="I2096" s="18" t="s">
        <v>3332</v>
      </c>
      <c r="J2096" s="20">
        <v>0</v>
      </c>
      <c r="K2096" t="s">
        <v>3261</v>
      </c>
      <c r="L2096" t="s">
        <v>3281</v>
      </c>
      <c r="M2096" t="s">
        <v>3265</v>
      </c>
    </row>
    <row r="2097" spans="1:13" x14ac:dyDescent="0.2">
      <c r="A2097" s="17" t="s">
        <v>262</v>
      </c>
      <c r="B2097" s="17" t="s">
        <v>3307</v>
      </c>
      <c r="C2097" s="20">
        <v>0.67500000000000004</v>
      </c>
      <c r="D2097" s="20">
        <v>0.65629999999999999</v>
      </c>
      <c r="E2097" s="20">
        <v>0.87272727272727202</v>
      </c>
      <c r="F2097" s="20">
        <v>0.95714285714285696</v>
      </c>
      <c r="G2097" s="20">
        <v>0.80769230769230704</v>
      </c>
      <c r="H2097" s="17">
        <v>8</v>
      </c>
      <c r="I2097" s="18" t="s">
        <v>23</v>
      </c>
      <c r="J2097" s="20">
        <v>1</v>
      </c>
      <c r="K2097" t="s">
        <v>3261</v>
      </c>
      <c r="L2097" t="s">
        <v>3279</v>
      </c>
      <c r="M2097" t="s">
        <v>3265</v>
      </c>
    </row>
    <row r="2098" spans="1:13" x14ac:dyDescent="0.2">
      <c r="A2098" s="17" t="s">
        <v>264</v>
      </c>
      <c r="B2098" s="17" t="s">
        <v>3307</v>
      </c>
      <c r="C2098" s="20">
        <v>0.63749999999999996</v>
      </c>
      <c r="D2098" s="20">
        <v>1.0328999999999999</v>
      </c>
      <c r="E2098" s="20">
        <v>0.971830985915492</v>
      </c>
      <c r="F2098" s="20">
        <v>0.76744186046511598</v>
      </c>
      <c r="G2098" s="20">
        <v>0.55555555555555503</v>
      </c>
      <c r="H2098" s="17">
        <v>0</v>
      </c>
      <c r="I2098" s="18" t="s">
        <v>59</v>
      </c>
      <c r="J2098" s="20">
        <v>0.75</v>
      </c>
      <c r="K2098" t="s">
        <v>3266</v>
      </c>
      <c r="L2098" t="s">
        <v>3279</v>
      </c>
      <c r="M2098" t="s">
        <v>3262</v>
      </c>
    </row>
    <row r="2099" spans="1:13" x14ac:dyDescent="0.2">
      <c r="A2099" s="17" t="s">
        <v>265</v>
      </c>
      <c r="B2099" s="17" t="s">
        <v>3307</v>
      </c>
      <c r="C2099" s="20">
        <v>1.125</v>
      </c>
      <c r="D2099" s="20">
        <v>1.0625</v>
      </c>
      <c r="E2099" s="20">
        <v>0.93069306930692997</v>
      </c>
      <c r="F2099" s="20">
        <v>0.91935483870967705</v>
      </c>
      <c r="G2099" s="20">
        <v>1</v>
      </c>
      <c r="H2099" s="17">
        <v>7</v>
      </c>
      <c r="I2099" s="18" t="s">
        <v>106</v>
      </c>
      <c r="J2099" s="20">
        <v>0.4</v>
      </c>
      <c r="K2099" t="s">
        <v>3261</v>
      </c>
      <c r="L2099" t="s">
        <v>3281</v>
      </c>
      <c r="M2099" t="s">
        <v>190</v>
      </c>
    </row>
    <row r="2100" spans="1:13" x14ac:dyDescent="0.2">
      <c r="A2100" s="17" t="s">
        <v>269</v>
      </c>
      <c r="B2100" s="17" t="s">
        <v>3307</v>
      </c>
      <c r="C2100" s="20">
        <v>0.69579999999999997</v>
      </c>
      <c r="D2100" s="20">
        <v>0.82889999999999997</v>
      </c>
      <c r="E2100" s="20">
        <v>0.97560975609755995</v>
      </c>
      <c r="F2100" s="20">
        <v>1</v>
      </c>
      <c r="G2100" s="20">
        <v>6.25E-2</v>
      </c>
      <c r="H2100" s="17">
        <v>4</v>
      </c>
      <c r="I2100" s="17" t="s">
        <v>27</v>
      </c>
      <c r="J2100" s="20">
        <v>0.33</v>
      </c>
      <c r="K2100" t="s">
        <v>3263</v>
      </c>
      <c r="L2100" t="s">
        <v>3279</v>
      </c>
      <c r="M2100" t="s">
        <v>190</v>
      </c>
    </row>
    <row r="2101" spans="1:13" x14ac:dyDescent="0.2">
      <c r="A2101" s="17" t="s">
        <v>270</v>
      </c>
      <c r="B2101" s="17" t="s">
        <v>3307</v>
      </c>
      <c r="C2101" s="20">
        <v>0.99580000000000002</v>
      </c>
      <c r="D2101" s="20">
        <v>1.6907999999999901</v>
      </c>
      <c r="E2101" s="20">
        <v>0.97520661157024702</v>
      </c>
      <c r="F2101" s="20">
        <v>0.98809523809523803</v>
      </c>
      <c r="G2101" s="20">
        <v>1</v>
      </c>
      <c r="H2101" s="17">
        <v>2</v>
      </c>
      <c r="I2101" s="18" t="s">
        <v>172</v>
      </c>
      <c r="J2101" s="20">
        <v>0.2</v>
      </c>
      <c r="K2101" t="s">
        <v>3266</v>
      </c>
      <c r="L2101" t="s">
        <v>3279</v>
      </c>
      <c r="M2101" t="s">
        <v>3262</v>
      </c>
    </row>
    <row r="2102" spans="1:13" x14ac:dyDescent="0.2">
      <c r="A2102" s="17" t="s">
        <v>271</v>
      </c>
      <c r="B2102" s="17" t="s">
        <v>3307</v>
      </c>
      <c r="C2102" s="20">
        <v>1.9375</v>
      </c>
      <c r="D2102" s="20">
        <v>1.7539</v>
      </c>
      <c r="E2102" s="20">
        <v>0.95652173913043403</v>
      </c>
      <c r="F2102" s="20">
        <v>0.89130434782608603</v>
      </c>
      <c r="G2102" s="20">
        <v>0.78571428571428503</v>
      </c>
      <c r="H2102" s="17">
        <v>1</v>
      </c>
      <c r="I2102" s="18" t="s">
        <v>23</v>
      </c>
      <c r="J2102" s="20">
        <v>1</v>
      </c>
      <c r="K2102" t="s">
        <v>3263</v>
      </c>
      <c r="L2102" t="s">
        <v>3280</v>
      </c>
      <c r="M2102" t="s">
        <v>3267</v>
      </c>
    </row>
    <row r="2103" spans="1:13" x14ac:dyDescent="0.2">
      <c r="A2103" s="17" t="s">
        <v>273</v>
      </c>
      <c r="B2103" s="17" t="s">
        <v>3307</v>
      </c>
      <c r="C2103" s="20">
        <v>0.92079999999999995</v>
      </c>
      <c r="D2103" s="20">
        <v>1.1052999999999999</v>
      </c>
      <c r="E2103" s="20">
        <v>1</v>
      </c>
      <c r="F2103" s="20">
        <v>0.96103896103896103</v>
      </c>
      <c r="G2103" s="20">
        <v>0.9</v>
      </c>
      <c r="H2103" s="17">
        <v>9</v>
      </c>
      <c r="I2103" s="17" t="s">
        <v>134</v>
      </c>
      <c r="J2103" s="20">
        <v>0.7</v>
      </c>
      <c r="K2103" t="s">
        <v>3261</v>
      </c>
      <c r="L2103" t="s">
        <v>3279</v>
      </c>
      <c r="M2103" t="s">
        <v>3262</v>
      </c>
    </row>
    <row r="2104" spans="1:13" x14ac:dyDescent="0.2">
      <c r="A2104" s="17" t="s">
        <v>274</v>
      </c>
      <c r="B2104" s="17" t="s">
        <v>3307</v>
      </c>
      <c r="C2104" s="20">
        <v>0.9042</v>
      </c>
      <c r="D2104" s="20">
        <v>1.0427999999999999</v>
      </c>
      <c r="E2104" s="20">
        <v>1</v>
      </c>
      <c r="F2104" s="20">
        <v>0.96103896103896103</v>
      </c>
      <c r="G2104" s="20">
        <v>0.94736842105263097</v>
      </c>
      <c r="H2104" s="17">
        <v>2</v>
      </c>
      <c r="I2104" s="18" t="s">
        <v>48</v>
      </c>
      <c r="J2104" s="20">
        <v>1</v>
      </c>
      <c r="K2104" t="s">
        <v>3266</v>
      </c>
      <c r="L2104" t="s">
        <v>3279</v>
      </c>
      <c r="M2104" t="s">
        <v>3265</v>
      </c>
    </row>
    <row r="2105" spans="1:13" x14ac:dyDescent="0.2">
      <c r="A2105" s="17" t="s">
        <v>3333</v>
      </c>
      <c r="B2105" s="17" t="s">
        <v>3307</v>
      </c>
      <c r="C2105" s="20">
        <v>0</v>
      </c>
      <c r="D2105" s="20">
        <v>0</v>
      </c>
      <c r="E2105" s="20">
        <v>0</v>
      </c>
      <c r="F2105" s="20">
        <v>0</v>
      </c>
      <c r="G2105" s="20">
        <v>0</v>
      </c>
      <c r="H2105" s="17">
        <v>0</v>
      </c>
      <c r="I2105" s="18" t="s">
        <v>32</v>
      </c>
      <c r="J2105" s="20">
        <v>0</v>
      </c>
      <c r="K2105" t="e">
        <v>#N/A</v>
      </c>
      <c r="L2105" t="e">
        <v>#N/A</v>
      </c>
      <c r="M2105" t="e">
        <v>#N/A</v>
      </c>
    </row>
    <row r="2106" spans="1:13" x14ac:dyDescent="0.2">
      <c r="A2106" s="17" t="s">
        <v>279</v>
      </c>
      <c r="B2106" s="17" t="s">
        <v>3307</v>
      </c>
      <c r="C2106" s="20">
        <v>0.73750000000000004</v>
      </c>
      <c r="D2106" s="20">
        <v>1.0082</v>
      </c>
      <c r="E2106" s="20">
        <v>0.98591549295774605</v>
      </c>
      <c r="F2106" s="20">
        <v>1</v>
      </c>
      <c r="G2106" s="20">
        <v>0.5</v>
      </c>
      <c r="H2106" s="17">
        <v>5</v>
      </c>
      <c r="I2106" s="18" t="s">
        <v>48</v>
      </c>
      <c r="J2106" s="20">
        <v>1</v>
      </c>
      <c r="K2106" t="s">
        <v>3266</v>
      </c>
      <c r="L2106" t="s">
        <v>3279</v>
      </c>
      <c r="M2106" t="s">
        <v>3267</v>
      </c>
    </row>
    <row r="2107" spans="1:13" x14ac:dyDescent="0.2">
      <c r="A2107" s="17" t="s">
        <v>280</v>
      </c>
      <c r="B2107" s="17" t="s">
        <v>3307</v>
      </c>
      <c r="C2107" s="20">
        <v>1.0535999999999901</v>
      </c>
      <c r="D2107" s="20">
        <v>1.0683</v>
      </c>
      <c r="E2107" s="20">
        <v>0.98214285714285698</v>
      </c>
      <c r="F2107" s="20">
        <v>0.99</v>
      </c>
      <c r="G2107" s="20">
        <v>1</v>
      </c>
      <c r="H2107" s="17">
        <v>10</v>
      </c>
      <c r="I2107" s="18" t="s">
        <v>148</v>
      </c>
      <c r="J2107" s="20">
        <v>0</v>
      </c>
      <c r="K2107" t="s">
        <v>3261</v>
      </c>
      <c r="L2107" t="s">
        <v>3283</v>
      </c>
      <c r="M2107" t="s">
        <v>190</v>
      </c>
    </row>
    <row r="2108" spans="1:13" x14ac:dyDescent="0.2">
      <c r="A2108" s="17" t="s">
        <v>282</v>
      </c>
      <c r="B2108" s="17" t="s">
        <v>3307</v>
      </c>
      <c r="C2108" s="20">
        <v>1.23959999999999</v>
      </c>
      <c r="D2108" s="20">
        <v>1.5351999999999999</v>
      </c>
      <c r="E2108" s="20">
        <v>0.97872340425531901</v>
      </c>
      <c r="F2108" s="20">
        <v>0.94444444444444398</v>
      </c>
      <c r="G2108" s="20">
        <v>0.69230769230769196</v>
      </c>
      <c r="H2108" s="17">
        <v>5</v>
      </c>
      <c r="I2108" s="18" t="s">
        <v>32</v>
      </c>
      <c r="J2108" s="20">
        <v>0</v>
      </c>
      <c r="K2108" t="s">
        <v>3266</v>
      </c>
      <c r="L2108" t="s">
        <v>3280</v>
      </c>
      <c r="M2108" t="s">
        <v>3267</v>
      </c>
    </row>
    <row r="2109" spans="1:13" x14ac:dyDescent="0.2">
      <c r="A2109" s="17" t="s">
        <v>284</v>
      </c>
      <c r="B2109" s="17" t="s">
        <v>3307</v>
      </c>
      <c r="C2109" s="20">
        <v>1.5106999999999999</v>
      </c>
      <c r="D2109" s="20">
        <v>1.4723999999999999</v>
      </c>
      <c r="E2109" s="20">
        <v>0.98387096774193505</v>
      </c>
      <c r="F2109" s="20">
        <v>1</v>
      </c>
      <c r="G2109" s="20">
        <v>0.94871794871794801</v>
      </c>
      <c r="H2109" s="17">
        <v>13</v>
      </c>
      <c r="I2109" s="17" t="s">
        <v>28</v>
      </c>
      <c r="J2109" s="20">
        <v>0.66</v>
      </c>
      <c r="K2109" t="s">
        <v>3261</v>
      </c>
      <c r="L2109" t="s">
        <v>3279</v>
      </c>
      <c r="M2109" t="s">
        <v>3265</v>
      </c>
    </row>
    <row r="2110" spans="1:13" x14ac:dyDescent="0.2">
      <c r="A2110" s="17" t="s">
        <v>3334</v>
      </c>
      <c r="B2110" s="17" t="s">
        <v>3307</v>
      </c>
      <c r="C2110" s="20">
        <v>0.2</v>
      </c>
      <c r="D2110" s="20">
        <v>0.93799999999999994</v>
      </c>
      <c r="E2110" s="20">
        <v>1</v>
      </c>
      <c r="F2110" s="20">
        <v>1</v>
      </c>
      <c r="G2110" s="20">
        <v>0</v>
      </c>
      <c r="H2110" s="17">
        <v>0</v>
      </c>
      <c r="I2110" s="18" t="s">
        <v>329</v>
      </c>
      <c r="J2110" s="20">
        <v>1</v>
      </c>
      <c r="K2110" t="s">
        <v>3261</v>
      </c>
      <c r="L2110" t="s">
        <v>3284</v>
      </c>
      <c r="M2110" t="s">
        <v>3262</v>
      </c>
    </row>
    <row r="2111" spans="1:13" x14ac:dyDescent="0.2">
      <c r="A2111" s="17" t="s">
        <v>287</v>
      </c>
      <c r="B2111" s="17" t="s">
        <v>3307</v>
      </c>
      <c r="C2111" s="20">
        <v>0.75</v>
      </c>
      <c r="D2111" s="20">
        <v>1.1328</v>
      </c>
      <c r="E2111" s="20">
        <v>1</v>
      </c>
      <c r="F2111" s="20">
        <v>0.76923076923076905</v>
      </c>
      <c r="G2111" s="20">
        <v>0.75</v>
      </c>
      <c r="H2111" s="17">
        <v>3</v>
      </c>
      <c r="I2111" s="17" t="s">
        <v>39</v>
      </c>
      <c r="J2111" s="20">
        <v>0.66</v>
      </c>
      <c r="K2111" t="s">
        <v>3261</v>
      </c>
      <c r="L2111" t="s">
        <v>3280</v>
      </c>
      <c r="M2111" t="s">
        <v>3265</v>
      </c>
    </row>
    <row r="2112" spans="1:13" x14ac:dyDescent="0.2">
      <c r="A2112" s="17" t="s">
        <v>288</v>
      </c>
      <c r="B2112" s="17" t="s">
        <v>3307</v>
      </c>
      <c r="C2112" s="20">
        <v>0.80420000000000003</v>
      </c>
      <c r="D2112" s="20">
        <v>1.3109</v>
      </c>
      <c r="E2112" s="20">
        <v>0.97727272727272696</v>
      </c>
      <c r="F2112" s="20">
        <v>0.98591549295774605</v>
      </c>
      <c r="G2112" s="20">
        <v>0.95</v>
      </c>
      <c r="H2112" s="17">
        <v>6</v>
      </c>
      <c r="I2112" s="18" t="s">
        <v>54</v>
      </c>
      <c r="J2112" s="20">
        <v>0</v>
      </c>
      <c r="K2112" t="s">
        <v>3263</v>
      </c>
      <c r="L2112" t="s">
        <v>3279</v>
      </c>
      <c r="M2112" t="s">
        <v>3262</v>
      </c>
    </row>
    <row r="2113" spans="1:13" x14ac:dyDescent="0.2">
      <c r="A2113" s="17" t="s">
        <v>289</v>
      </c>
      <c r="B2113" s="17" t="s">
        <v>3307</v>
      </c>
      <c r="C2113" s="20">
        <v>1.1375</v>
      </c>
      <c r="D2113" s="20">
        <v>1.1151</v>
      </c>
      <c r="E2113" s="20">
        <v>1</v>
      </c>
      <c r="F2113" s="20">
        <v>0.94623655913978399</v>
      </c>
      <c r="G2113" s="20">
        <v>1</v>
      </c>
      <c r="H2113" s="17">
        <v>15</v>
      </c>
      <c r="I2113" s="18" t="s">
        <v>39</v>
      </c>
      <c r="J2113" s="20">
        <v>0.66</v>
      </c>
      <c r="K2113" t="s">
        <v>3261</v>
      </c>
      <c r="L2113" t="s">
        <v>3279</v>
      </c>
      <c r="M2113" t="s">
        <v>3264</v>
      </c>
    </row>
    <row r="2114" spans="1:13" x14ac:dyDescent="0.2">
      <c r="A2114" s="17" t="s">
        <v>290</v>
      </c>
      <c r="B2114" s="17" t="s">
        <v>3307</v>
      </c>
      <c r="C2114" s="20">
        <v>0.9</v>
      </c>
      <c r="D2114" s="20">
        <v>1.0181</v>
      </c>
      <c r="E2114" s="20">
        <v>1</v>
      </c>
      <c r="F2114" s="20">
        <v>1</v>
      </c>
      <c r="G2114" s="20">
        <v>0.82352941176470495</v>
      </c>
      <c r="H2114" s="17">
        <v>2</v>
      </c>
      <c r="I2114" s="18" t="s">
        <v>45</v>
      </c>
      <c r="J2114" s="20">
        <v>0</v>
      </c>
      <c r="K2114" t="s">
        <v>3266</v>
      </c>
      <c r="L2114" t="s">
        <v>3279</v>
      </c>
      <c r="M2114" t="s">
        <v>3262</v>
      </c>
    </row>
    <row r="2115" spans="1:13" x14ac:dyDescent="0.2">
      <c r="A2115" s="17" t="s">
        <v>291</v>
      </c>
      <c r="B2115" s="17" t="s">
        <v>3307</v>
      </c>
      <c r="C2115" s="20">
        <v>0.9375</v>
      </c>
      <c r="D2115" s="20">
        <v>0.90100000000000002</v>
      </c>
      <c r="E2115" s="20">
        <v>0.97297297297297203</v>
      </c>
      <c r="F2115" s="20">
        <v>0.88888888888888795</v>
      </c>
      <c r="G2115" s="20">
        <v>0.4</v>
      </c>
      <c r="H2115" s="17">
        <v>10</v>
      </c>
      <c r="I2115" s="18" t="s">
        <v>15</v>
      </c>
      <c r="J2115" s="20">
        <v>0.5</v>
      </c>
      <c r="K2115" t="s">
        <v>3261</v>
      </c>
      <c r="L2115" t="s">
        <v>3280</v>
      </c>
      <c r="M2115" t="s">
        <v>190</v>
      </c>
    </row>
    <row r="2116" spans="1:13" x14ac:dyDescent="0.2">
      <c r="A2116" s="17" t="s">
        <v>292</v>
      </c>
      <c r="B2116" s="17" t="s">
        <v>3307</v>
      </c>
      <c r="C2116" s="20">
        <v>0.63539999999999996</v>
      </c>
      <c r="D2116" s="20">
        <v>1.0312999999999899</v>
      </c>
      <c r="E2116" s="20">
        <v>1</v>
      </c>
      <c r="F2116" s="20">
        <v>1</v>
      </c>
      <c r="G2116" s="20">
        <v>0.66666666666666596</v>
      </c>
      <c r="H2116" s="17">
        <v>5</v>
      </c>
      <c r="I2116" s="18" t="s">
        <v>37</v>
      </c>
      <c r="J2116" s="20">
        <v>1</v>
      </c>
      <c r="K2116" t="s">
        <v>3266</v>
      </c>
      <c r="L2116" t="s">
        <v>3280</v>
      </c>
      <c r="M2116" t="s">
        <v>3267</v>
      </c>
    </row>
    <row r="2117" spans="1:13" x14ac:dyDescent="0.2">
      <c r="A2117" s="17" t="s">
        <v>294</v>
      </c>
      <c r="B2117" s="17" t="s">
        <v>3307</v>
      </c>
      <c r="C2117" s="20">
        <v>1.2417</v>
      </c>
      <c r="D2117" s="20">
        <v>1.1003000000000001</v>
      </c>
      <c r="E2117" s="20">
        <v>0.95833333333333304</v>
      </c>
      <c r="F2117" s="20">
        <v>0.95867768595041303</v>
      </c>
      <c r="G2117" s="20">
        <v>0.64285714285714202</v>
      </c>
      <c r="H2117" s="17">
        <v>12</v>
      </c>
      <c r="I2117" s="17" t="s">
        <v>3335</v>
      </c>
      <c r="J2117" s="20">
        <v>0.43</v>
      </c>
      <c r="K2117" t="s">
        <v>3261</v>
      </c>
      <c r="L2117" t="s">
        <v>3279</v>
      </c>
      <c r="M2117" t="s">
        <v>3262</v>
      </c>
    </row>
    <row r="2118" spans="1:13" x14ac:dyDescent="0.2">
      <c r="A2118" s="17" t="s">
        <v>297</v>
      </c>
      <c r="B2118" s="17" t="s">
        <v>3307</v>
      </c>
      <c r="C2118" s="20">
        <v>0.65629999999999999</v>
      </c>
      <c r="D2118" s="20">
        <v>1.1405999999999901</v>
      </c>
      <c r="E2118" s="20">
        <v>0.95</v>
      </c>
      <c r="F2118" s="20">
        <v>1</v>
      </c>
      <c r="G2118" s="20">
        <v>0</v>
      </c>
      <c r="H2118" s="17">
        <v>0</v>
      </c>
      <c r="I2118" s="18" t="s">
        <v>36</v>
      </c>
      <c r="J2118" s="20">
        <v>0</v>
      </c>
      <c r="K2118" t="s">
        <v>3266</v>
      </c>
      <c r="L2118" t="s">
        <v>3280</v>
      </c>
      <c r="M2118" t="s">
        <v>3267</v>
      </c>
    </row>
    <row r="2119" spans="1:13" x14ac:dyDescent="0.2">
      <c r="A2119" s="17" t="s">
        <v>3336</v>
      </c>
      <c r="B2119" s="17" t="s">
        <v>3307</v>
      </c>
      <c r="C2119" s="20">
        <v>0</v>
      </c>
      <c r="D2119" s="20">
        <v>0.82029999999999903</v>
      </c>
      <c r="E2119" s="20">
        <v>0</v>
      </c>
      <c r="F2119" s="20">
        <v>0</v>
      </c>
      <c r="G2119" s="20">
        <v>0</v>
      </c>
      <c r="H2119" s="17">
        <v>0</v>
      </c>
      <c r="I2119" s="18" t="s">
        <v>32</v>
      </c>
      <c r="J2119" s="20">
        <v>0</v>
      </c>
      <c r="K2119" t="e">
        <v>#N/A</v>
      </c>
      <c r="L2119" t="e">
        <v>#N/A</v>
      </c>
      <c r="M2119" t="e">
        <v>#N/A</v>
      </c>
    </row>
    <row r="2120" spans="1:13" x14ac:dyDescent="0.2">
      <c r="A2120" s="17" t="s">
        <v>298</v>
      </c>
      <c r="B2120" s="17" t="s">
        <v>3307</v>
      </c>
      <c r="C2120" s="20">
        <v>0.69379999999999997</v>
      </c>
      <c r="D2120" s="20">
        <v>0.85199999999999998</v>
      </c>
      <c r="E2120" s="20">
        <v>0.98765432098765404</v>
      </c>
      <c r="F2120" s="20">
        <v>0.98360655737704905</v>
      </c>
      <c r="G2120" s="20">
        <v>1</v>
      </c>
      <c r="H2120" s="17">
        <v>4</v>
      </c>
      <c r="I2120" s="18" t="s">
        <v>31</v>
      </c>
      <c r="J2120" s="20">
        <v>0.6</v>
      </c>
      <c r="K2120" t="s">
        <v>3266</v>
      </c>
      <c r="L2120" t="s">
        <v>3279</v>
      </c>
      <c r="M2120" t="s">
        <v>3267</v>
      </c>
    </row>
    <row r="2121" spans="1:13" x14ac:dyDescent="0.2">
      <c r="A2121" s="17" t="s">
        <v>299</v>
      </c>
      <c r="B2121" s="17" t="s">
        <v>3307</v>
      </c>
      <c r="C2121" s="20">
        <v>0.60629999999999995</v>
      </c>
      <c r="D2121" s="20">
        <v>1.0295999999999901</v>
      </c>
      <c r="E2121" s="20">
        <v>0.97727272727272696</v>
      </c>
      <c r="F2121" s="20">
        <v>1</v>
      </c>
      <c r="G2121" s="20">
        <v>1</v>
      </c>
      <c r="H2121" s="17">
        <v>0</v>
      </c>
      <c r="I2121" s="18" t="s">
        <v>32</v>
      </c>
      <c r="J2121" s="20">
        <v>0</v>
      </c>
      <c r="K2121" t="s">
        <v>3263</v>
      </c>
      <c r="L2121" t="s">
        <v>3280</v>
      </c>
      <c r="M2121" t="s">
        <v>3265</v>
      </c>
    </row>
    <row r="2122" spans="1:13" x14ac:dyDescent="0.2">
      <c r="A2122" s="17" t="s">
        <v>300</v>
      </c>
      <c r="B2122" s="17" t="s">
        <v>3307</v>
      </c>
      <c r="C2122" s="20">
        <v>0.843799999999999</v>
      </c>
      <c r="D2122" s="20">
        <v>0.92449999999999999</v>
      </c>
      <c r="E2122" s="20">
        <v>0.984375</v>
      </c>
      <c r="F2122" s="20">
        <v>0.96296296296296202</v>
      </c>
      <c r="G2122" s="20">
        <v>0.85714285714285698</v>
      </c>
      <c r="H2122" s="17">
        <v>4</v>
      </c>
      <c r="I2122" s="18" t="s">
        <v>48</v>
      </c>
      <c r="J2122" s="20">
        <v>1</v>
      </c>
      <c r="K2122" t="s">
        <v>3266</v>
      </c>
      <c r="L2122" t="s">
        <v>3280</v>
      </c>
      <c r="M2122" t="s">
        <v>3262</v>
      </c>
    </row>
    <row r="2123" spans="1:13" x14ac:dyDescent="0.2">
      <c r="A2123" s="17" t="s">
        <v>302</v>
      </c>
      <c r="B2123" s="17" t="s">
        <v>3307</v>
      </c>
      <c r="C2123" s="20">
        <v>1.125</v>
      </c>
      <c r="D2123" s="20">
        <v>0.99219999999999997</v>
      </c>
      <c r="E2123" s="20">
        <v>0.98666666666666603</v>
      </c>
      <c r="F2123" s="20">
        <v>0.95121951219512102</v>
      </c>
      <c r="G2123" s="20">
        <v>1</v>
      </c>
      <c r="H2123" s="17">
        <v>13</v>
      </c>
      <c r="I2123" s="18" t="s">
        <v>32</v>
      </c>
      <c r="J2123" s="20">
        <v>0</v>
      </c>
      <c r="K2123" t="s">
        <v>3261</v>
      </c>
      <c r="L2123" t="s">
        <v>3280</v>
      </c>
      <c r="M2123" t="s">
        <v>3264</v>
      </c>
    </row>
    <row r="2124" spans="1:13" x14ac:dyDescent="0.2">
      <c r="A2124" s="17" t="s">
        <v>306</v>
      </c>
      <c r="B2124" s="17" t="s">
        <v>3307</v>
      </c>
      <c r="C2124" s="20">
        <v>1.5885</v>
      </c>
      <c r="D2124" s="20">
        <v>1.3319999999999901</v>
      </c>
      <c r="E2124" s="20">
        <v>0.98809523809523803</v>
      </c>
      <c r="F2124" s="20">
        <v>0.94642857142857095</v>
      </c>
      <c r="G2124" s="20">
        <v>0.7</v>
      </c>
      <c r="H2124" s="17">
        <v>6</v>
      </c>
      <c r="I2124" s="17" t="s">
        <v>400</v>
      </c>
      <c r="J2124" s="20">
        <v>0.4</v>
      </c>
      <c r="K2124" t="s">
        <v>3261</v>
      </c>
      <c r="L2124" t="s">
        <v>3280</v>
      </c>
      <c r="M2124" t="s">
        <v>3264</v>
      </c>
    </row>
    <row r="2125" spans="1:13" x14ac:dyDescent="0.2">
      <c r="A2125" s="17" t="s">
        <v>310</v>
      </c>
      <c r="B2125" s="17" t="s">
        <v>3307</v>
      </c>
      <c r="C2125" s="20">
        <v>1.0291999999999999</v>
      </c>
      <c r="D2125" s="20">
        <v>1.7187999999999899</v>
      </c>
      <c r="E2125" s="20">
        <v>1</v>
      </c>
      <c r="F2125" s="20">
        <v>0.987179487179487</v>
      </c>
      <c r="G2125" s="20">
        <v>0.88888888888888795</v>
      </c>
      <c r="H2125" s="17">
        <v>3</v>
      </c>
      <c r="I2125" s="18" t="s">
        <v>211</v>
      </c>
      <c r="J2125" s="20">
        <v>0.56999999999999995</v>
      </c>
      <c r="K2125" t="s">
        <v>3263</v>
      </c>
      <c r="L2125" t="s">
        <v>3279</v>
      </c>
      <c r="M2125" t="s">
        <v>3262</v>
      </c>
    </row>
    <row r="2126" spans="1:13" x14ac:dyDescent="0.2">
      <c r="A2126" s="17" t="s">
        <v>311</v>
      </c>
      <c r="B2126" s="17" t="s">
        <v>3307</v>
      </c>
      <c r="C2126" s="20">
        <v>0.5625</v>
      </c>
      <c r="D2126" s="20">
        <v>1.1054999999999999</v>
      </c>
      <c r="E2126" s="20">
        <v>0.95652173913043403</v>
      </c>
      <c r="F2126" s="20">
        <v>1</v>
      </c>
      <c r="G2126" s="20">
        <v>0</v>
      </c>
      <c r="H2126" s="17">
        <v>1</v>
      </c>
      <c r="I2126" s="18" t="s">
        <v>54</v>
      </c>
      <c r="J2126" s="20">
        <v>0</v>
      </c>
      <c r="K2126" t="e">
        <v>#N/A</v>
      </c>
      <c r="L2126" t="e">
        <v>#N/A</v>
      </c>
      <c r="M2126" t="e">
        <v>#N/A</v>
      </c>
    </row>
    <row r="2127" spans="1:13" x14ac:dyDescent="0.2">
      <c r="A2127" s="17" t="s">
        <v>312</v>
      </c>
      <c r="B2127" s="17" t="s">
        <v>3307</v>
      </c>
      <c r="C2127" s="20">
        <v>0.56429999999999902</v>
      </c>
      <c r="D2127" s="20">
        <v>1.1961999999999999</v>
      </c>
      <c r="E2127" s="20">
        <v>1</v>
      </c>
      <c r="F2127" s="20">
        <v>0.96153846153846101</v>
      </c>
      <c r="G2127" s="20">
        <v>0.88888888888888795</v>
      </c>
      <c r="H2127" s="17">
        <v>0</v>
      </c>
      <c r="I2127" s="18" t="s">
        <v>119</v>
      </c>
      <c r="J2127" s="20">
        <v>0</v>
      </c>
      <c r="K2127" t="s">
        <v>3266</v>
      </c>
      <c r="L2127" t="s">
        <v>3279</v>
      </c>
      <c r="M2127" t="s">
        <v>190</v>
      </c>
    </row>
    <row r="2128" spans="1:13" x14ac:dyDescent="0.2">
      <c r="A2128" s="17" t="s">
        <v>315</v>
      </c>
      <c r="B2128" s="17" t="s">
        <v>3307</v>
      </c>
      <c r="C2128" s="20">
        <v>1.25</v>
      </c>
      <c r="D2128" s="20">
        <v>1.1216999999999999</v>
      </c>
      <c r="E2128" s="20">
        <v>1</v>
      </c>
      <c r="F2128" s="20">
        <v>0.91071428571428503</v>
      </c>
      <c r="G2128" s="20">
        <v>0.86206896551724099</v>
      </c>
      <c r="H2128" s="17">
        <v>15</v>
      </c>
      <c r="I2128" s="18" t="s">
        <v>15</v>
      </c>
      <c r="J2128" s="20">
        <v>0.5</v>
      </c>
      <c r="K2128" t="s">
        <v>3261</v>
      </c>
      <c r="L2128" t="s">
        <v>3279</v>
      </c>
      <c r="M2128" t="s">
        <v>3264</v>
      </c>
    </row>
    <row r="2129" spans="1:13" x14ac:dyDescent="0.2">
      <c r="A2129" s="17" t="s">
        <v>317</v>
      </c>
      <c r="B2129" s="17" t="s">
        <v>3307</v>
      </c>
      <c r="C2129" s="20">
        <v>1.0291999999999999</v>
      </c>
      <c r="D2129" s="20">
        <v>1.1990000000000001</v>
      </c>
      <c r="E2129" s="20">
        <v>1</v>
      </c>
      <c r="F2129" s="20">
        <v>0.97058823529411697</v>
      </c>
      <c r="G2129" s="20">
        <v>0.70588235294117596</v>
      </c>
      <c r="H2129" s="17">
        <v>0</v>
      </c>
      <c r="I2129" s="18" t="s">
        <v>66</v>
      </c>
      <c r="J2129" s="20">
        <v>0.5</v>
      </c>
      <c r="K2129" t="s">
        <v>3266</v>
      </c>
      <c r="L2129" t="s">
        <v>3279</v>
      </c>
      <c r="M2129" t="s">
        <v>3265</v>
      </c>
    </row>
    <row r="2130" spans="1:13" x14ac:dyDescent="0.2">
      <c r="A2130" s="17" t="s">
        <v>318</v>
      </c>
      <c r="B2130" s="17" t="s">
        <v>3307</v>
      </c>
      <c r="C2130" s="20">
        <v>1.0667</v>
      </c>
      <c r="D2130" s="20">
        <v>0.99670000000000003</v>
      </c>
      <c r="E2130" s="20">
        <v>0.99137931034482696</v>
      </c>
      <c r="F2130" s="20">
        <v>0.96470588235294097</v>
      </c>
      <c r="G2130" s="20">
        <v>0.35</v>
      </c>
      <c r="H2130" s="17">
        <v>1</v>
      </c>
      <c r="I2130" s="17" t="s">
        <v>41</v>
      </c>
      <c r="J2130" s="20">
        <v>0.83</v>
      </c>
      <c r="K2130" t="s">
        <v>3261</v>
      </c>
      <c r="L2130" t="s">
        <v>3279</v>
      </c>
      <c r="M2130" t="s">
        <v>3264</v>
      </c>
    </row>
    <row r="2131" spans="1:13" x14ac:dyDescent="0.2">
      <c r="A2131" s="17" t="s">
        <v>319</v>
      </c>
      <c r="B2131" s="17" t="s">
        <v>3307</v>
      </c>
      <c r="C2131" s="20">
        <v>1.2428999999999999</v>
      </c>
      <c r="D2131" s="20">
        <v>1.2398</v>
      </c>
      <c r="E2131" s="20">
        <v>0.99492385786801996</v>
      </c>
      <c r="F2131" s="20">
        <v>0.99074074074074003</v>
      </c>
      <c r="G2131" s="20">
        <v>0.8</v>
      </c>
      <c r="H2131" s="17">
        <v>13</v>
      </c>
      <c r="I2131" s="18" t="s">
        <v>54</v>
      </c>
      <c r="J2131" s="20">
        <v>0</v>
      </c>
      <c r="K2131" t="s">
        <v>3261</v>
      </c>
      <c r="L2131" t="s">
        <v>3279</v>
      </c>
      <c r="M2131" t="s">
        <v>3265</v>
      </c>
    </row>
    <row r="2132" spans="1:13" x14ac:dyDescent="0.2">
      <c r="A2132" s="17" t="s">
        <v>321</v>
      </c>
      <c r="B2132" s="17" t="s">
        <v>3307</v>
      </c>
      <c r="C2132" s="20">
        <v>1.2666999999999999</v>
      </c>
      <c r="D2132" s="20">
        <v>1.1875</v>
      </c>
      <c r="E2132" s="20">
        <v>0.988826815642458</v>
      </c>
      <c r="F2132" s="20">
        <v>0.91176470588235203</v>
      </c>
      <c r="G2132" s="20">
        <v>0.57692307692307598</v>
      </c>
      <c r="H2132" s="17">
        <v>12</v>
      </c>
      <c r="I2132" s="18" t="s">
        <v>3335</v>
      </c>
      <c r="J2132" s="20">
        <v>0.43</v>
      </c>
      <c r="K2132" t="s">
        <v>3261</v>
      </c>
      <c r="L2132" t="s">
        <v>3279</v>
      </c>
      <c r="M2132" t="s">
        <v>3264</v>
      </c>
    </row>
    <row r="2133" spans="1:13" x14ac:dyDescent="0.2">
      <c r="A2133" s="17" t="s">
        <v>323</v>
      </c>
      <c r="B2133" s="17" t="s">
        <v>3307</v>
      </c>
      <c r="C2133" s="20">
        <v>0.99060000000000004</v>
      </c>
      <c r="D2133" s="20">
        <v>1.0182</v>
      </c>
      <c r="E2133" s="20">
        <v>1</v>
      </c>
      <c r="F2133" s="20">
        <v>1</v>
      </c>
      <c r="G2133" s="20">
        <v>0.94117647058823495</v>
      </c>
      <c r="H2133" s="17">
        <v>8</v>
      </c>
      <c r="I2133" s="18" t="s">
        <v>31</v>
      </c>
      <c r="J2133" s="20">
        <v>0.6</v>
      </c>
      <c r="K2133" t="s">
        <v>3261</v>
      </c>
      <c r="L2133" t="s">
        <v>3280</v>
      </c>
      <c r="M2133" t="s">
        <v>190</v>
      </c>
    </row>
    <row r="2134" spans="1:13" x14ac:dyDescent="0.2">
      <c r="A2134" s="17" t="s">
        <v>324</v>
      </c>
      <c r="B2134" s="17" t="s">
        <v>3307</v>
      </c>
      <c r="C2134" s="20">
        <v>0.91249999999999998</v>
      </c>
      <c r="D2134" s="20">
        <v>0.86199999999999999</v>
      </c>
      <c r="E2134" s="20">
        <v>0.97222222222222199</v>
      </c>
      <c r="F2134" s="20">
        <v>1</v>
      </c>
      <c r="G2134" s="20">
        <v>0.71428571428571397</v>
      </c>
      <c r="H2134" s="17">
        <v>14</v>
      </c>
      <c r="I2134" s="18" t="s">
        <v>59</v>
      </c>
      <c r="J2134" s="20">
        <v>0.75</v>
      </c>
      <c r="K2134" t="s">
        <v>3261</v>
      </c>
      <c r="L2134" t="s">
        <v>3280</v>
      </c>
      <c r="M2134" t="s">
        <v>3267</v>
      </c>
    </row>
    <row r="2135" spans="1:13" x14ac:dyDescent="0.2">
      <c r="A2135" s="17" t="s">
        <v>325</v>
      </c>
      <c r="B2135" s="17" t="s">
        <v>3307</v>
      </c>
      <c r="C2135" s="20">
        <v>1.0375000000000001</v>
      </c>
      <c r="D2135" s="20">
        <v>1.0147999999999999</v>
      </c>
      <c r="E2135" s="20">
        <v>0</v>
      </c>
      <c r="F2135" s="20">
        <v>0.96590909090909005</v>
      </c>
      <c r="G2135" s="20">
        <v>0.14285714285714199</v>
      </c>
      <c r="H2135" s="17">
        <v>2</v>
      </c>
      <c r="I2135" s="18" t="s">
        <v>3337</v>
      </c>
      <c r="J2135" s="20">
        <v>0</v>
      </c>
      <c r="K2135" t="s">
        <v>3261</v>
      </c>
      <c r="L2135" t="s">
        <v>3279</v>
      </c>
      <c r="M2135" t="s">
        <v>190</v>
      </c>
    </row>
    <row r="2136" spans="1:13" x14ac:dyDescent="0.2">
      <c r="A2136" s="17" t="s">
        <v>326</v>
      </c>
      <c r="B2136" s="17" t="s">
        <v>3307</v>
      </c>
      <c r="C2136" s="20">
        <v>1.2082999999999999</v>
      </c>
      <c r="D2136" s="20">
        <v>1.4569999999999901</v>
      </c>
      <c r="E2136" s="20">
        <v>0.96666666666666601</v>
      </c>
      <c r="F2136" s="20">
        <v>1</v>
      </c>
      <c r="G2136" s="20">
        <v>0</v>
      </c>
      <c r="H2136" s="17">
        <v>5</v>
      </c>
      <c r="I2136" s="18" t="s">
        <v>161</v>
      </c>
      <c r="J2136" s="20">
        <v>0.17</v>
      </c>
      <c r="K2136" t="e">
        <v>#N/A</v>
      </c>
      <c r="L2136" t="e">
        <v>#N/A</v>
      </c>
      <c r="M2136" t="e">
        <v>#N/A</v>
      </c>
    </row>
    <row r="2137" spans="1:13" x14ac:dyDescent="0.2">
      <c r="A2137" s="17" t="s">
        <v>327</v>
      </c>
      <c r="B2137" s="17" t="s">
        <v>3307</v>
      </c>
      <c r="C2137" s="20">
        <v>0.98439999999999905</v>
      </c>
      <c r="D2137" s="20">
        <v>1.4062999999999899</v>
      </c>
      <c r="E2137" s="20">
        <v>0.938271604938271</v>
      </c>
      <c r="F2137" s="20">
        <v>0.97916666666666596</v>
      </c>
      <c r="G2137" s="20">
        <v>1</v>
      </c>
      <c r="H2137" s="17">
        <v>0</v>
      </c>
      <c r="I2137" s="18" t="s">
        <v>32</v>
      </c>
      <c r="J2137" s="20">
        <v>0</v>
      </c>
      <c r="K2137" t="s">
        <v>3266</v>
      </c>
      <c r="L2137" t="s">
        <v>3280</v>
      </c>
      <c r="M2137" t="s">
        <v>3264</v>
      </c>
    </row>
    <row r="2138" spans="1:13" x14ac:dyDescent="0.2">
      <c r="A2138" s="17" t="s">
        <v>331</v>
      </c>
      <c r="B2138" s="17" t="s">
        <v>3307</v>
      </c>
      <c r="C2138" s="20">
        <v>0.99580000000000002</v>
      </c>
      <c r="D2138" s="20">
        <v>1.0065999999999999</v>
      </c>
      <c r="E2138" s="20">
        <v>1</v>
      </c>
      <c r="F2138" s="20">
        <v>1</v>
      </c>
      <c r="G2138" s="20">
        <v>0.33333333333333298</v>
      </c>
      <c r="H2138" s="17">
        <v>0</v>
      </c>
      <c r="I2138" s="17" t="s">
        <v>45</v>
      </c>
      <c r="J2138" s="20">
        <v>0</v>
      </c>
      <c r="K2138" t="s">
        <v>3261</v>
      </c>
      <c r="L2138" t="s">
        <v>3279</v>
      </c>
      <c r="M2138" t="s">
        <v>3262</v>
      </c>
    </row>
    <row r="2139" spans="1:13" x14ac:dyDescent="0.2">
      <c r="A2139" s="17" t="s">
        <v>332</v>
      </c>
      <c r="B2139" s="17" t="s">
        <v>3307</v>
      </c>
      <c r="C2139" s="20">
        <v>1.1541999999999999</v>
      </c>
      <c r="D2139" s="20">
        <v>1.3684000000000001</v>
      </c>
      <c r="E2139" s="20">
        <v>0.661157024793388</v>
      </c>
      <c r="F2139" s="20">
        <v>0.95652173913043403</v>
      </c>
      <c r="G2139" s="20">
        <v>0</v>
      </c>
      <c r="H2139" s="17">
        <v>5</v>
      </c>
      <c r="I2139" s="18" t="s">
        <v>43</v>
      </c>
      <c r="J2139" s="20">
        <v>0.17</v>
      </c>
      <c r="K2139" t="s">
        <v>3263</v>
      </c>
      <c r="L2139" t="s">
        <v>3279</v>
      </c>
      <c r="M2139" t="s">
        <v>3267</v>
      </c>
    </row>
    <row r="2140" spans="1:13" x14ac:dyDescent="0.2">
      <c r="A2140" s="17" t="s">
        <v>333</v>
      </c>
      <c r="B2140" s="17" t="s">
        <v>3307</v>
      </c>
      <c r="C2140" s="20">
        <v>0.99580000000000002</v>
      </c>
      <c r="D2140" s="20">
        <v>0.94409999999999905</v>
      </c>
      <c r="E2140" s="20">
        <v>0.95</v>
      </c>
      <c r="F2140" s="20">
        <v>0.949367088607594</v>
      </c>
      <c r="G2140" s="20">
        <v>0.32</v>
      </c>
      <c r="H2140" s="17">
        <v>7</v>
      </c>
      <c r="I2140" s="17" t="s">
        <v>40</v>
      </c>
      <c r="J2140" s="20">
        <v>0</v>
      </c>
      <c r="K2140" t="s">
        <v>3261</v>
      </c>
      <c r="L2140" t="s">
        <v>3279</v>
      </c>
      <c r="M2140" t="s">
        <v>3267</v>
      </c>
    </row>
    <row r="2141" spans="1:13" x14ac:dyDescent="0.2">
      <c r="A2141" s="17" t="s">
        <v>2000</v>
      </c>
      <c r="B2141" s="17" t="s">
        <v>3307</v>
      </c>
      <c r="C2141" s="20">
        <v>1.0812999999999999</v>
      </c>
      <c r="D2141" s="20">
        <v>1.0625</v>
      </c>
      <c r="E2141" s="20">
        <v>0.99248120300751796</v>
      </c>
      <c r="F2141" s="20">
        <v>1</v>
      </c>
      <c r="G2141" s="20">
        <v>1</v>
      </c>
      <c r="H2141" s="17">
        <v>0</v>
      </c>
      <c r="I2141" s="17" t="s">
        <v>52</v>
      </c>
      <c r="J2141" s="20">
        <v>0.63</v>
      </c>
      <c r="K2141" t="e">
        <v>#N/A</v>
      </c>
      <c r="L2141" t="e">
        <v>#N/A</v>
      </c>
      <c r="M2141" t="e">
        <v>#N/A</v>
      </c>
    </row>
    <row r="2142" spans="1:13" x14ac:dyDescent="0.2">
      <c r="A2142" s="17" t="s">
        <v>335</v>
      </c>
      <c r="B2142" s="17" t="s">
        <v>3307</v>
      </c>
      <c r="C2142" s="20">
        <v>0.82289999999999996</v>
      </c>
      <c r="D2142" s="20">
        <v>1.9218999999999999</v>
      </c>
      <c r="E2142" s="20">
        <v>1</v>
      </c>
      <c r="F2142" s="20">
        <v>0.95652173913043403</v>
      </c>
      <c r="G2142" s="20">
        <v>0</v>
      </c>
      <c r="H2142" s="17">
        <v>0</v>
      </c>
      <c r="I2142" s="17" t="s">
        <v>59</v>
      </c>
      <c r="J2142" s="20">
        <v>0.75</v>
      </c>
      <c r="K2142" t="s">
        <v>3266</v>
      </c>
      <c r="L2142" t="s">
        <v>3280</v>
      </c>
      <c r="M2142" t="s">
        <v>3267</v>
      </c>
    </row>
    <row r="2143" spans="1:13" x14ac:dyDescent="0.2">
      <c r="A2143" s="17" t="s">
        <v>336</v>
      </c>
      <c r="B2143" s="17" t="s">
        <v>3307</v>
      </c>
      <c r="C2143" s="20">
        <v>0.4607</v>
      </c>
      <c r="D2143" s="20">
        <v>0.95930000000000004</v>
      </c>
      <c r="E2143" s="20">
        <v>1</v>
      </c>
      <c r="F2143" s="20">
        <v>0.63265306122448906</v>
      </c>
      <c r="G2143" s="20">
        <v>0.5</v>
      </c>
      <c r="H2143" s="17">
        <v>1</v>
      </c>
      <c r="I2143" s="18" t="s">
        <v>118</v>
      </c>
      <c r="J2143" s="20">
        <v>0.09</v>
      </c>
      <c r="K2143" t="s">
        <v>3261</v>
      </c>
      <c r="L2143" t="s">
        <v>3279</v>
      </c>
      <c r="M2143" t="s">
        <v>190</v>
      </c>
    </row>
    <row r="2144" spans="1:13" x14ac:dyDescent="0.2">
      <c r="A2144" s="17" t="s">
        <v>337</v>
      </c>
      <c r="B2144" s="17" t="s">
        <v>3307</v>
      </c>
      <c r="C2144" s="20">
        <v>0.84289999999999898</v>
      </c>
      <c r="D2144" s="20">
        <v>1.1265000000000001</v>
      </c>
      <c r="E2144" s="20">
        <v>1</v>
      </c>
      <c r="F2144" s="20">
        <v>1</v>
      </c>
      <c r="G2144" s="20">
        <v>0</v>
      </c>
      <c r="H2144" s="17">
        <v>1</v>
      </c>
      <c r="I2144" s="17" t="s">
        <v>3338</v>
      </c>
      <c r="J2144" s="20">
        <v>0.84</v>
      </c>
      <c r="K2144" t="s">
        <v>3261</v>
      </c>
      <c r="L2144" t="s">
        <v>3279</v>
      </c>
      <c r="M2144" t="s">
        <v>3267</v>
      </c>
    </row>
    <row r="2145" spans="1:13" x14ac:dyDescent="0.2">
      <c r="A2145" s="17" t="s">
        <v>338</v>
      </c>
      <c r="B2145" s="17" t="s">
        <v>3307</v>
      </c>
      <c r="C2145" s="20">
        <v>1.075</v>
      </c>
      <c r="D2145" s="20">
        <v>1.0729</v>
      </c>
      <c r="E2145" s="20">
        <v>1</v>
      </c>
      <c r="F2145" s="20">
        <v>0.98412698412698396</v>
      </c>
      <c r="G2145" s="20">
        <v>0.71428571428571397</v>
      </c>
      <c r="H2145" s="17">
        <v>6</v>
      </c>
      <c r="I2145" s="18" t="s">
        <v>45</v>
      </c>
      <c r="J2145" s="20">
        <v>0</v>
      </c>
      <c r="K2145" t="s">
        <v>3261</v>
      </c>
      <c r="L2145" t="s">
        <v>3280</v>
      </c>
      <c r="M2145" t="s">
        <v>3264</v>
      </c>
    </row>
    <row r="2146" spans="1:13" x14ac:dyDescent="0.2">
      <c r="A2146" s="17" t="s">
        <v>339</v>
      </c>
      <c r="B2146" s="17" t="s">
        <v>3307</v>
      </c>
      <c r="C2146" s="20">
        <v>0.91879999999999895</v>
      </c>
      <c r="D2146" s="20">
        <v>1</v>
      </c>
      <c r="E2146" s="20">
        <v>1</v>
      </c>
      <c r="F2146" s="20">
        <v>0.98484848484848397</v>
      </c>
      <c r="G2146" s="20">
        <v>0.625</v>
      </c>
      <c r="H2146" s="17">
        <v>9</v>
      </c>
      <c r="I2146" s="18" t="s">
        <v>32</v>
      </c>
      <c r="J2146" s="20">
        <v>0</v>
      </c>
      <c r="K2146" t="s">
        <v>3261</v>
      </c>
      <c r="L2146" t="s">
        <v>3280</v>
      </c>
      <c r="M2146" t="s">
        <v>3265</v>
      </c>
    </row>
    <row r="2147" spans="1:13" x14ac:dyDescent="0.2">
      <c r="A2147" s="17" t="s">
        <v>340</v>
      </c>
      <c r="B2147" s="17" t="s">
        <v>3307</v>
      </c>
      <c r="C2147" s="20">
        <v>0.94579999999999997</v>
      </c>
      <c r="D2147" s="20">
        <v>0.90789999999999904</v>
      </c>
      <c r="E2147" s="20">
        <v>0.93396226415094297</v>
      </c>
      <c r="F2147" s="20">
        <v>1</v>
      </c>
      <c r="G2147" s="20">
        <v>0.38095238095237999</v>
      </c>
      <c r="H2147" s="17">
        <v>4</v>
      </c>
      <c r="I2147" s="18" t="s">
        <v>23</v>
      </c>
      <c r="J2147" s="20">
        <v>1</v>
      </c>
      <c r="K2147" t="s">
        <v>3261</v>
      </c>
      <c r="L2147" t="s">
        <v>3279</v>
      </c>
      <c r="M2147" t="s">
        <v>3265</v>
      </c>
    </row>
    <row r="2148" spans="1:13" x14ac:dyDescent="0.2">
      <c r="A2148" s="17" t="s">
        <v>342</v>
      </c>
      <c r="B2148" s="17" t="s">
        <v>3307</v>
      </c>
      <c r="C2148" s="20">
        <v>0.76249999999999996</v>
      </c>
      <c r="D2148" s="20">
        <v>1.0724</v>
      </c>
      <c r="E2148" s="20">
        <v>1</v>
      </c>
      <c r="F2148" s="20">
        <v>0.98387096774193505</v>
      </c>
      <c r="G2148" s="20">
        <v>0</v>
      </c>
      <c r="H2148" s="17">
        <v>2</v>
      </c>
      <c r="I2148" s="18" t="s">
        <v>3332</v>
      </c>
      <c r="J2148" s="20">
        <v>0</v>
      </c>
      <c r="K2148" t="s">
        <v>3261</v>
      </c>
      <c r="L2148" t="s">
        <v>3279</v>
      </c>
      <c r="M2148" t="s">
        <v>3267</v>
      </c>
    </row>
    <row r="2149" spans="1:13" x14ac:dyDescent="0.2">
      <c r="A2149" s="17" t="s">
        <v>343</v>
      </c>
      <c r="B2149" s="17" t="s">
        <v>3307</v>
      </c>
      <c r="C2149" s="20">
        <v>0.99789999999999901</v>
      </c>
      <c r="D2149" s="20">
        <v>1.0164</v>
      </c>
      <c r="E2149" s="20">
        <v>0.93706293706293697</v>
      </c>
      <c r="F2149" s="20">
        <v>0.59550561797752799</v>
      </c>
      <c r="G2149" s="20">
        <v>0.78947368421052599</v>
      </c>
      <c r="H2149" s="17">
        <v>8</v>
      </c>
      <c r="I2149" s="18" t="s">
        <v>172</v>
      </c>
      <c r="J2149" s="20">
        <v>0.2</v>
      </c>
      <c r="K2149" t="s">
        <v>3261</v>
      </c>
      <c r="L2149" t="s">
        <v>3279</v>
      </c>
      <c r="M2149" t="s">
        <v>3264</v>
      </c>
    </row>
    <row r="2150" spans="1:13" x14ac:dyDescent="0.2">
      <c r="A2150" s="17" t="s">
        <v>344</v>
      </c>
      <c r="B2150" s="17" t="s">
        <v>3307</v>
      </c>
      <c r="C2150" s="20">
        <v>1.0392999999999999</v>
      </c>
      <c r="D2150" s="20">
        <v>1</v>
      </c>
      <c r="E2150" s="20">
        <v>0.99363057324840698</v>
      </c>
      <c r="F2150" s="20">
        <v>0.92553191489361697</v>
      </c>
      <c r="G2150" s="20">
        <v>0.13636363636363599</v>
      </c>
      <c r="H2150" s="17">
        <v>10</v>
      </c>
      <c r="I2150" s="18" t="s">
        <v>232</v>
      </c>
      <c r="J2150" s="20">
        <v>0.14000000000000001</v>
      </c>
      <c r="K2150" t="s">
        <v>3261</v>
      </c>
      <c r="L2150" t="s">
        <v>3279</v>
      </c>
      <c r="M2150" t="s">
        <v>3262</v>
      </c>
    </row>
    <row r="2151" spans="1:13" x14ac:dyDescent="0.2">
      <c r="A2151" s="17" t="s">
        <v>345</v>
      </c>
      <c r="B2151" s="17" t="s">
        <v>3307</v>
      </c>
      <c r="C2151" s="20">
        <v>1.2082999999999999</v>
      </c>
      <c r="D2151" s="20">
        <v>1.2772999999999901</v>
      </c>
      <c r="E2151" s="20">
        <v>0.92537313432835799</v>
      </c>
      <c r="F2151" s="20">
        <v>1</v>
      </c>
      <c r="G2151" s="20">
        <v>0.28571428571428498</v>
      </c>
      <c r="H2151" s="17">
        <v>5</v>
      </c>
      <c r="I2151" s="18" t="s">
        <v>48</v>
      </c>
      <c r="J2151" s="20">
        <v>1</v>
      </c>
      <c r="K2151" t="s">
        <v>3261</v>
      </c>
      <c r="L2151" t="s">
        <v>3280</v>
      </c>
      <c r="M2151" t="s">
        <v>3267</v>
      </c>
    </row>
    <row r="2152" spans="1:13" x14ac:dyDescent="0.2">
      <c r="A2152" s="17" t="s">
        <v>346</v>
      </c>
      <c r="B2152" s="17" t="s">
        <v>3307</v>
      </c>
      <c r="C2152" s="20">
        <v>1.0125</v>
      </c>
      <c r="D2152" s="20">
        <v>1.0214000000000001</v>
      </c>
      <c r="E2152" s="20">
        <v>0.95833333333333304</v>
      </c>
      <c r="F2152" s="20">
        <v>0.684782608695652</v>
      </c>
      <c r="G2152" s="20">
        <v>0.68421052631578905</v>
      </c>
      <c r="H2152" s="17">
        <v>4</v>
      </c>
      <c r="I2152" s="17" t="s">
        <v>83</v>
      </c>
      <c r="J2152" s="20">
        <v>0.71</v>
      </c>
      <c r="K2152" t="s">
        <v>3261</v>
      </c>
      <c r="L2152" t="s">
        <v>3279</v>
      </c>
      <c r="M2152" t="s">
        <v>3267</v>
      </c>
    </row>
    <row r="2153" spans="1:13" x14ac:dyDescent="0.2">
      <c r="A2153" s="17" t="s">
        <v>348</v>
      </c>
      <c r="B2153" s="17" t="s">
        <v>3307</v>
      </c>
      <c r="C2153" s="20">
        <v>1.1167</v>
      </c>
      <c r="D2153" s="20">
        <v>1.0987</v>
      </c>
      <c r="E2153" s="20">
        <v>0.94656488549618301</v>
      </c>
      <c r="F2153" s="20">
        <v>1</v>
      </c>
      <c r="G2153" s="20">
        <v>0.94117647058823495</v>
      </c>
      <c r="H2153" s="17">
        <v>12</v>
      </c>
      <c r="I2153" s="18" t="s">
        <v>3339</v>
      </c>
      <c r="J2153" s="20">
        <v>0.22</v>
      </c>
      <c r="K2153" t="s">
        <v>3261</v>
      </c>
      <c r="L2153" t="s">
        <v>3279</v>
      </c>
      <c r="M2153" t="s">
        <v>3264</v>
      </c>
    </row>
    <row r="2154" spans="1:13" x14ac:dyDescent="0.2">
      <c r="A2154" s="17" t="s">
        <v>354</v>
      </c>
      <c r="B2154" s="17" t="s">
        <v>3307</v>
      </c>
      <c r="C2154" s="20">
        <v>0.35420000000000001</v>
      </c>
      <c r="D2154" s="20">
        <v>1.1718999999999999</v>
      </c>
      <c r="E2154" s="20">
        <v>1</v>
      </c>
      <c r="F2154" s="20">
        <v>1</v>
      </c>
      <c r="G2154" s="20">
        <v>0</v>
      </c>
      <c r="H2154" s="17">
        <v>0</v>
      </c>
      <c r="I2154" s="18" t="s">
        <v>158</v>
      </c>
      <c r="J2154" s="20">
        <v>0.33</v>
      </c>
      <c r="K2154" t="s">
        <v>3261</v>
      </c>
      <c r="L2154" t="s">
        <v>3281</v>
      </c>
      <c r="M2154" t="s">
        <v>3262</v>
      </c>
    </row>
    <row r="2155" spans="1:13" x14ac:dyDescent="0.2">
      <c r="A2155" s="17" t="s">
        <v>355</v>
      </c>
      <c r="B2155" s="17" t="s">
        <v>3307</v>
      </c>
      <c r="C2155" s="20">
        <v>0.33329999999999999</v>
      </c>
      <c r="D2155" s="20">
        <v>0.968799999999999</v>
      </c>
      <c r="E2155" s="20">
        <v>1</v>
      </c>
      <c r="F2155" s="20">
        <v>0.66666666666666596</v>
      </c>
      <c r="G2155" s="20">
        <v>0.25</v>
      </c>
      <c r="H2155" s="17">
        <v>0</v>
      </c>
      <c r="I2155" s="18" t="s">
        <v>32</v>
      </c>
      <c r="J2155" s="20">
        <v>0</v>
      </c>
      <c r="K2155" t="s">
        <v>3266</v>
      </c>
      <c r="L2155" t="s">
        <v>3280</v>
      </c>
      <c r="M2155" t="s">
        <v>3267</v>
      </c>
    </row>
    <row r="2156" spans="1:13" x14ac:dyDescent="0.2">
      <c r="A2156" s="17" t="s">
        <v>356</v>
      </c>
      <c r="B2156" s="17" t="s">
        <v>3307</v>
      </c>
      <c r="C2156" s="20">
        <v>0.9042</v>
      </c>
      <c r="D2156" s="20">
        <v>1.3207</v>
      </c>
      <c r="E2156" s="20">
        <v>1</v>
      </c>
      <c r="F2156" s="20">
        <v>1</v>
      </c>
      <c r="G2156" s="20">
        <v>0.8</v>
      </c>
      <c r="H2156" s="17">
        <v>4</v>
      </c>
      <c r="I2156" s="18" t="s">
        <v>27</v>
      </c>
      <c r="J2156" s="20">
        <v>0.33</v>
      </c>
      <c r="K2156" t="s">
        <v>3263</v>
      </c>
      <c r="L2156" t="s">
        <v>3279</v>
      </c>
      <c r="M2156" t="s">
        <v>3262</v>
      </c>
    </row>
    <row r="2157" spans="1:13" x14ac:dyDescent="0.2">
      <c r="A2157" s="17" t="s">
        <v>359</v>
      </c>
      <c r="B2157" s="17" t="s">
        <v>3307</v>
      </c>
      <c r="C2157" s="20">
        <v>1.1000000000000001</v>
      </c>
      <c r="D2157" s="20">
        <v>1.0345</v>
      </c>
      <c r="E2157" s="20">
        <v>0.92647058823529405</v>
      </c>
      <c r="F2157" s="20">
        <v>0.90909090909090895</v>
      </c>
      <c r="G2157" s="20">
        <v>0.68181818181818099</v>
      </c>
      <c r="H2157" s="17">
        <v>10</v>
      </c>
      <c r="I2157" s="18" t="s">
        <v>45</v>
      </c>
      <c r="J2157" s="20">
        <v>0</v>
      </c>
      <c r="K2157" t="s">
        <v>3261</v>
      </c>
      <c r="L2157" t="s">
        <v>3279</v>
      </c>
      <c r="M2157" t="s">
        <v>3265</v>
      </c>
    </row>
    <row r="2158" spans="1:13" x14ac:dyDescent="0.2">
      <c r="A2158" s="17" t="s">
        <v>362</v>
      </c>
      <c r="B2158" s="17" t="s">
        <v>3307</v>
      </c>
      <c r="C2158" s="20">
        <v>1.55209999999999</v>
      </c>
      <c r="D2158" s="20">
        <v>1.3906000000000001</v>
      </c>
      <c r="E2158" s="20">
        <v>1</v>
      </c>
      <c r="F2158" s="20">
        <v>0.95744680851063801</v>
      </c>
      <c r="G2158" s="20">
        <v>0.6</v>
      </c>
      <c r="H2158" s="17">
        <v>1</v>
      </c>
      <c r="I2158" s="18" t="s">
        <v>168</v>
      </c>
      <c r="J2158" s="20">
        <v>0.28999999999999998</v>
      </c>
      <c r="K2158" t="s">
        <v>3261</v>
      </c>
      <c r="L2158" t="s">
        <v>3280</v>
      </c>
      <c r="M2158" t="s">
        <v>3264</v>
      </c>
    </row>
    <row r="2159" spans="1:13" x14ac:dyDescent="0.2">
      <c r="A2159" s="17" t="s">
        <v>364</v>
      </c>
      <c r="B2159" s="17" t="s">
        <v>3307</v>
      </c>
      <c r="C2159" s="20">
        <v>0.85419999999999996</v>
      </c>
      <c r="D2159" s="20">
        <v>1.30859999999999</v>
      </c>
      <c r="E2159" s="20">
        <v>0.97297297297297203</v>
      </c>
      <c r="F2159" s="20">
        <v>1</v>
      </c>
      <c r="G2159" s="20">
        <v>1</v>
      </c>
      <c r="H2159" s="17">
        <v>0</v>
      </c>
      <c r="I2159" s="18" t="s">
        <v>66</v>
      </c>
      <c r="J2159" s="20">
        <v>0.5</v>
      </c>
      <c r="K2159" t="s">
        <v>3263</v>
      </c>
      <c r="L2159" t="s">
        <v>3280</v>
      </c>
      <c r="M2159" t="s">
        <v>190</v>
      </c>
    </row>
    <row r="2160" spans="1:13" x14ac:dyDescent="0.2">
      <c r="A2160" s="17" t="s">
        <v>365</v>
      </c>
      <c r="B2160" s="17" t="s">
        <v>3307</v>
      </c>
      <c r="C2160" s="20">
        <v>0.5</v>
      </c>
      <c r="D2160" s="20">
        <v>0.98829999999999996</v>
      </c>
      <c r="E2160" s="20">
        <v>1</v>
      </c>
      <c r="F2160" s="20">
        <v>1</v>
      </c>
      <c r="G2160" s="20">
        <v>0</v>
      </c>
      <c r="H2160" s="17">
        <v>0</v>
      </c>
      <c r="I2160" s="18" t="s">
        <v>106</v>
      </c>
      <c r="J2160" s="20">
        <v>0.4</v>
      </c>
      <c r="K2160" t="s">
        <v>3261</v>
      </c>
      <c r="L2160" t="s">
        <v>3280</v>
      </c>
      <c r="M2160" t="s">
        <v>3265</v>
      </c>
    </row>
    <row r="2161" spans="1:13" x14ac:dyDescent="0.2">
      <c r="A2161" s="17" t="s">
        <v>366</v>
      </c>
      <c r="B2161" s="17" t="s">
        <v>3307</v>
      </c>
      <c r="C2161" s="20">
        <v>0.93330000000000002</v>
      </c>
      <c r="D2161" s="20">
        <v>1.0591999999999999</v>
      </c>
      <c r="E2161" s="20">
        <v>0.96453900709219798</v>
      </c>
      <c r="F2161" s="20">
        <v>0.98876404494381998</v>
      </c>
      <c r="G2161" s="20">
        <v>0.55555555555555503</v>
      </c>
      <c r="H2161" s="17">
        <v>12</v>
      </c>
      <c r="I2161" s="17" t="s">
        <v>23</v>
      </c>
      <c r="J2161" s="20">
        <v>1</v>
      </c>
      <c r="K2161" t="s">
        <v>3261</v>
      </c>
      <c r="L2161" t="s">
        <v>3279</v>
      </c>
      <c r="M2161" t="s">
        <v>3264</v>
      </c>
    </row>
    <row r="2162" spans="1:13" x14ac:dyDescent="0.2">
      <c r="A2162" s="17" t="s">
        <v>367</v>
      </c>
      <c r="B2162" s="17" t="s">
        <v>3307</v>
      </c>
      <c r="C2162" s="20">
        <v>0.58209999999999995</v>
      </c>
      <c r="D2162" s="20">
        <v>0.69569999999999999</v>
      </c>
      <c r="E2162" s="20">
        <v>1</v>
      </c>
      <c r="F2162" s="20">
        <v>0.94444444444444398</v>
      </c>
      <c r="G2162" s="20">
        <v>0.68421052631578905</v>
      </c>
      <c r="H2162" s="17">
        <v>3</v>
      </c>
      <c r="I2162" s="18" t="s">
        <v>32</v>
      </c>
      <c r="J2162" s="20">
        <v>0</v>
      </c>
      <c r="K2162" t="s">
        <v>3263</v>
      </c>
      <c r="L2162" t="s">
        <v>3279</v>
      </c>
      <c r="M2162" t="s">
        <v>3267</v>
      </c>
    </row>
    <row r="2163" spans="1:13" x14ac:dyDescent="0.2">
      <c r="A2163" s="17" t="s">
        <v>368</v>
      </c>
      <c r="B2163" s="17" t="s">
        <v>3307</v>
      </c>
      <c r="C2163" s="20">
        <v>1.2583</v>
      </c>
      <c r="D2163" s="20">
        <v>1.097</v>
      </c>
      <c r="E2163" s="20">
        <v>0.97169811320754695</v>
      </c>
      <c r="F2163" s="20">
        <v>0.233333333333333</v>
      </c>
      <c r="G2163" s="20">
        <v>0.40625</v>
      </c>
      <c r="H2163" s="17">
        <v>6</v>
      </c>
      <c r="I2163" s="17" t="s">
        <v>36</v>
      </c>
      <c r="J2163" s="20">
        <v>0</v>
      </c>
      <c r="K2163" t="s">
        <v>3261</v>
      </c>
      <c r="L2163" t="s">
        <v>3279</v>
      </c>
      <c r="M2163" t="s">
        <v>3264</v>
      </c>
    </row>
    <row r="2164" spans="1:13" x14ac:dyDescent="0.2">
      <c r="A2164" s="17" t="s">
        <v>369</v>
      </c>
      <c r="B2164" s="17" t="s">
        <v>3307</v>
      </c>
      <c r="C2164" s="20">
        <v>1.2707999999999999</v>
      </c>
      <c r="D2164" s="20">
        <v>1.2890999999999999</v>
      </c>
      <c r="E2164" s="20">
        <v>1</v>
      </c>
      <c r="F2164" s="20">
        <v>1</v>
      </c>
      <c r="G2164" s="20">
        <v>1</v>
      </c>
      <c r="H2164" s="17">
        <v>6</v>
      </c>
      <c r="I2164" s="17" t="s">
        <v>32</v>
      </c>
      <c r="J2164" s="20">
        <v>0</v>
      </c>
      <c r="K2164" t="s">
        <v>3261</v>
      </c>
      <c r="L2164" t="s">
        <v>3280</v>
      </c>
      <c r="M2164" t="s">
        <v>3267</v>
      </c>
    </row>
    <row r="2165" spans="1:13" x14ac:dyDescent="0.2">
      <c r="A2165" s="17" t="s">
        <v>370</v>
      </c>
      <c r="B2165" s="17" t="s">
        <v>3307</v>
      </c>
      <c r="C2165" s="20">
        <v>1.30209999999999</v>
      </c>
      <c r="D2165" s="20">
        <v>1.24609999999999</v>
      </c>
      <c r="E2165" s="20">
        <v>0.87301587301587302</v>
      </c>
      <c r="F2165" s="20">
        <v>0.86274509803921495</v>
      </c>
      <c r="G2165" s="20">
        <v>0.93333333333333302</v>
      </c>
      <c r="H2165" s="17">
        <v>11</v>
      </c>
      <c r="I2165" s="18" t="s">
        <v>172</v>
      </c>
      <c r="J2165" s="20">
        <v>0.2</v>
      </c>
      <c r="K2165" t="s">
        <v>3261</v>
      </c>
      <c r="L2165" t="s">
        <v>3280</v>
      </c>
      <c r="M2165" t="s">
        <v>3265</v>
      </c>
    </row>
    <row r="2166" spans="1:13" x14ac:dyDescent="0.2">
      <c r="A2166" s="17" t="s">
        <v>371</v>
      </c>
      <c r="B2166" s="17" t="s">
        <v>3307</v>
      </c>
      <c r="C2166" s="20">
        <v>0.73750000000000004</v>
      </c>
      <c r="D2166" s="20">
        <v>1.0839000000000001</v>
      </c>
      <c r="E2166" s="20">
        <v>0.96511627906976705</v>
      </c>
      <c r="F2166" s="20">
        <v>0.96296296296296202</v>
      </c>
      <c r="G2166" s="20">
        <v>6.6666666666666596E-2</v>
      </c>
      <c r="H2166" s="17">
        <v>3</v>
      </c>
      <c r="I2166" s="17" t="s">
        <v>54</v>
      </c>
      <c r="J2166" s="20">
        <v>0</v>
      </c>
      <c r="K2166" t="s">
        <v>3266</v>
      </c>
      <c r="L2166" t="s">
        <v>3279</v>
      </c>
      <c r="M2166" t="s">
        <v>3262</v>
      </c>
    </row>
    <row r="2167" spans="1:13" x14ac:dyDescent="0.2">
      <c r="A2167" s="17" t="s">
        <v>372</v>
      </c>
      <c r="B2167" s="17" t="s">
        <v>3307</v>
      </c>
      <c r="C2167" s="20">
        <v>0.88129999999999897</v>
      </c>
      <c r="D2167" s="20">
        <v>1.1379999999999999</v>
      </c>
      <c r="E2167" s="20">
        <v>1</v>
      </c>
      <c r="F2167" s="20">
        <v>1</v>
      </c>
      <c r="G2167" s="20">
        <v>0.66666666666666596</v>
      </c>
      <c r="H2167" s="17">
        <v>4</v>
      </c>
      <c r="I2167" s="18" t="s">
        <v>32</v>
      </c>
      <c r="J2167" s="20">
        <v>0</v>
      </c>
      <c r="K2167" t="s">
        <v>3263</v>
      </c>
      <c r="L2167" t="s">
        <v>3280</v>
      </c>
      <c r="M2167" t="s">
        <v>3264</v>
      </c>
    </row>
    <row r="2168" spans="1:13" x14ac:dyDescent="0.2">
      <c r="A2168" s="17" t="s">
        <v>373</v>
      </c>
      <c r="B2168" s="17" t="s">
        <v>3307</v>
      </c>
      <c r="C2168" s="20">
        <v>0.85709999999999997</v>
      </c>
      <c r="D2168" s="20">
        <v>1.0378000000000001</v>
      </c>
      <c r="E2168" s="20">
        <v>1</v>
      </c>
      <c r="F2168" s="20">
        <v>1</v>
      </c>
      <c r="G2168" s="20">
        <v>0.64285714285714202</v>
      </c>
      <c r="H2168" s="17">
        <v>2</v>
      </c>
      <c r="I2168" s="18" t="s">
        <v>64</v>
      </c>
      <c r="J2168" s="20">
        <v>0.25</v>
      </c>
      <c r="K2168" t="s">
        <v>3261</v>
      </c>
      <c r="L2168" t="s">
        <v>3284</v>
      </c>
      <c r="M2168" t="s">
        <v>3264</v>
      </c>
    </row>
    <row r="2169" spans="1:13" x14ac:dyDescent="0.2">
      <c r="A2169" s="17" t="s">
        <v>374</v>
      </c>
      <c r="B2169" s="17" t="s">
        <v>3307</v>
      </c>
      <c r="C2169" s="20">
        <v>0.92920000000000003</v>
      </c>
      <c r="D2169" s="20">
        <v>0.99509999999999998</v>
      </c>
      <c r="E2169" s="20">
        <v>0.92380952380952297</v>
      </c>
      <c r="F2169" s="20">
        <v>0.83098591549295697</v>
      </c>
      <c r="G2169" s="20">
        <v>0.73684210526315697</v>
      </c>
      <c r="H2169" s="17">
        <v>5</v>
      </c>
      <c r="I2169" s="18" t="s">
        <v>172</v>
      </c>
      <c r="J2169" s="20">
        <v>0.2</v>
      </c>
      <c r="K2169" t="s">
        <v>3261</v>
      </c>
      <c r="L2169" t="s">
        <v>3279</v>
      </c>
      <c r="M2169" t="s">
        <v>3267</v>
      </c>
    </row>
    <row r="2170" spans="1:13" x14ac:dyDescent="0.2">
      <c r="A2170" s="17" t="s">
        <v>377</v>
      </c>
      <c r="B2170" s="17" t="s">
        <v>3307</v>
      </c>
      <c r="C2170" s="20">
        <v>0.5958</v>
      </c>
      <c r="D2170" s="20">
        <v>1.1365000000000001</v>
      </c>
      <c r="E2170" s="20">
        <v>1</v>
      </c>
      <c r="F2170" s="20">
        <v>0.98</v>
      </c>
      <c r="G2170" s="20">
        <v>0.81818181818181801</v>
      </c>
      <c r="H2170" s="17">
        <v>2</v>
      </c>
      <c r="I2170" s="18" t="s">
        <v>40</v>
      </c>
      <c r="J2170" s="20">
        <v>0</v>
      </c>
      <c r="K2170" t="s">
        <v>3263</v>
      </c>
      <c r="L2170" t="s">
        <v>3279</v>
      </c>
      <c r="M2170" t="s">
        <v>3262</v>
      </c>
    </row>
    <row r="2171" spans="1:13" x14ac:dyDescent="0.2">
      <c r="A2171" s="17" t="s">
        <v>378</v>
      </c>
      <c r="B2171" s="17" t="s">
        <v>3307</v>
      </c>
      <c r="C2171" s="20">
        <v>1.6875</v>
      </c>
      <c r="D2171" s="20">
        <v>1.5625</v>
      </c>
      <c r="E2171" s="20">
        <v>0.95049504950495001</v>
      </c>
      <c r="F2171" s="20">
        <v>0.98412698412698396</v>
      </c>
      <c r="G2171" s="20">
        <v>0.66666666666666596</v>
      </c>
      <c r="H2171" s="17">
        <v>7</v>
      </c>
      <c r="I2171" s="17" t="s">
        <v>32</v>
      </c>
      <c r="J2171" s="20">
        <v>0</v>
      </c>
      <c r="K2171" t="s">
        <v>3261</v>
      </c>
      <c r="L2171" t="s">
        <v>3280</v>
      </c>
      <c r="M2171" t="s">
        <v>3267</v>
      </c>
    </row>
    <row r="2172" spans="1:13" x14ac:dyDescent="0.2">
      <c r="A2172" s="17" t="s">
        <v>380</v>
      </c>
      <c r="B2172" s="17" t="s">
        <v>3307</v>
      </c>
      <c r="C2172" s="20">
        <v>1.2292000000000001</v>
      </c>
      <c r="D2172" s="20">
        <v>1.2147999999999901</v>
      </c>
      <c r="E2172" s="20">
        <v>0.96666666666666601</v>
      </c>
      <c r="F2172" s="20">
        <v>0.94736842105263097</v>
      </c>
      <c r="G2172" s="20">
        <v>0</v>
      </c>
      <c r="H2172" s="17">
        <v>3</v>
      </c>
      <c r="I2172" s="17" t="s">
        <v>32</v>
      </c>
      <c r="J2172" s="20">
        <v>0</v>
      </c>
      <c r="K2172" t="s">
        <v>3261</v>
      </c>
      <c r="L2172" t="s">
        <v>3280</v>
      </c>
      <c r="M2172" t="s">
        <v>3264</v>
      </c>
    </row>
    <row r="2173" spans="1:13" x14ac:dyDescent="0.2">
      <c r="A2173" s="17" t="s">
        <v>381</v>
      </c>
      <c r="B2173" s="17" t="s">
        <v>3307</v>
      </c>
      <c r="C2173" s="20">
        <v>1.1979</v>
      </c>
      <c r="D2173" s="20">
        <v>1</v>
      </c>
      <c r="E2173" s="20">
        <v>1</v>
      </c>
      <c r="F2173" s="20">
        <v>1</v>
      </c>
      <c r="G2173" s="20">
        <v>1</v>
      </c>
      <c r="H2173" s="17">
        <v>4</v>
      </c>
      <c r="I2173" s="18" t="s">
        <v>37</v>
      </c>
      <c r="J2173" s="20">
        <v>1</v>
      </c>
      <c r="K2173" t="s">
        <v>3261</v>
      </c>
      <c r="L2173" t="s">
        <v>3280</v>
      </c>
      <c r="M2173" t="s">
        <v>3264</v>
      </c>
    </row>
    <row r="2174" spans="1:13" x14ac:dyDescent="0.2">
      <c r="A2174" s="17" t="s">
        <v>385</v>
      </c>
      <c r="B2174" s="17" t="s">
        <v>3307</v>
      </c>
      <c r="C2174" s="20">
        <v>1.0832999999999999</v>
      </c>
      <c r="D2174" s="20">
        <v>1.1914</v>
      </c>
      <c r="E2174" s="20">
        <v>0.98148148148148096</v>
      </c>
      <c r="F2174" s="20">
        <v>0.92857142857142805</v>
      </c>
      <c r="G2174" s="20">
        <v>0</v>
      </c>
      <c r="H2174" s="17">
        <v>6</v>
      </c>
      <c r="I2174" s="18" t="s">
        <v>204</v>
      </c>
      <c r="J2174" s="20">
        <v>0.5</v>
      </c>
      <c r="K2174" t="s">
        <v>3261</v>
      </c>
      <c r="L2174" t="s">
        <v>3331</v>
      </c>
      <c r="M2174" t="s">
        <v>3262</v>
      </c>
    </row>
    <row r="2175" spans="1:13" x14ac:dyDescent="0.2">
      <c r="A2175" s="17" t="s">
        <v>387</v>
      </c>
      <c r="B2175" s="17" t="s">
        <v>3307</v>
      </c>
      <c r="C2175" s="20">
        <v>1.36459999999999</v>
      </c>
      <c r="D2175" s="20">
        <v>1.3242</v>
      </c>
      <c r="E2175" s="20">
        <v>1</v>
      </c>
      <c r="F2175" s="20">
        <v>0.95348837209302295</v>
      </c>
      <c r="G2175" s="20">
        <v>0</v>
      </c>
      <c r="H2175" s="17">
        <v>6</v>
      </c>
      <c r="I2175" s="18" t="s">
        <v>219</v>
      </c>
      <c r="J2175" s="20">
        <v>0.55000000000000004</v>
      </c>
      <c r="K2175" t="s">
        <v>3261</v>
      </c>
      <c r="L2175" t="s">
        <v>3331</v>
      </c>
      <c r="M2175" t="s">
        <v>3267</v>
      </c>
    </row>
    <row r="2176" spans="1:13" x14ac:dyDescent="0.2">
      <c r="A2176" s="17" t="s">
        <v>388</v>
      </c>
      <c r="B2176" s="17" t="s">
        <v>3307</v>
      </c>
      <c r="C2176" s="20">
        <v>0.83330000000000004</v>
      </c>
      <c r="D2176" s="20">
        <v>0.78129999999999999</v>
      </c>
      <c r="E2176" s="20">
        <v>1</v>
      </c>
      <c r="F2176" s="20">
        <v>1</v>
      </c>
      <c r="G2176" s="20">
        <v>0.44444444444444398</v>
      </c>
      <c r="H2176" s="17">
        <v>1</v>
      </c>
      <c r="I2176" s="18" t="s">
        <v>32</v>
      </c>
      <c r="J2176" s="20">
        <v>0</v>
      </c>
      <c r="K2176" t="s">
        <v>3261</v>
      </c>
      <c r="L2176" t="s">
        <v>3280</v>
      </c>
      <c r="M2176" t="s">
        <v>3265</v>
      </c>
    </row>
    <row r="2177" spans="1:13" x14ac:dyDescent="0.2">
      <c r="A2177" s="17" t="s">
        <v>3340</v>
      </c>
      <c r="B2177" s="17" t="s">
        <v>3307</v>
      </c>
      <c r="C2177" s="20">
        <v>0</v>
      </c>
      <c r="D2177" s="20">
        <v>0.21879999999999999</v>
      </c>
      <c r="E2177" s="20">
        <v>0</v>
      </c>
      <c r="F2177" s="20">
        <v>0</v>
      </c>
      <c r="G2177" s="20">
        <v>0</v>
      </c>
      <c r="H2177" s="17">
        <v>0</v>
      </c>
      <c r="I2177" s="18" t="s">
        <v>32</v>
      </c>
      <c r="J2177" s="20">
        <v>0</v>
      </c>
      <c r="K2177" t="e">
        <v>#N/A</v>
      </c>
      <c r="L2177" t="e">
        <v>#N/A</v>
      </c>
      <c r="M2177" t="e">
        <v>#N/A</v>
      </c>
    </row>
    <row r="2178" spans="1:13" x14ac:dyDescent="0.2">
      <c r="A2178" s="17" t="s">
        <v>389</v>
      </c>
      <c r="B2178" s="17" t="s">
        <v>3307</v>
      </c>
      <c r="C2178" s="20">
        <v>0.86670000000000003</v>
      </c>
      <c r="D2178" s="20">
        <v>1.4884999999999999</v>
      </c>
      <c r="E2178" s="20">
        <v>1</v>
      </c>
      <c r="F2178" s="20">
        <v>0.984615384615384</v>
      </c>
      <c r="G2178" s="20">
        <v>0.8125</v>
      </c>
      <c r="H2178" s="17">
        <v>9</v>
      </c>
      <c r="I2178" s="18" t="s">
        <v>39</v>
      </c>
      <c r="J2178" s="20">
        <v>0.66</v>
      </c>
      <c r="K2178" t="s">
        <v>3263</v>
      </c>
      <c r="L2178" t="s">
        <v>3279</v>
      </c>
      <c r="M2178" t="s">
        <v>190</v>
      </c>
    </row>
    <row r="2179" spans="1:13" x14ac:dyDescent="0.2">
      <c r="A2179" s="17" t="s">
        <v>391</v>
      </c>
      <c r="B2179" s="17" t="s">
        <v>3307</v>
      </c>
      <c r="C2179" s="20">
        <v>0.91249999999999998</v>
      </c>
      <c r="D2179" s="20">
        <v>0.90100000000000002</v>
      </c>
      <c r="E2179" s="20">
        <v>0.98550724637681097</v>
      </c>
      <c r="F2179" s="20">
        <v>1</v>
      </c>
      <c r="G2179" s="20">
        <v>0.77777777777777701</v>
      </c>
      <c r="H2179" s="17">
        <v>1</v>
      </c>
      <c r="I2179" s="17" t="s">
        <v>126</v>
      </c>
      <c r="J2179" s="20">
        <v>0.8</v>
      </c>
      <c r="K2179" t="s">
        <v>3261</v>
      </c>
      <c r="L2179" t="s">
        <v>3280</v>
      </c>
      <c r="M2179" t="s">
        <v>3264</v>
      </c>
    </row>
    <row r="2180" spans="1:13" x14ac:dyDescent="0.2">
      <c r="A2180" s="17" t="s">
        <v>392</v>
      </c>
      <c r="B2180" s="17" t="s">
        <v>3307</v>
      </c>
      <c r="C2180" s="20">
        <v>1.2187999999999899</v>
      </c>
      <c r="D2180" s="20">
        <v>1.24609999999999</v>
      </c>
      <c r="E2180" s="20">
        <v>1</v>
      </c>
      <c r="F2180" s="20">
        <v>0.97560975609755995</v>
      </c>
      <c r="G2180" s="20">
        <v>0.58333333333333304</v>
      </c>
      <c r="H2180" s="17">
        <v>1</v>
      </c>
      <c r="I2180" s="18" t="s">
        <v>32</v>
      </c>
      <c r="J2180" s="20">
        <v>0</v>
      </c>
      <c r="K2180" t="s">
        <v>3266</v>
      </c>
      <c r="L2180" t="s">
        <v>3280</v>
      </c>
      <c r="M2180" t="s">
        <v>3262</v>
      </c>
    </row>
    <row r="2181" spans="1:13" x14ac:dyDescent="0.2">
      <c r="A2181" s="17" t="s">
        <v>394</v>
      </c>
      <c r="B2181" s="17" t="s">
        <v>3307</v>
      </c>
      <c r="C2181" s="20">
        <v>0.91249999999999998</v>
      </c>
      <c r="D2181" s="20">
        <v>1.0609</v>
      </c>
      <c r="E2181" s="20">
        <v>1</v>
      </c>
      <c r="F2181" s="20">
        <v>0.97297297297297203</v>
      </c>
      <c r="G2181" s="20">
        <v>0.78947368421052599</v>
      </c>
      <c r="H2181" s="17">
        <v>2</v>
      </c>
      <c r="I2181" s="18" t="s">
        <v>66</v>
      </c>
      <c r="J2181" s="20">
        <v>0.5</v>
      </c>
      <c r="K2181" t="s">
        <v>3266</v>
      </c>
      <c r="L2181" t="s">
        <v>3279</v>
      </c>
      <c r="M2181" t="s">
        <v>190</v>
      </c>
    </row>
    <row r="2182" spans="1:13" x14ac:dyDescent="0.2">
      <c r="A2182" s="17" t="s">
        <v>395</v>
      </c>
      <c r="B2182" s="17" t="s">
        <v>3307</v>
      </c>
      <c r="C2182" s="20">
        <v>0.95</v>
      </c>
      <c r="D2182" s="20">
        <v>0.85199999999999998</v>
      </c>
      <c r="E2182" s="20">
        <v>0.94915254237288105</v>
      </c>
      <c r="F2182" s="20">
        <v>0.97499999999999998</v>
      </c>
      <c r="G2182" s="20">
        <v>0.875</v>
      </c>
      <c r="H2182" s="17">
        <v>7</v>
      </c>
      <c r="I2182" s="17" t="s">
        <v>40</v>
      </c>
      <c r="J2182" s="20">
        <v>0</v>
      </c>
      <c r="K2182" t="s">
        <v>3261</v>
      </c>
      <c r="L2182" t="s">
        <v>3279</v>
      </c>
      <c r="M2182" t="s">
        <v>3265</v>
      </c>
    </row>
    <row r="2183" spans="1:13" x14ac:dyDescent="0.2">
      <c r="A2183" s="17" t="s">
        <v>397</v>
      </c>
      <c r="B2183" s="17" t="s">
        <v>3307</v>
      </c>
      <c r="C2183" s="20">
        <v>1.2542</v>
      </c>
      <c r="D2183" s="20">
        <v>1.0888</v>
      </c>
      <c r="E2183" s="20">
        <v>0.86451612903225805</v>
      </c>
      <c r="F2183" s="20">
        <v>0.98979591836734604</v>
      </c>
      <c r="G2183" s="20">
        <v>0.48148148148148101</v>
      </c>
      <c r="H2183" s="17">
        <v>10</v>
      </c>
      <c r="I2183" s="18" t="s">
        <v>66</v>
      </c>
      <c r="J2183" s="20">
        <v>0.5</v>
      </c>
      <c r="K2183" t="s">
        <v>3261</v>
      </c>
      <c r="L2183" t="s">
        <v>3279</v>
      </c>
      <c r="M2183" t="s">
        <v>3267</v>
      </c>
    </row>
    <row r="2184" spans="1:13" x14ac:dyDescent="0.2">
      <c r="A2184" s="17" t="s">
        <v>399</v>
      </c>
      <c r="B2184" s="17" t="s">
        <v>3307</v>
      </c>
      <c r="C2184" s="20">
        <v>0.875</v>
      </c>
      <c r="D2184" s="20">
        <v>0.96549999999999903</v>
      </c>
      <c r="E2184" s="20">
        <v>1</v>
      </c>
      <c r="F2184" s="20">
        <v>0.8125</v>
      </c>
      <c r="G2184" s="20">
        <v>0.94117647058823495</v>
      </c>
      <c r="H2184" s="17">
        <v>8</v>
      </c>
      <c r="I2184" s="17" t="s">
        <v>45</v>
      </c>
      <c r="J2184" s="20">
        <v>0</v>
      </c>
      <c r="K2184" t="s">
        <v>3261</v>
      </c>
      <c r="L2184" t="s">
        <v>3279</v>
      </c>
      <c r="M2184" t="s">
        <v>3265</v>
      </c>
    </row>
    <row r="2185" spans="1:13" x14ac:dyDescent="0.2">
      <c r="A2185" s="17" t="s">
        <v>402</v>
      </c>
      <c r="B2185" s="17" t="s">
        <v>3307</v>
      </c>
      <c r="C2185" s="20">
        <v>0.69789999999999996</v>
      </c>
      <c r="D2185" s="20">
        <v>1.0492999999999999</v>
      </c>
      <c r="E2185" s="20">
        <v>0.987179487179487</v>
      </c>
      <c r="F2185" s="20">
        <v>0.98113207547169801</v>
      </c>
      <c r="G2185" s="20">
        <v>0.875</v>
      </c>
      <c r="H2185" s="17">
        <v>0</v>
      </c>
      <c r="I2185" s="18" t="s">
        <v>23</v>
      </c>
      <c r="J2185" s="20">
        <v>1</v>
      </c>
      <c r="K2185" t="s">
        <v>3263</v>
      </c>
      <c r="L2185" t="s">
        <v>3279</v>
      </c>
      <c r="M2185" t="s">
        <v>3262</v>
      </c>
    </row>
    <row r="2186" spans="1:13" x14ac:dyDescent="0.2">
      <c r="A2186" s="17" t="s">
        <v>403</v>
      </c>
      <c r="B2186" s="17" t="s">
        <v>3307</v>
      </c>
      <c r="C2186" s="20">
        <v>1.6</v>
      </c>
      <c r="D2186" s="20">
        <v>1.36459999999999</v>
      </c>
      <c r="E2186" s="20">
        <v>0.97058823529411697</v>
      </c>
      <c r="F2186" s="20">
        <v>0.92473118279569799</v>
      </c>
      <c r="G2186" s="20">
        <v>5.8823529411764698E-2</v>
      </c>
      <c r="H2186" s="17">
        <v>14</v>
      </c>
      <c r="I2186" s="18" t="s">
        <v>45</v>
      </c>
      <c r="J2186" s="20">
        <v>0</v>
      </c>
      <c r="K2186" t="s">
        <v>3261</v>
      </c>
      <c r="L2186" t="s">
        <v>3281</v>
      </c>
      <c r="M2186" t="s">
        <v>3264</v>
      </c>
    </row>
    <row r="2187" spans="1:13" x14ac:dyDescent="0.2">
      <c r="A2187" s="17" t="s">
        <v>3341</v>
      </c>
      <c r="B2187" s="17" t="s">
        <v>3307</v>
      </c>
      <c r="C2187" s="20">
        <v>0</v>
      </c>
      <c r="D2187" s="20">
        <v>0.71879999999999999</v>
      </c>
      <c r="E2187" s="20">
        <v>0</v>
      </c>
      <c r="F2187" s="20">
        <v>0</v>
      </c>
      <c r="G2187" s="20">
        <v>0</v>
      </c>
      <c r="H2187" s="17">
        <v>0</v>
      </c>
      <c r="I2187" s="18" t="s">
        <v>32</v>
      </c>
      <c r="J2187" s="20">
        <v>0</v>
      </c>
      <c r="K2187" t="e">
        <v>#N/A</v>
      </c>
      <c r="L2187" t="e">
        <v>#N/A</v>
      </c>
      <c r="M2187" t="e">
        <v>#N/A</v>
      </c>
    </row>
    <row r="2188" spans="1:13" x14ac:dyDescent="0.2">
      <c r="A2188" s="17" t="s">
        <v>408</v>
      </c>
      <c r="B2188" s="17" t="s">
        <v>3307</v>
      </c>
      <c r="C2188" s="20">
        <v>0.8125</v>
      </c>
      <c r="D2188" s="20">
        <v>0.75</v>
      </c>
      <c r="E2188" s="20">
        <v>1</v>
      </c>
      <c r="F2188" s="20">
        <v>0.68656716417910402</v>
      </c>
      <c r="G2188" s="20">
        <v>0.42105263157894701</v>
      </c>
      <c r="H2188" s="17">
        <v>8</v>
      </c>
      <c r="I2188" s="18" t="s">
        <v>148</v>
      </c>
      <c r="J2188" s="20">
        <v>0</v>
      </c>
      <c r="K2188" t="s">
        <v>3261</v>
      </c>
      <c r="L2188" t="s">
        <v>3279</v>
      </c>
      <c r="M2188" t="s">
        <v>3264</v>
      </c>
    </row>
    <row r="2189" spans="1:13" x14ac:dyDescent="0.2">
      <c r="A2189" s="17" t="s">
        <v>409</v>
      </c>
      <c r="B2189" s="17" t="s">
        <v>3307</v>
      </c>
      <c r="C2189" s="20">
        <v>1.0207999999999999</v>
      </c>
      <c r="D2189" s="20">
        <v>1.1679999999999999</v>
      </c>
      <c r="E2189" s="20">
        <v>1</v>
      </c>
      <c r="F2189" s="20">
        <v>0.96875</v>
      </c>
      <c r="G2189" s="20">
        <v>0.8</v>
      </c>
      <c r="H2189" s="17">
        <v>1</v>
      </c>
      <c r="I2189" s="18" t="s">
        <v>36</v>
      </c>
      <c r="J2189" s="20">
        <v>0</v>
      </c>
      <c r="K2189" t="s">
        <v>3266</v>
      </c>
      <c r="L2189" t="s">
        <v>3280</v>
      </c>
      <c r="M2189" t="s">
        <v>3267</v>
      </c>
    </row>
    <row r="2190" spans="1:13" x14ac:dyDescent="0.2">
      <c r="A2190" s="17" t="s">
        <v>410</v>
      </c>
      <c r="B2190" s="17" t="s">
        <v>3307</v>
      </c>
      <c r="C2190" s="20">
        <v>1.125</v>
      </c>
      <c r="D2190" s="20">
        <v>1.0363</v>
      </c>
      <c r="E2190" s="20">
        <v>1</v>
      </c>
      <c r="F2190" s="20">
        <v>0.99065420560747597</v>
      </c>
      <c r="G2190" s="20">
        <v>0.89473684210526305</v>
      </c>
      <c r="H2190" s="17">
        <v>8</v>
      </c>
      <c r="I2190" s="18" t="s">
        <v>3342</v>
      </c>
      <c r="J2190" s="20">
        <v>0.47</v>
      </c>
      <c r="K2190" t="s">
        <v>3261</v>
      </c>
      <c r="L2190" t="s">
        <v>3284</v>
      </c>
      <c r="M2190" t="s">
        <v>3267</v>
      </c>
    </row>
    <row r="2191" spans="1:13" x14ac:dyDescent="0.2">
      <c r="A2191" s="17" t="s">
        <v>411</v>
      </c>
      <c r="B2191" s="17" t="s">
        <v>3307</v>
      </c>
      <c r="C2191" s="20">
        <v>1.06429999999999</v>
      </c>
      <c r="D2191" s="20">
        <v>1.2398</v>
      </c>
      <c r="E2191" s="20">
        <v>1</v>
      </c>
      <c r="F2191" s="20">
        <v>0.96</v>
      </c>
      <c r="G2191" s="20">
        <v>1</v>
      </c>
      <c r="H2191" s="17">
        <v>4</v>
      </c>
      <c r="I2191" s="18" t="s">
        <v>28</v>
      </c>
      <c r="J2191" s="20">
        <v>0.66</v>
      </c>
      <c r="K2191" t="s">
        <v>3263</v>
      </c>
      <c r="L2191" t="s">
        <v>3279</v>
      </c>
      <c r="M2191" t="s">
        <v>3262</v>
      </c>
    </row>
    <row r="2192" spans="1:13" x14ac:dyDescent="0.2">
      <c r="A2192" s="17" t="s">
        <v>412</v>
      </c>
      <c r="B2192" s="17" t="s">
        <v>3307</v>
      </c>
      <c r="C2192" s="20">
        <v>0.94579999999999997</v>
      </c>
      <c r="D2192" s="20">
        <v>0.82240000000000002</v>
      </c>
      <c r="E2192" s="20">
        <v>0.96610169491525399</v>
      </c>
      <c r="F2192" s="20">
        <v>0.98630136986301298</v>
      </c>
      <c r="G2192" s="20">
        <v>0.64</v>
      </c>
      <c r="H2192" s="17">
        <v>15</v>
      </c>
      <c r="I2192" s="18" t="s">
        <v>66</v>
      </c>
      <c r="J2192" s="20">
        <v>0.5</v>
      </c>
      <c r="K2192" t="s">
        <v>3261</v>
      </c>
      <c r="L2192" t="s">
        <v>3279</v>
      </c>
      <c r="M2192" t="s">
        <v>3265</v>
      </c>
    </row>
    <row r="2193" spans="1:13" x14ac:dyDescent="0.2">
      <c r="A2193" s="17" t="s">
        <v>413</v>
      </c>
      <c r="B2193" s="17" t="s">
        <v>3307</v>
      </c>
      <c r="C2193" s="20">
        <v>0.92079999999999995</v>
      </c>
      <c r="D2193" s="20">
        <v>1.0048999999999999</v>
      </c>
      <c r="E2193" s="20">
        <v>0.980582524271844</v>
      </c>
      <c r="F2193" s="20">
        <v>0.95061728395061695</v>
      </c>
      <c r="G2193" s="20">
        <v>0.86363636363636298</v>
      </c>
      <c r="H2193" s="17">
        <v>3</v>
      </c>
      <c r="I2193" s="17" t="s">
        <v>48</v>
      </c>
      <c r="J2193" s="20">
        <v>1</v>
      </c>
      <c r="K2193" t="s">
        <v>3266</v>
      </c>
      <c r="L2193" t="s">
        <v>3279</v>
      </c>
      <c r="M2193" t="s">
        <v>3265</v>
      </c>
    </row>
    <row r="2194" spans="1:13" x14ac:dyDescent="0.2">
      <c r="A2194" s="17" t="s">
        <v>415</v>
      </c>
      <c r="B2194" s="17" t="s">
        <v>3307</v>
      </c>
      <c r="C2194" s="20">
        <v>1.1714</v>
      </c>
      <c r="D2194" s="20">
        <v>1.077</v>
      </c>
      <c r="E2194" s="20">
        <v>0.98757763975155199</v>
      </c>
      <c r="F2194" s="20">
        <v>0.97959183673469297</v>
      </c>
      <c r="G2194" s="20">
        <v>0.35483870967741898</v>
      </c>
      <c r="H2194" s="17">
        <v>10</v>
      </c>
      <c r="I2194" s="18" t="s">
        <v>32</v>
      </c>
      <c r="J2194" s="20">
        <v>0</v>
      </c>
      <c r="K2194" t="s">
        <v>3261</v>
      </c>
      <c r="L2194" t="s">
        <v>3279</v>
      </c>
      <c r="M2194" t="s">
        <v>3262</v>
      </c>
    </row>
    <row r="2195" spans="1:13" x14ac:dyDescent="0.2">
      <c r="I2195" s="18"/>
      <c r="J2195" s="20"/>
    </row>
    <row r="2196" spans="1:13" x14ac:dyDescent="0.2">
      <c r="I2196" s="18"/>
      <c r="J2196" s="20"/>
    </row>
    <row r="2197" spans="1:13" x14ac:dyDescent="0.2">
      <c r="I2197" s="18"/>
      <c r="J2197" s="20"/>
    </row>
    <row r="2198" spans="1:13" x14ac:dyDescent="0.2">
      <c r="I2198" s="18"/>
      <c r="J2198" s="20"/>
    </row>
    <row r="2199" spans="1:13" x14ac:dyDescent="0.2">
      <c r="J2199" s="17"/>
    </row>
    <row r="2200" spans="1:13" x14ac:dyDescent="0.2">
      <c r="I2200" s="18"/>
      <c r="J2200" s="20"/>
    </row>
    <row r="2201" spans="1:13" x14ac:dyDescent="0.2">
      <c r="I2201" s="18"/>
      <c r="J2201" s="20"/>
    </row>
    <row r="2202" spans="1:13" x14ac:dyDescent="0.2">
      <c r="I2202" s="18"/>
      <c r="J2202" s="20"/>
    </row>
    <row r="2203" spans="1:13" x14ac:dyDescent="0.2">
      <c r="I2203" s="18"/>
      <c r="J2203" s="20"/>
    </row>
    <row r="2204" spans="1:13" x14ac:dyDescent="0.2">
      <c r="I2204" s="18"/>
      <c r="J2204" s="20"/>
    </row>
    <row r="2205" spans="1:13" x14ac:dyDescent="0.2">
      <c r="J2205" s="17"/>
    </row>
    <row r="2206" spans="1:13" x14ac:dyDescent="0.2">
      <c r="I2206" s="18"/>
      <c r="J2206" s="20"/>
    </row>
    <row r="2207" spans="1:13" x14ac:dyDescent="0.2">
      <c r="I2207" s="18"/>
      <c r="J2207" s="20"/>
    </row>
    <row r="2208" spans="1:13" x14ac:dyDescent="0.2">
      <c r="I2208" s="18"/>
      <c r="J2208" s="20"/>
    </row>
    <row r="2209" spans="9:10" x14ac:dyDescent="0.2">
      <c r="I2209" s="18"/>
      <c r="J2209" s="20"/>
    </row>
    <row r="2210" spans="9:10" x14ac:dyDescent="0.2">
      <c r="I2210" s="18"/>
      <c r="J2210" s="20"/>
    </row>
    <row r="2211" spans="9:10" x14ac:dyDescent="0.2">
      <c r="I2211" s="18"/>
      <c r="J2211" s="20"/>
    </row>
    <row r="2212" spans="9:10" x14ac:dyDescent="0.2">
      <c r="I2212" s="18"/>
      <c r="J2212" s="20"/>
    </row>
    <row r="2213" spans="9:10" x14ac:dyDescent="0.2">
      <c r="I2213" s="18"/>
      <c r="J2213" s="20"/>
    </row>
    <row r="2214" spans="9:10" x14ac:dyDescent="0.2">
      <c r="J2214" s="17"/>
    </row>
    <row r="2215" spans="9:10" x14ac:dyDescent="0.2">
      <c r="J2215" s="17"/>
    </row>
    <row r="2216" spans="9:10" x14ac:dyDescent="0.2">
      <c r="I2216" s="18"/>
      <c r="J2216" s="20"/>
    </row>
    <row r="2217" spans="9:10" x14ac:dyDescent="0.2">
      <c r="I2217" s="18"/>
      <c r="J2217" s="20"/>
    </row>
    <row r="2218" spans="9:10" x14ac:dyDescent="0.2">
      <c r="I2218" s="18"/>
      <c r="J2218" s="20"/>
    </row>
    <row r="2219" spans="9:10" x14ac:dyDescent="0.2">
      <c r="I2219" s="18"/>
      <c r="J2219" s="20"/>
    </row>
    <row r="2220" spans="9:10" x14ac:dyDescent="0.2">
      <c r="I2220" s="18"/>
      <c r="J2220" s="20"/>
    </row>
    <row r="2221" spans="9:10" x14ac:dyDescent="0.2">
      <c r="I2221" s="18"/>
      <c r="J2221" s="20"/>
    </row>
    <row r="2222" spans="9:10" x14ac:dyDescent="0.2">
      <c r="I2222" s="18"/>
      <c r="J2222" s="20"/>
    </row>
    <row r="2223" spans="9:10" x14ac:dyDescent="0.2">
      <c r="J2223" s="17"/>
    </row>
    <row r="2224" spans="9:10" x14ac:dyDescent="0.2">
      <c r="I2224" s="18"/>
      <c r="J2224" s="20"/>
    </row>
    <row r="2225" spans="9:10" x14ac:dyDescent="0.2">
      <c r="I2225" s="18"/>
      <c r="J2225" s="20"/>
    </row>
    <row r="2226" spans="9:10" x14ac:dyDescent="0.2">
      <c r="I2226" s="18"/>
      <c r="J2226" s="20"/>
    </row>
    <row r="2227" spans="9:10" x14ac:dyDescent="0.2">
      <c r="I2227" s="18"/>
      <c r="J2227" s="20"/>
    </row>
    <row r="2228" spans="9:10" x14ac:dyDescent="0.2">
      <c r="I2228" s="18"/>
      <c r="J2228" s="20"/>
    </row>
    <row r="2229" spans="9:10" x14ac:dyDescent="0.2">
      <c r="I2229" s="18"/>
      <c r="J2229" s="20"/>
    </row>
    <row r="2230" spans="9:10" x14ac:dyDescent="0.2">
      <c r="I2230" s="18"/>
      <c r="J2230" s="20"/>
    </row>
    <row r="2231" spans="9:10" x14ac:dyDescent="0.2">
      <c r="J2231" s="17"/>
    </row>
    <row r="2232" spans="9:10" x14ac:dyDescent="0.2">
      <c r="I2232" s="18"/>
      <c r="J2232" s="20"/>
    </row>
    <row r="2233" spans="9:10" x14ac:dyDescent="0.2">
      <c r="I2233" s="18"/>
      <c r="J2233" s="20"/>
    </row>
    <row r="2234" spans="9:10" x14ac:dyDescent="0.2">
      <c r="I2234" s="18"/>
      <c r="J2234" s="20"/>
    </row>
    <row r="2235" spans="9:10" x14ac:dyDescent="0.2">
      <c r="I2235" s="18"/>
      <c r="J2235" s="20"/>
    </row>
    <row r="2236" spans="9:10" x14ac:dyDescent="0.2">
      <c r="I2236" s="18"/>
      <c r="J2236" s="20"/>
    </row>
    <row r="2237" spans="9:10" x14ac:dyDescent="0.2">
      <c r="I2237" s="18"/>
      <c r="J2237" s="20"/>
    </row>
    <row r="2238" spans="9:10" x14ac:dyDescent="0.2">
      <c r="J2238" s="17"/>
    </row>
    <row r="2239" spans="9:10" x14ac:dyDescent="0.2">
      <c r="I2239" s="18"/>
      <c r="J2239" s="20"/>
    </row>
    <row r="2240" spans="9:10" x14ac:dyDescent="0.2">
      <c r="I2240" s="18"/>
      <c r="J2240" s="20"/>
    </row>
    <row r="2241" spans="9:10" x14ac:dyDescent="0.2">
      <c r="I2241" s="18"/>
      <c r="J2241" s="20"/>
    </row>
    <row r="2242" spans="9:10" x14ac:dyDescent="0.2">
      <c r="I2242" s="18"/>
      <c r="J2242" s="20"/>
    </row>
    <row r="2243" spans="9:10" x14ac:dyDescent="0.2">
      <c r="I2243" s="18"/>
      <c r="J2243" s="20"/>
    </row>
    <row r="2244" spans="9:10" x14ac:dyDescent="0.2">
      <c r="J2244" s="17"/>
    </row>
    <row r="2245" spans="9:10" x14ac:dyDescent="0.2">
      <c r="I2245" s="18"/>
      <c r="J2245" s="20"/>
    </row>
    <row r="2246" spans="9:10" x14ac:dyDescent="0.2">
      <c r="I2246" s="18"/>
      <c r="J2246" s="20"/>
    </row>
    <row r="2247" spans="9:10" x14ac:dyDescent="0.2">
      <c r="I2247" s="18"/>
      <c r="J2247" s="20"/>
    </row>
    <row r="2248" spans="9:10" x14ac:dyDescent="0.2">
      <c r="I2248" s="18"/>
      <c r="J2248" s="20"/>
    </row>
    <row r="2249" spans="9:10" x14ac:dyDescent="0.2">
      <c r="I2249" s="18"/>
      <c r="J2249" s="20"/>
    </row>
    <row r="2250" spans="9:10" x14ac:dyDescent="0.2">
      <c r="I2250" s="18"/>
      <c r="J2250" s="20"/>
    </row>
    <row r="2251" spans="9:10" x14ac:dyDescent="0.2">
      <c r="I2251" s="18"/>
      <c r="J2251" s="20"/>
    </row>
    <row r="2252" spans="9:10" x14ac:dyDescent="0.2">
      <c r="I2252" s="18"/>
      <c r="J2252" s="20"/>
    </row>
    <row r="2253" spans="9:10" x14ac:dyDescent="0.2">
      <c r="J2253" s="17"/>
    </row>
    <row r="2254" spans="9:10" x14ac:dyDescent="0.2">
      <c r="I2254" s="18"/>
      <c r="J2254" s="20"/>
    </row>
    <row r="2255" spans="9:10" x14ac:dyDescent="0.2">
      <c r="I2255" s="18"/>
      <c r="J2255" s="20"/>
    </row>
    <row r="2256" spans="9:10" x14ac:dyDescent="0.2">
      <c r="I2256" s="18"/>
      <c r="J2256" s="20"/>
    </row>
    <row r="2257" spans="9:10" x14ac:dyDescent="0.2">
      <c r="I2257" s="18"/>
      <c r="J2257" s="20"/>
    </row>
    <row r="2258" spans="9:10" x14ac:dyDescent="0.2">
      <c r="I2258" s="18"/>
      <c r="J2258" s="20"/>
    </row>
    <row r="2259" spans="9:10" x14ac:dyDescent="0.2">
      <c r="J2259" s="17"/>
    </row>
    <row r="2260" spans="9:10" x14ac:dyDescent="0.2">
      <c r="I2260" s="18"/>
      <c r="J2260" s="20"/>
    </row>
    <row r="2261" spans="9:10" x14ac:dyDescent="0.2">
      <c r="I2261" s="18"/>
      <c r="J2261" s="20"/>
    </row>
    <row r="2262" spans="9:10" x14ac:dyDescent="0.2">
      <c r="I2262" s="18"/>
      <c r="J2262" s="20"/>
    </row>
    <row r="2263" spans="9:10" x14ac:dyDescent="0.2">
      <c r="I2263" s="18"/>
      <c r="J2263" s="20"/>
    </row>
    <row r="2264" spans="9:10" x14ac:dyDescent="0.2">
      <c r="I2264" s="18"/>
      <c r="J2264" s="20"/>
    </row>
    <row r="2265" spans="9:10" x14ac:dyDescent="0.2">
      <c r="I2265" s="18"/>
      <c r="J2265" s="20"/>
    </row>
    <row r="2266" spans="9:10" x14ac:dyDescent="0.2">
      <c r="I2266" s="18"/>
      <c r="J2266" s="20"/>
    </row>
    <row r="2267" spans="9:10" x14ac:dyDescent="0.2">
      <c r="I2267" s="18"/>
      <c r="J2267" s="20"/>
    </row>
    <row r="2268" spans="9:10" x14ac:dyDescent="0.2">
      <c r="I2268" s="18"/>
      <c r="J2268" s="20"/>
    </row>
    <row r="2269" spans="9:10" x14ac:dyDescent="0.2">
      <c r="I2269" s="18"/>
      <c r="J2269" s="20"/>
    </row>
    <row r="2270" spans="9:10" x14ac:dyDescent="0.2">
      <c r="I2270" s="18"/>
      <c r="J2270" s="20"/>
    </row>
    <row r="2271" spans="9:10" x14ac:dyDescent="0.2">
      <c r="I2271" s="18"/>
      <c r="J2271" s="20"/>
    </row>
    <row r="2272" spans="9:10" x14ac:dyDescent="0.2">
      <c r="J2272" s="17"/>
    </row>
    <row r="2273" spans="9:10" x14ac:dyDescent="0.2">
      <c r="I2273" s="18"/>
      <c r="J2273" s="20"/>
    </row>
    <row r="2274" spans="9:10" x14ac:dyDescent="0.2">
      <c r="J2274" s="17"/>
    </row>
    <row r="2275" spans="9:10" x14ac:dyDescent="0.2">
      <c r="J2275" s="17"/>
    </row>
    <row r="2276" spans="9:10" x14ac:dyDescent="0.2">
      <c r="J2276" s="17"/>
    </row>
    <row r="2277" spans="9:10" x14ac:dyDescent="0.2">
      <c r="I2277" s="18"/>
      <c r="J2277" s="20"/>
    </row>
    <row r="2278" spans="9:10" x14ac:dyDescent="0.2">
      <c r="I2278" s="18"/>
      <c r="J2278" s="20"/>
    </row>
    <row r="2279" spans="9:10" x14ac:dyDescent="0.2">
      <c r="J2279" s="17"/>
    </row>
    <row r="2280" spans="9:10" x14ac:dyDescent="0.2">
      <c r="I2280" s="18"/>
      <c r="J2280" s="20"/>
    </row>
    <row r="2281" spans="9:10" x14ac:dyDescent="0.2">
      <c r="I2281" s="18"/>
      <c r="J2281" s="20"/>
    </row>
    <row r="2282" spans="9:10" x14ac:dyDescent="0.2">
      <c r="I2282" s="18"/>
      <c r="J2282" s="20"/>
    </row>
    <row r="2283" spans="9:10" x14ac:dyDescent="0.2">
      <c r="J2283" s="17"/>
    </row>
    <row r="2284" spans="9:10" x14ac:dyDescent="0.2">
      <c r="J2284" s="17"/>
    </row>
    <row r="2285" spans="9:10" x14ac:dyDescent="0.2">
      <c r="I2285" s="18"/>
      <c r="J2285" s="20"/>
    </row>
    <row r="2286" spans="9:10" x14ac:dyDescent="0.2">
      <c r="I2286" s="18"/>
      <c r="J2286" s="20"/>
    </row>
    <row r="2287" spans="9:10" x14ac:dyDescent="0.2">
      <c r="I2287" s="18"/>
      <c r="J2287" s="20"/>
    </row>
    <row r="2288" spans="9:10" x14ac:dyDescent="0.2">
      <c r="I2288" s="18"/>
      <c r="J2288" s="20"/>
    </row>
    <row r="2289" spans="9:10" x14ac:dyDescent="0.2">
      <c r="I2289" s="18"/>
      <c r="J2289" s="20"/>
    </row>
    <row r="2290" spans="9:10" x14ac:dyDescent="0.2">
      <c r="I2290" s="18"/>
      <c r="J2290" s="20"/>
    </row>
    <row r="2291" spans="9:10" x14ac:dyDescent="0.2">
      <c r="I2291" s="18"/>
      <c r="J2291" s="20"/>
    </row>
    <row r="2292" spans="9:10" x14ac:dyDescent="0.2">
      <c r="J2292" s="17"/>
    </row>
    <row r="2293" spans="9:10" x14ac:dyDescent="0.2">
      <c r="I2293" s="18"/>
      <c r="J2293" s="20"/>
    </row>
    <row r="2294" spans="9:10" x14ac:dyDescent="0.2">
      <c r="J2294" s="17"/>
    </row>
    <row r="2295" spans="9:10" x14ac:dyDescent="0.2">
      <c r="I2295" s="18"/>
      <c r="J2295" s="20"/>
    </row>
    <row r="2296" spans="9:10" x14ac:dyDescent="0.2">
      <c r="I2296" s="18"/>
      <c r="J2296" s="20"/>
    </row>
    <row r="2297" spans="9:10" x14ac:dyDescent="0.2">
      <c r="J2297" s="17"/>
    </row>
    <row r="2298" spans="9:10" x14ac:dyDescent="0.2">
      <c r="I2298" s="18"/>
      <c r="J2298" s="20"/>
    </row>
    <row r="2299" spans="9:10" x14ac:dyDescent="0.2">
      <c r="J2299" s="17"/>
    </row>
    <row r="2300" spans="9:10" x14ac:dyDescent="0.2">
      <c r="I2300" s="18"/>
      <c r="J2300" s="20"/>
    </row>
    <row r="2301" spans="9:10" x14ac:dyDescent="0.2">
      <c r="I2301" s="18"/>
      <c r="J2301" s="20"/>
    </row>
    <row r="2302" spans="9:10" x14ac:dyDescent="0.2">
      <c r="I2302" s="18"/>
      <c r="J2302" s="20"/>
    </row>
    <row r="2303" spans="9:10" x14ac:dyDescent="0.2">
      <c r="J2303" s="17"/>
    </row>
    <row r="2304" spans="9:10" x14ac:dyDescent="0.2">
      <c r="I2304" s="18"/>
      <c r="J2304" s="20"/>
    </row>
    <row r="2305" spans="9:10" x14ac:dyDescent="0.2">
      <c r="J2305" s="17"/>
    </row>
    <row r="2306" spans="9:10" x14ac:dyDescent="0.2">
      <c r="I2306" s="18"/>
      <c r="J2306" s="20"/>
    </row>
    <row r="2307" spans="9:10" x14ac:dyDescent="0.2">
      <c r="I2307" s="18"/>
      <c r="J2307" s="20"/>
    </row>
    <row r="2308" spans="9:10" x14ac:dyDescent="0.2">
      <c r="I2308" s="18"/>
      <c r="J2308" s="20"/>
    </row>
    <row r="2309" spans="9:10" x14ac:dyDescent="0.2">
      <c r="I2309" s="18"/>
      <c r="J2309" s="20"/>
    </row>
    <row r="2310" spans="9:10" x14ac:dyDescent="0.2">
      <c r="I2310" s="18"/>
      <c r="J2310" s="20"/>
    </row>
    <row r="2311" spans="9:10" x14ac:dyDescent="0.2">
      <c r="I2311" s="18"/>
      <c r="J2311" s="20"/>
    </row>
    <row r="2312" spans="9:10" x14ac:dyDescent="0.2">
      <c r="I2312" s="18"/>
      <c r="J2312" s="20"/>
    </row>
    <row r="2313" spans="9:10" x14ac:dyDescent="0.2">
      <c r="I2313" s="18"/>
      <c r="J2313" s="20"/>
    </row>
    <row r="2314" spans="9:10" x14ac:dyDescent="0.2">
      <c r="I2314" s="18"/>
      <c r="J2314" s="20"/>
    </row>
    <row r="2315" spans="9:10" x14ac:dyDescent="0.2">
      <c r="I2315" s="18"/>
      <c r="J2315" s="20"/>
    </row>
    <row r="2316" spans="9:10" x14ac:dyDescent="0.2">
      <c r="I2316" s="18"/>
      <c r="J2316" s="20"/>
    </row>
    <row r="2317" spans="9:10" x14ac:dyDescent="0.2">
      <c r="I2317" s="18"/>
      <c r="J2317" s="20"/>
    </row>
    <row r="2318" spans="9:10" x14ac:dyDescent="0.2">
      <c r="I2318" s="18"/>
      <c r="J2318" s="20"/>
    </row>
    <row r="2319" spans="9:10" x14ac:dyDescent="0.2">
      <c r="I2319" s="18"/>
      <c r="J2319" s="20"/>
    </row>
    <row r="2320" spans="9:10" x14ac:dyDescent="0.2">
      <c r="I2320" s="18"/>
      <c r="J2320" s="20"/>
    </row>
    <row r="2321" spans="9:10" x14ac:dyDescent="0.2">
      <c r="I2321" s="18"/>
      <c r="J2321" s="20"/>
    </row>
    <row r="2322" spans="9:10" x14ac:dyDescent="0.2">
      <c r="I2322" s="18"/>
      <c r="J2322" s="20"/>
    </row>
    <row r="2323" spans="9:10" x14ac:dyDescent="0.2">
      <c r="J2323" s="17"/>
    </row>
    <row r="2324" spans="9:10" x14ac:dyDescent="0.2">
      <c r="I2324" s="18"/>
      <c r="J2324" s="20"/>
    </row>
    <row r="2325" spans="9:10" x14ac:dyDescent="0.2">
      <c r="I2325" s="18"/>
      <c r="J2325" s="20"/>
    </row>
    <row r="2326" spans="9:10" x14ac:dyDescent="0.2">
      <c r="I2326" s="18"/>
      <c r="J2326" s="20"/>
    </row>
    <row r="2327" spans="9:10" x14ac:dyDescent="0.2">
      <c r="I2327" s="18"/>
      <c r="J2327" s="20"/>
    </row>
    <row r="2328" spans="9:10" x14ac:dyDescent="0.2">
      <c r="I2328" s="18"/>
      <c r="J2328" s="20"/>
    </row>
    <row r="2329" spans="9:10" x14ac:dyDescent="0.2">
      <c r="I2329" s="18"/>
      <c r="J2329" s="20"/>
    </row>
    <row r="2330" spans="9:10" x14ac:dyDescent="0.2">
      <c r="J2330" s="17"/>
    </row>
    <row r="2331" spans="9:10" x14ac:dyDescent="0.2">
      <c r="I2331" s="18"/>
      <c r="J2331" s="20"/>
    </row>
    <row r="2332" spans="9:10" x14ac:dyDescent="0.2">
      <c r="J2332" s="17"/>
    </row>
    <row r="2333" spans="9:10" x14ac:dyDescent="0.2">
      <c r="J2333" s="17"/>
    </row>
    <row r="2334" spans="9:10" x14ac:dyDescent="0.2">
      <c r="I2334" s="18"/>
      <c r="J2334" s="20"/>
    </row>
    <row r="2335" spans="9:10" x14ac:dyDescent="0.2">
      <c r="I2335" s="18"/>
      <c r="J2335" s="20"/>
    </row>
    <row r="2336" spans="9:10" x14ac:dyDescent="0.2">
      <c r="I2336" s="18"/>
      <c r="J2336" s="20"/>
    </row>
    <row r="2337" spans="9:10" x14ac:dyDescent="0.2">
      <c r="I2337" s="18"/>
      <c r="J2337" s="20"/>
    </row>
    <row r="2338" spans="9:10" x14ac:dyDescent="0.2">
      <c r="I2338" s="18"/>
      <c r="J2338" s="20"/>
    </row>
    <row r="2339" spans="9:10" x14ac:dyDescent="0.2">
      <c r="I2339" s="18"/>
      <c r="J2339" s="20"/>
    </row>
    <row r="2340" spans="9:10" x14ac:dyDescent="0.2">
      <c r="J2340" s="17"/>
    </row>
    <row r="2341" spans="9:10" x14ac:dyDescent="0.2">
      <c r="J2341" s="17"/>
    </row>
    <row r="2342" spans="9:10" x14ac:dyDescent="0.2">
      <c r="I2342" s="18"/>
      <c r="J2342" s="20"/>
    </row>
    <row r="2343" spans="9:10" x14ac:dyDescent="0.2">
      <c r="I2343" s="18"/>
      <c r="J2343" s="20"/>
    </row>
    <row r="2344" spans="9:10" x14ac:dyDescent="0.2">
      <c r="I2344" s="18"/>
      <c r="J2344" s="20"/>
    </row>
    <row r="2345" spans="9:10" x14ac:dyDescent="0.2">
      <c r="I2345" s="18"/>
      <c r="J2345" s="20"/>
    </row>
    <row r="2346" spans="9:10" x14ac:dyDescent="0.2">
      <c r="I2346" s="18"/>
      <c r="J2346" s="20"/>
    </row>
    <row r="2347" spans="9:10" x14ac:dyDescent="0.2">
      <c r="I2347" s="18"/>
      <c r="J2347" s="20"/>
    </row>
    <row r="2348" spans="9:10" x14ac:dyDescent="0.2">
      <c r="I2348" s="18"/>
      <c r="J2348" s="20"/>
    </row>
    <row r="2349" spans="9:10" x14ac:dyDescent="0.2">
      <c r="I2349" s="18"/>
      <c r="J2349" s="20"/>
    </row>
    <row r="2350" spans="9:10" x14ac:dyDescent="0.2">
      <c r="I2350" s="18"/>
      <c r="J2350" s="20"/>
    </row>
    <row r="2351" spans="9:10" x14ac:dyDescent="0.2">
      <c r="I2351" s="18"/>
      <c r="J2351" s="20"/>
    </row>
    <row r="2352" spans="9:10" x14ac:dyDescent="0.2">
      <c r="J2352" s="20"/>
    </row>
    <row r="2353" spans="9:10" x14ac:dyDescent="0.2">
      <c r="I2353" s="18"/>
      <c r="J2353" s="20"/>
    </row>
    <row r="2354" spans="9:10" x14ac:dyDescent="0.2">
      <c r="I2354" s="18"/>
      <c r="J2354" s="20"/>
    </row>
    <row r="2355" spans="9:10" x14ac:dyDescent="0.2">
      <c r="J2355" s="20"/>
    </row>
    <row r="2356" spans="9:10" x14ac:dyDescent="0.2">
      <c r="I2356" s="18"/>
      <c r="J2356" s="20"/>
    </row>
    <row r="2357" spans="9:10" x14ac:dyDescent="0.2">
      <c r="I2357" s="18"/>
      <c r="J2357" s="20"/>
    </row>
    <row r="2358" spans="9:10" x14ac:dyDescent="0.2">
      <c r="J2358" s="20"/>
    </row>
    <row r="2359" spans="9:10" x14ac:dyDescent="0.2">
      <c r="J2359" s="20"/>
    </row>
    <row r="2360" spans="9:10" x14ac:dyDescent="0.2">
      <c r="I2360" s="18"/>
      <c r="J2360" s="20"/>
    </row>
    <row r="2361" spans="9:10" x14ac:dyDescent="0.2">
      <c r="I2361" s="18"/>
      <c r="J2361" s="20"/>
    </row>
    <row r="2362" spans="9:10" x14ac:dyDescent="0.2">
      <c r="I2362" s="18"/>
      <c r="J2362" s="20"/>
    </row>
    <row r="2363" spans="9:10" x14ac:dyDescent="0.2">
      <c r="I2363" s="18"/>
      <c r="J2363" s="20"/>
    </row>
    <row r="2364" spans="9:10" x14ac:dyDescent="0.2">
      <c r="J2364" s="20"/>
    </row>
    <row r="2365" spans="9:10" x14ac:dyDescent="0.2">
      <c r="J2365" s="20"/>
    </row>
    <row r="2366" spans="9:10" x14ac:dyDescent="0.2">
      <c r="I2366" s="18"/>
      <c r="J2366" s="20"/>
    </row>
    <row r="2367" spans="9:10" x14ac:dyDescent="0.2">
      <c r="I2367" s="18"/>
      <c r="J2367" s="20"/>
    </row>
    <row r="2368" spans="9:10" x14ac:dyDescent="0.2">
      <c r="J2368" s="20"/>
    </row>
    <row r="2369" spans="9:10" x14ac:dyDescent="0.2">
      <c r="J2369" s="20"/>
    </row>
    <row r="2370" spans="9:10" x14ac:dyDescent="0.2">
      <c r="I2370" s="18"/>
      <c r="J2370" s="20"/>
    </row>
    <row r="2371" spans="9:10" x14ac:dyDescent="0.2">
      <c r="J2371" s="20"/>
    </row>
    <row r="2372" spans="9:10" x14ac:dyDescent="0.2">
      <c r="I2372" s="18"/>
      <c r="J2372" s="20"/>
    </row>
    <row r="2373" spans="9:10" x14ac:dyDescent="0.2">
      <c r="J2373" s="20"/>
    </row>
    <row r="2374" spans="9:10" x14ac:dyDescent="0.2">
      <c r="I2374" s="18"/>
      <c r="J2374" s="20"/>
    </row>
    <row r="2375" spans="9:10" x14ac:dyDescent="0.2">
      <c r="J2375" s="20"/>
    </row>
    <row r="2376" spans="9:10" x14ac:dyDescent="0.2">
      <c r="J2376" s="20"/>
    </row>
    <row r="2377" spans="9:10" x14ac:dyDescent="0.2">
      <c r="J2377" s="20"/>
    </row>
    <row r="2378" spans="9:10" x14ac:dyDescent="0.2">
      <c r="I2378" s="18"/>
      <c r="J2378" s="20"/>
    </row>
    <row r="2379" spans="9:10" x14ac:dyDescent="0.2">
      <c r="J2379" s="20"/>
    </row>
    <row r="2380" spans="9:10" x14ac:dyDescent="0.2">
      <c r="I2380" s="18"/>
      <c r="J2380" s="20"/>
    </row>
    <row r="2381" spans="9:10" x14ac:dyDescent="0.2">
      <c r="I2381" s="18"/>
      <c r="J2381" s="20"/>
    </row>
    <row r="2382" spans="9:10" x14ac:dyDescent="0.2">
      <c r="I2382" s="18"/>
      <c r="J2382" s="20"/>
    </row>
    <row r="2383" spans="9:10" x14ac:dyDescent="0.2">
      <c r="I2383" s="18"/>
      <c r="J2383" s="20"/>
    </row>
    <row r="2384" spans="9:10" x14ac:dyDescent="0.2">
      <c r="I2384" s="18"/>
      <c r="J2384" s="20"/>
    </row>
    <row r="2385" spans="9:10" x14ac:dyDescent="0.2">
      <c r="J2385" s="17"/>
    </row>
    <row r="2386" spans="9:10" x14ac:dyDescent="0.2">
      <c r="I2386" s="18"/>
      <c r="J2386" s="20"/>
    </row>
    <row r="2387" spans="9:10" x14ac:dyDescent="0.2">
      <c r="I2387" s="18"/>
      <c r="J2387" s="20"/>
    </row>
    <row r="2388" spans="9:10" x14ac:dyDescent="0.2">
      <c r="I2388" s="18"/>
      <c r="J2388" s="20"/>
    </row>
    <row r="2389" spans="9:10" x14ac:dyDescent="0.2">
      <c r="J2389" s="17"/>
    </row>
    <row r="2390" spans="9:10" x14ac:dyDescent="0.2">
      <c r="I2390" s="18"/>
      <c r="J2390" s="20"/>
    </row>
    <row r="2391" spans="9:10" x14ac:dyDescent="0.2">
      <c r="I2391" s="18"/>
      <c r="J2391" s="20"/>
    </row>
    <row r="2392" spans="9:10" x14ac:dyDescent="0.2">
      <c r="J2392" s="17"/>
    </row>
    <row r="2393" spans="9:10" x14ac:dyDescent="0.2">
      <c r="I2393" s="18"/>
      <c r="J2393" s="20"/>
    </row>
    <row r="2394" spans="9:10" x14ac:dyDescent="0.2">
      <c r="J2394" s="17"/>
    </row>
    <row r="2395" spans="9:10" x14ac:dyDescent="0.2">
      <c r="I2395" s="18"/>
      <c r="J2395" s="20"/>
    </row>
    <row r="2396" spans="9:10" x14ac:dyDescent="0.2">
      <c r="I2396" s="18"/>
      <c r="J2396" s="20"/>
    </row>
    <row r="2397" spans="9:10" x14ac:dyDescent="0.2">
      <c r="I2397" s="18"/>
      <c r="J2397" s="20"/>
    </row>
    <row r="2398" spans="9:10" x14ac:dyDescent="0.2">
      <c r="I2398" s="18"/>
      <c r="J2398" s="20"/>
    </row>
    <row r="2399" spans="9:10" x14ac:dyDescent="0.2">
      <c r="I2399" s="18"/>
      <c r="J2399" s="20"/>
    </row>
    <row r="2400" spans="9:10" x14ac:dyDescent="0.2">
      <c r="I2400" s="18"/>
      <c r="J2400" s="20"/>
    </row>
    <row r="2401" spans="9:10" x14ac:dyDescent="0.2">
      <c r="I2401" s="18"/>
      <c r="J2401" s="20"/>
    </row>
    <row r="2402" spans="9:10" x14ac:dyDescent="0.2">
      <c r="I2402" s="18"/>
      <c r="J2402" s="20"/>
    </row>
    <row r="2403" spans="9:10" x14ac:dyDescent="0.2">
      <c r="J2403" s="17"/>
    </row>
    <row r="2404" spans="9:10" x14ac:dyDescent="0.2">
      <c r="J2404" s="17"/>
    </row>
    <row r="2405" spans="9:10" x14ac:dyDescent="0.2">
      <c r="I2405" s="18"/>
      <c r="J2405" s="20"/>
    </row>
    <row r="2406" spans="9:10" x14ac:dyDescent="0.2">
      <c r="I2406" s="18"/>
      <c r="J2406" s="20"/>
    </row>
    <row r="2407" spans="9:10" x14ac:dyDescent="0.2">
      <c r="I2407" s="18"/>
      <c r="J2407" s="20"/>
    </row>
    <row r="2408" spans="9:10" x14ac:dyDescent="0.2">
      <c r="I2408" s="18"/>
      <c r="J2408" s="20"/>
    </row>
    <row r="2409" spans="9:10" x14ac:dyDescent="0.2">
      <c r="I2409" s="18"/>
      <c r="J2409" s="20"/>
    </row>
    <row r="2410" spans="9:10" x14ac:dyDescent="0.2">
      <c r="J2410" s="17"/>
    </row>
    <row r="2411" spans="9:10" x14ac:dyDescent="0.2">
      <c r="J2411" s="17"/>
    </row>
    <row r="2412" spans="9:10" x14ac:dyDescent="0.2">
      <c r="I2412" s="18"/>
      <c r="J2412" s="20"/>
    </row>
    <row r="2413" spans="9:10" x14ac:dyDescent="0.2">
      <c r="J2413" s="17"/>
    </row>
    <row r="2414" spans="9:10" x14ac:dyDescent="0.2">
      <c r="I2414" s="18"/>
      <c r="J2414" s="20"/>
    </row>
    <row r="2415" spans="9:10" x14ac:dyDescent="0.2">
      <c r="I2415" s="18"/>
      <c r="J2415" s="20"/>
    </row>
    <row r="2416" spans="9:10" x14ac:dyDescent="0.2">
      <c r="I2416" s="18"/>
      <c r="J2416" s="20"/>
    </row>
    <row r="2417" spans="9:10" x14ac:dyDescent="0.2">
      <c r="I2417" s="18"/>
      <c r="J2417" s="20"/>
    </row>
    <row r="2418" spans="9:10" x14ac:dyDescent="0.2">
      <c r="I2418" s="18"/>
      <c r="J2418" s="20"/>
    </row>
    <row r="2419" spans="9:10" x14ac:dyDescent="0.2">
      <c r="I2419" s="18"/>
      <c r="J2419" s="20"/>
    </row>
    <row r="2420" spans="9:10" x14ac:dyDescent="0.2">
      <c r="I2420" s="18"/>
      <c r="J2420" s="20"/>
    </row>
    <row r="2421" spans="9:10" x14ac:dyDescent="0.2">
      <c r="I2421" s="18"/>
      <c r="J2421" s="20"/>
    </row>
    <row r="2422" spans="9:10" x14ac:dyDescent="0.2">
      <c r="I2422" s="18"/>
      <c r="J2422" s="20"/>
    </row>
    <row r="2423" spans="9:10" x14ac:dyDescent="0.2">
      <c r="I2423" s="18"/>
      <c r="J2423" s="20"/>
    </row>
    <row r="2424" spans="9:10" x14ac:dyDescent="0.2">
      <c r="J2424" s="17"/>
    </row>
    <row r="2425" spans="9:10" x14ac:dyDescent="0.2">
      <c r="I2425" s="18"/>
      <c r="J2425" s="20"/>
    </row>
    <row r="2426" spans="9:10" x14ac:dyDescent="0.2">
      <c r="I2426" s="18"/>
      <c r="J2426" s="20"/>
    </row>
    <row r="2427" spans="9:10" x14ac:dyDescent="0.2">
      <c r="I2427" s="18"/>
      <c r="J2427" s="20"/>
    </row>
    <row r="2428" spans="9:10" x14ac:dyDescent="0.2">
      <c r="J2428" s="17"/>
    </row>
    <row r="2429" spans="9:10" x14ac:dyDescent="0.2">
      <c r="J2429" s="17"/>
    </row>
    <row r="2430" spans="9:10" x14ac:dyDescent="0.2">
      <c r="J2430" s="17"/>
    </row>
    <row r="2431" spans="9:10" x14ac:dyDescent="0.2">
      <c r="I2431" s="18"/>
      <c r="J2431" s="20"/>
    </row>
    <row r="2432" spans="9:10" x14ac:dyDescent="0.2">
      <c r="I2432" s="18"/>
      <c r="J2432" s="20"/>
    </row>
    <row r="2433" spans="9:10" x14ac:dyDescent="0.2">
      <c r="J2433" s="17"/>
    </row>
    <row r="2434" spans="9:10" x14ac:dyDescent="0.2">
      <c r="I2434" s="18"/>
      <c r="J2434" s="20"/>
    </row>
    <row r="2435" spans="9:10" x14ac:dyDescent="0.2">
      <c r="I2435" s="18"/>
      <c r="J2435" s="20"/>
    </row>
    <row r="2436" spans="9:10" x14ac:dyDescent="0.2">
      <c r="I2436" s="18"/>
      <c r="J2436" s="20"/>
    </row>
    <row r="2437" spans="9:10" x14ac:dyDescent="0.2">
      <c r="J2437" s="17"/>
    </row>
    <row r="2438" spans="9:10" x14ac:dyDescent="0.2">
      <c r="I2438" s="18"/>
      <c r="J2438" s="20"/>
    </row>
    <row r="2439" spans="9:10" x14ac:dyDescent="0.2">
      <c r="I2439" s="18"/>
      <c r="J2439" s="20"/>
    </row>
    <row r="2440" spans="9:10" x14ac:dyDescent="0.2">
      <c r="I2440" s="18"/>
      <c r="J2440" s="20"/>
    </row>
    <row r="2441" spans="9:10" x14ac:dyDescent="0.2">
      <c r="I2441" s="18"/>
      <c r="J2441" s="20"/>
    </row>
    <row r="2442" spans="9:10" x14ac:dyDescent="0.2">
      <c r="J2442" s="17"/>
    </row>
    <row r="2443" spans="9:10" x14ac:dyDescent="0.2">
      <c r="J2443" s="17"/>
    </row>
    <row r="2444" spans="9:10" x14ac:dyDescent="0.2">
      <c r="I2444" s="18"/>
      <c r="J2444" s="20"/>
    </row>
    <row r="2445" spans="9:10" x14ac:dyDescent="0.2">
      <c r="I2445" s="18"/>
      <c r="J2445" s="20"/>
    </row>
    <row r="2446" spans="9:10" x14ac:dyDescent="0.2">
      <c r="J2446" s="17"/>
    </row>
    <row r="2447" spans="9:10" x14ac:dyDescent="0.2">
      <c r="J2447" s="17"/>
    </row>
    <row r="2448" spans="9:10" x14ac:dyDescent="0.2">
      <c r="I2448" s="18"/>
      <c r="J2448" s="20"/>
    </row>
    <row r="2449" spans="9:10" x14ac:dyDescent="0.2">
      <c r="I2449" s="18"/>
      <c r="J2449" s="20"/>
    </row>
    <row r="2450" spans="9:10" x14ac:dyDescent="0.2">
      <c r="J2450" s="17"/>
    </row>
    <row r="2451" spans="9:10" x14ac:dyDescent="0.2">
      <c r="I2451" s="18"/>
      <c r="J2451" s="20"/>
    </row>
    <row r="2452" spans="9:10" x14ac:dyDescent="0.2">
      <c r="I2452" s="18"/>
      <c r="J2452" s="20"/>
    </row>
    <row r="2453" spans="9:10" x14ac:dyDescent="0.2">
      <c r="I2453" s="18"/>
      <c r="J2453" s="20"/>
    </row>
    <row r="2454" spans="9:10" x14ac:dyDescent="0.2">
      <c r="J2454" s="17"/>
    </row>
    <row r="2455" spans="9:10" x14ac:dyDescent="0.2">
      <c r="J2455" s="17"/>
    </row>
    <row r="2456" spans="9:10" x14ac:dyDescent="0.2">
      <c r="I2456" s="18"/>
      <c r="J2456" s="20"/>
    </row>
    <row r="2457" spans="9:10" x14ac:dyDescent="0.2">
      <c r="I2457" s="18"/>
      <c r="J2457" s="20"/>
    </row>
    <row r="2458" spans="9:10" x14ac:dyDescent="0.2">
      <c r="I2458" s="18"/>
      <c r="J2458" s="20"/>
    </row>
    <row r="2459" spans="9:10" x14ac:dyDescent="0.2">
      <c r="I2459" s="18"/>
      <c r="J2459" s="20"/>
    </row>
    <row r="2460" spans="9:10" x14ac:dyDescent="0.2">
      <c r="J2460" s="17"/>
    </row>
    <row r="2461" spans="9:10" x14ac:dyDescent="0.2">
      <c r="I2461" s="18"/>
      <c r="J2461" s="20"/>
    </row>
    <row r="2462" spans="9:10" x14ac:dyDescent="0.2">
      <c r="J2462" s="17"/>
    </row>
    <row r="2463" spans="9:10" x14ac:dyDescent="0.2">
      <c r="I2463" s="18"/>
      <c r="J2463" s="20"/>
    </row>
    <row r="2464" spans="9:10" x14ac:dyDescent="0.2">
      <c r="I2464" s="18"/>
      <c r="J2464" s="20"/>
    </row>
    <row r="2465" spans="9:10" x14ac:dyDescent="0.2">
      <c r="I2465" s="18"/>
      <c r="J2465" s="20"/>
    </row>
    <row r="2466" spans="9:10" x14ac:dyDescent="0.2">
      <c r="I2466" s="18"/>
      <c r="J2466" s="20"/>
    </row>
    <row r="2467" spans="9:10" x14ac:dyDescent="0.2">
      <c r="J2467" s="17"/>
    </row>
    <row r="2468" spans="9:10" x14ac:dyDescent="0.2">
      <c r="I2468" s="18"/>
      <c r="J2468" s="20"/>
    </row>
    <row r="2469" spans="9:10" x14ac:dyDescent="0.2">
      <c r="I2469" s="18"/>
      <c r="J2469" s="20"/>
    </row>
    <row r="2470" spans="9:10" x14ac:dyDescent="0.2">
      <c r="J2470" s="17"/>
    </row>
    <row r="2471" spans="9:10" x14ac:dyDescent="0.2">
      <c r="I2471" s="18"/>
      <c r="J2471" s="20"/>
    </row>
    <row r="2472" spans="9:10" x14ac:dyDescent="0.2">
      <c r="J2472" s="17"/>
    </row>
    <row r="2473" spans="9:10" x14ac:dyDescent="0.2">
      <c r="I2473" s="18"/>
      <c r="J2473" s="20"/>
    </row>
    <row r="2474" spans="9:10" x14ac:dyDescent="0.2">
      <c r="I2474" s="18"/>
      <c r="J2474" s="20"/>
    </row>
    <row r="2475" spans="9:10" x14ac:dyDescent="0.2">
      <c r="I2475" s="18"/>
      <c r="J2475" s="20"/>
    </row>
    <row r="2476" spans="9:10" x14ac:dyDescent="0.2">
      <c r="I2476" s="18"/>
      <c r="J2476" s="20"/>
    </row>
    <row r="2477" spans="9:10" x14ac:dyDescent="0.2">
      <c r="I2477" s="18"/>
      <c r="J2477" s="20"/>
    </row>
    <row r="2478" spans="9:10" x14ac:dyDescent="0.2">
      <c r="I2478" s="18"/>
      <c r="J2478" s="20"/>
    </row>
    <row r="2479" spans="9:10" x14ac:dyDescent="0.2">
      <c r="I2479" s="18"/>
      <c r="J2479" s="20"/>
    </row>
    <row r="2480" spans="9:10" x14ac:dyDescent="0.2">
      <c r="I2480" s="18"/>
      <c r="J2480" s="20"/>
    </row>
    <row r="2481" spans="9:10" x14ac:dyDescent="0.2">
      <c r="I2481" s="18"/>
      <c r="J2481" s="20"/>
    </row>
    <row r="2482" spans="9:10" x14ac:dyDescent="0.2">
      <c r="J2482" s="17"/>
    </row>
    <row r="2483" spans="9:10" x14ac:dyDescent="0.2">
      <c r="J2483" s="17"/>
    </row>
    <row r="2484" spans="9:10" x14ac:dyDescent="0.2">
      <c r="I2484" s="18"/>
      <c r="J2484" s="20"/>
    </row>
    <row r="2485" spans="9:10" x14ac:dyDescent="0.2">
      <c r="I2485" s="18"/>
      <c r="J2485" s="20"/>
    </row>
    <row r="2486" spans="9:10" x14ac:dyDescent="0.2">
      <c r="I2486" s="18"/>
      <c r="J2486" s="20"/>
    </row>
    <row r="2487" spans="9:10" x14ac:dyDescent="0.2">
      <c r="I2487" s="18"/>
      <c r="J2487" s="20"/>
    </row>
    <row r="2488" spans="9:10" x14ac:dyDescent="0.2">
      <c r="J2488" s="17"/>
    </row>
    <row r="2489" spans="9:10" x14ac:dyDescent="0.2">
      <c r="J2489" s="17"/>
    </row>
    <row r="2490" spans="9:10" x14ac:dyDescent="0.2">
      <c r="I2490" s="18"/>
      <c r="J2490" s="20"/>
    </row>
    <row r="2491" spans="9:10" x14ac:dyDescent="0.2">
      <c r="I2491" s="18"/>
      <c r="J2491" s="20"/>
    </row>
    <row r="2492" spans="9:10" x14ac:dyDescent="0.2">
      <c r="I2492" s="18"/>
      <c r="J2492" s="20"/>
    </row>
    <row r="2493" spans="9:10" x14ac:dyDescent="0.2">
      <c r="I2493" s="18"/>
      <c r="J2493" s="20"/>
    </row>
    <row r="2494" spans="9:10" x14ac:dyDescent="0.2">
      <c r="I2494" s="18"/>
      <c r="J2494" s="20"/>
    </row>
    <row r="2495" spans="9:10" x14ac:dyDescent="0.2">
      <c r="I2495" s="18"/>
      <c r="J2495" s="20"/>
    </row>
    <row r="2496" spans="9:10" x14ac:dyDescent="0.2">
      <c r="J2496" s="17"/>
    </row>
    <row r="2497" spans="9:10" x14ac:dyDescent="0.2">
      <c r="I2497" s="18"/>
      <c r="J2497" s="20"/>
    </row>
    <row r="2498" spans="9:10" x14ac:dyDescent="0.2">
      <c r="I2498" s="18"/>
      <c r="J2498" s="20"/>
    </row>
    <row r="2499" spans="9:10" x14ac:dyDescent="0.2">
      <c r="J2499" s="17"/>
    </row>
    <row r="2500" spans="9:10" x14ac:dyDescent="0.2">
      <c r="J2500" s="17"/>
    </row>
    <row r="2501" spans="9:10" x14ac:dyDescent="0.2">
      <c r="I2501" s="18"/>
      <c r="J2501" s="20"/>
    </row>
    <row r="2502" spans="9:10" x14ac:dyDescent="0.2">
      <c r="I2502" s="18"/>
      <c r="J2502" s="20"/>
    </row>
    <row r="2503" spans="9:10" x14ac:dyDescent="0.2">
      <c r="I2503" s="18"/>
      <c r="J2503" s="20"/>
    </row>
    <row r="2504" spans="9:10" x14ac:dyDescent="0.2">
      <c r="I2504" s="18"/>
      <c r="J2504" s="20"/>
    </row>
    <row r="2505" spans="9:10" x14ac:dyDescent="0.2">
      <c r="I2505" s="18"/>
      <c r="J2505" s="20"/>
    </row>
    <row r="2506" spans="9:10" x14ac:dyDescent="0.2">
      <c r="J2506" s="17"/>
    </row>
    <row r="2507" spans="9:10" x14ac:dyDescent="0.2">
      <c r="I2507" s="18"/>
      <c r="J2507" s="20"/>
    </row>
    <row r="2508" spans="9:10" x14ac:dyDescent="0.2">
      <c r="I2508" s="18"/>
      <c r="J2508" s="20"/>
    </row>
    <row r="2509" spans="9:10" x14ac:dyDescent="0.2">
      <c r="J2509" s="17"/>
    </row>
    <row r="2510" spans="9:10" x14ac:dyDescent="0.2">
      <c r="J2510" s="17"/>
    </row>
    <row r="2511" spans="9:10" x14ac:dyDescent="0.2">
      <c r="I2511" s="18"/>
      <c r="J2511" s="20"/>
    </row>
    <row r="2512" spans="9:10" x14ac:dyDescent="0.2">
      <c r="I2512" s="18"/>
      <c r="J2512" s="20"/>
    </row>
    <row r="2513" spans="9:10" x14ac:dyDescent="0.2">
      <c r="I2513" s="18"/>
      <c r="J2513" s="20"/>
    </row>
    <row r="2514" spans="9:10" x14ac:dyDescent="0.2">
      <c r="I2514" s="18"/>
      <c r="J2514" s="20"/>
    </row>
    <row r="2515" spans="9:10" x14ac:dyDescent="0.2">
      <c r="I2515" s="18"/>
      <c r="J2515" s="20"/>
    </row>
    <row r="2516" spans="9:10" x14ac:dyDescent="0.2">
      <c r="I2516" s="18"/>
      <c r="J2516" s="20"/>
    </row>
    <row r="2517" spans="9:10" x14ac:dyDescent="0.2">
      <c r="I2517" s="18"/>
      <c r="J2517" s="20"/>
    </row>
    <row r="2518" spans="9:10" x14ac:dyDescent="0.2">
      <c r="I2518" s="18"/>
      <c r="J2518" s="20"/>
    </row>
    <row r="2519" spans="9:10" x14ac:dyDescent="0.2">
      <c r="I2519" s="18"/>
      <c r="J2519" s="20"/>
    </row>
    <row r="2520" spans="9:10" x14ac:dyDescent="0.2">
      <c r="I2520" s="18"/>
      <c r="J2520" s="20"/>
    </row>
    <row r="2521" spans="9:10" x14ac:dyDescent="0.2">
      <c r="I2521" s="18"/>
      <c r="J2521" s="20"/>
    </row>
    <row r="2522" spans="9:10" x14ac:dyDescent="0.2">
      <c r="J2522" s="17"/>
    </row>
    <row r="2523" spans="9:10" x14ac:dyDescent="0.2">
      <c r="J2523" s="17"/>
    </row>
    <row r="2524" spans="9:10" x14ac:dyDescent="0.2">
      <c r="I2524" s="18"/>
      <c r="J2524" s="20"/>
    </row>
    <row r="2525" spans="9:10" x14ac:dyDescent="0.2">
      <c r="I2525" s="18"/>
      <c r="J2525" s="20"/>
    </row>
    <row r="2526" spans="9:10" x14ac:dyDescent="0.2">
      <c r="I2526" s="18"/>
      <c r="J2526" s="20"/>
    </row>
    <row r="2527" spans="9:10" x14ac:dyDescent="0.2">
      <c r="I2527" s="18"/>
      <c r="J2527" s="20"/>
    </row>
    <row r="2528" spans="9:10" x14ac:dyDescent="0.2">
      <c r="J2528" s="17"/>
    </row>
    <row r="2529" spans="9:10" x14ac:dyDescent="0.2">
      <c r="J2529" s="17"/>
    </row>
    <row r="2530" spans="9:10" x14ac:dyDescent="0.2">
      <c r="I2530" s="18"/>
      <c r="J2530" s="20"/>
    </row>
    <row r="2531" spans="9:10" x14ac:dyDescent="0.2">
      <c r="J2531" s="17"/>
    </row>
    <row r="2532" spans="9:10" x14ac:dyDescent="0.2">
      <c r="I2532" s="18"/>
      <c r="J2532" s="20"/>
    </row>
    <row r="2533" spans="9:10" x14ac:dyDescent="0.2">
      <c r="I2533" s="18"/>
      <c r="J2533" s="20"/>
    </row>
    <row r="2534" spans="9:10" x14ac:dyDescent="0.2">
      <c r="J2534" s="17"/>
    </row>
    <row r="2535" spans="9:10" x14ac:dyDescent="0.2">
      <c r="I2535" s="18"/>
      <c r="J2535" s="20"/>
    </row>
    <row r="2536" spans="9:10" x14ac:dyDescent="0.2">
      <c r="I2536" s="18"/>
      <c r="J2536" s="20"/>
    </row>
    <row r="2537" spans="9:10" x14ac:dyDescent="0.2">
      <c r="I2537" s="18"/>
      <c r="J2537" s="20"/>
    </row>
    <row r="2538" spans="9:10" x14ac:dyDescent="0.2">
      <c r="I2538" s="18"/>
      <c r="J2538" s="20"/>
    </row>
    <row r="2539" spans="9:10" x14ac:dyDescent="0.2">
      <c r="J2539" s="17"/>
    </row>
    <row r="2540" spans="9:10" x14ac:dyDescent="0.2">
      <c r="I2540" s="18"/>
      <c r="J2540" s="20"/>
    </row>
    <row r="2541" spans="9:10" x14ac:dyDescent="0.2">
      <c r="I2541" s="18"/>
      <c r="J2541" s="20"/>
    </row>
    <row r="2542" spans="9:10" x14ac:dyDescent="0.2">
      <c r="I2542" s="18"/>
      <c r="J2542" s="20"/>
    </row>
    <row r="2543" spans="9:10" x14ac:dyDescent="0.2">
      <c r="J2543" s="17"/>
    </row>
    <row r="2544" spans="9:10" x14ac:dyDescent="0.2">
      <c r="I2544" s="18"/>
      <c r="J2544" s="20"/>
    </row>
    <row r="2545" spans="9:10" x14ac:dyDescent="0.2">
      <c r="J2545" s="17"/>
    </row>
    <row r="2546" spans="9:10" x14ac:dyDescent="0.2">
      <c r="I2546" s="18"/>
      <c r="J2546" s="20"/>
    </row>
    <row r="2547" spans="9:10" x14ac:dyDescent="0.2">
      <c r="I2547" s="18"/>
      <c r="J2547" s="20"/>
    </row>
    <row r="2548" spans="9:10" x14ac:dyDescent="0.2">
      <c r="J2548" s="17"/>
    </row>
    <row r="2549" spans="9:10" x14ac:dyDescent="0.2">
      <c r="I2549" s="18"/>
      <c r="J2549" s="20"/>
    </row>
    <row r="2550" spans="9:10" x14ac:dyDescent="0.2">
      <c r="J2550" s="17"/>
    </row>
    <row r="2551" spans="9:10" x14ac:dyDescent="0.2">
      <c r="I2551" s="18"/>
      <c r="J2551" s="20"/>
    </row>
    <row r="2552" spans="9:10" x14ac:dyDescent="0.2">
      <c r="I2552" s="18"/>
      <c r="J2552" s="20"/>
    </row>
    <row r="2553" spans="9:10" x14ac:dyDescent="0.2">
      <c r="I2553" s="18"/>
      <c r="J2553" s="20"/>
    </row>
    <row r="2554" spans="9:10" x14ac:dyDescent="0.2">
      <c r="J2554" s="17"/>
    </row>
    <row r="2555" spans="9:10" x14ac:dyDescent="0.2">
      <c r="I2555" s="18"/>
      <c r="J2555" s="20"/>
    </row>
    <row r="2556" spans="9:10" x14ac:dyDescent="0.2">
      <c r="I2556" s="18"/>
      <c r="J2556" s="20"/>
    </row>
    <row r="2557" spans="9:10" x14ac:dyDescent="0.2">
      <c r="I2557" s="18"/>
      <c r="J2557" s="20"/>
    </row>
    <row r="2558" spans="9:10" x14ac:dyDescent="0.2">
      <c r="I2558" s="18"/>
      <c r="J2558" s="20"/>
    </row>
    <row r="2559" spans="9:10" x14ac:dyDescent="0.2">
      <c r="J2559" s="17"/>
    </row>
    <row r="2560" spans="9:10" x14ac:dyDescent="0.2">
      <c r="J2560" s="17"/>
    </row>
    <row r="2561" spans="9:10" x14ac:dyDescent="0.2">
      <c r="I2561" s="18"/>
      <c r="J2561" s="20"/>
    </row>
    <row r="2562" spans="9:10" x14ac:dyDescent="0.2">
      <c r="I2562" s="18"/>
      <c r="J2562" s="20"/>
    </row>
    <row r="2563" spans="9:10" x14ac:dyDescent="0.2">
      <c r="I2563" s="18"/>
      <c r="J2563" s="20"/>
    </row>
    <row r="2564" spans="9:10" x14ac:dyDescent="0.2">
      <c r="J2564" s="17"/>
    </row>
    <row r="2565" spans="9:10" x14ac:dyDescent="0.2">
      <c r="I2565" s="18"/>
      <c r="J2565" s="20"/>
    </row>
    <row r="2566" spans="9:10" x14ac:dyDescent="0.2">
      <c r="J2566" s="17"/>
    </row>
    <row r="2567" spans="9:10" x14ac:dyDescent="0.2">
      <c r="I2567" s="18"/>
      <c r="J2567" s="20"/>
    </row>
    <row r="2568" spans="9:10" x14ac:dyDescent="0.2">
      <c r="I2568" s="21"/>
      <c r="J2568" s="23"/>
    </row>
    <row r="2569" spans="9:10" x14ac:dyDescent="0.2">
      <c r="I2569" s="21"/>
      <c r="J2569" s="23"/>
    </row>
    <row r="2570" spans="9:10" x14ac:dyDescent="0.2">
      <c r="I2570" s="21"/>
      <c r="J2570" s="23"/>
    </row>
    <row r="2571" spans="9:10" x14ac:dyDescent="0.2">
      <c r="I2571" s="21"/>
      <c r="J2571" s="23"/>
    </row>
    <row r="2572" spans="9:10" x14ac:dyDescent="0.2">
      <c r="I2572" s="21"/>
      <c r="J2572" s="23"/>
    </row>
    <row r="2573" spans="9:10" x14ac:dyDescent="0.2">
      <c r="I2573" s="21"/>
      <c r="J2573" s="23"/>
    </row>
    <row r="2574" spans="9:10" x14ac:dyDescent="0.2">
      <c r="I2574" s="21"/>
      <c r="J2574" s="23"/>
    </row>
    <row r="2575" spans="9:10" x14ac:dyDescent="0.2">
      <c r="I2575" s="21"/>
      <c r="J2575" s="23"/>
    </row>
    <row r="2576" spans="9:10" x14ac:dyDescent="0.2">
      <c r="I2576" s="21"/>
      <c r="J2576" s="23"/>
    </row>
    <row r="2577" spans="9:10" x14ac:dyDescent="0.2">
      <c r="I2577" s="21"/>
      <c r="J2577" s="23"/>
    </row>
    <row r="2578" spans="9:10" x14ac:dyDescent="0.2">
      <c r="I2578" s="21"/>
      <c r="J2578" s="23"/>
    </row>
    <row r="2579" spans="9:10" x14ac:dyDescent="0.2">
      <c r="I2579" s="21"/>
      <c r="J2579" s="23"/>
    </row>
    <row r="2580" spans="9:10" x14ac:dyDescent="0.2">
      <c r="I2580" s="21"/>
      <c r="J2580" s="23"/>
    </row>
    <row r="2581" spans="9:10" x14ac:dyDescent="0.2">
      <c r="I2581" s="21"/>
      <c r="J2581" s="23"/>
    </row>
    <row r="2582" spans="9:10" x14ac:dyDescent="0.2">
      <c r="I2582" s="21"/>
      <c r="J2582" s="23"/>
    </row>
    <row r="2583" spans="9:10" x14ac:dyDescent="0.2">
      <c r="I2583" s="21"/>
      <c r="J2583" s="23"/>
    </row>
    <row r="2584" spans="9:10" x14ac:dyDescent="0.2">
      <c r="I2584" s="21"/>
      <c r="J2584" s="23"/>
    </row>
    <row r="2585" spans="9:10" x14ac:dyDescent="0.2">
      <c r="I2585" s="21"/>
      <c r="J2585" s="23"/>
    </row>
    <row r="2586" spans="9:10" x14ac:dyDescent="0.2">
      <c r="I2586" s="21"/>
      <c r="J2586" s="23"/>
    </row>
    <row r="2587" spans="9:10" x14ac:dyDescent="0.2">
      <c r="I2587" s="21"/>
      <c r="J2587" s="23"/>
    </row>
    <row r="2588" spans="9:10" x14ac:dyDescent="0.2">
      <c r="I2588" s="21"/>
      <c r="J2588" s="23"/>
    </row>
    <row r="2589" spans="9:10" x14ac:dyDescent="0.2">
      <c r="I2589" s="21"/>
      <c r="J2589" s="23"/>
    </row>
    <row r="2590" spans="9:10" x14ac:dyDescent="0.2">
      <c r="I2590" s="21"/>
      <c r="J2590" s="23"/>
    </row>
    <row r="2591" spans="9:10" x14ac:dyDescent="0.2">
      <c r="I2591" s="21"/>
      <c r="J2591" s="23"/>
    </row>
    <row r="2592" spans="9:10" x14ac:dyDescent="0.2">
      <c r="I2592" s="21"/>
      <c r="J2592" s="23"/>
    </row>
    <row r="2593" spans="9:10" x14ac:dyDescent="0.2">
      <c r="I2593" s="21"/>
      <c r="J2593" s="23"/>
    </row>
    <row r="2594" spans="9:10" x14ac:dyDescent="0.2">
      <c r="I2594" s="21"/>
      <c r="J2594" s="23"/>
    </row>
    <row r="2595" spans="9:10" x14ac:dyDescent="0.2">
      <c r="I2595" s="21"/>
      <c r="J2595" s="23"/>
    </row>
    <row r="2596" spans="9:10" x14ac:dyDescent="0.2">
      <c r="I2596" s="21"/>
      <c r="J2596" s="23"/>
    </row>
    <row r="2597" spans="9:10" x14ac:dyDescent="0.2">
      <c r="I2597" s="21"/>
      <c r="J2597" s="23"/>
    </row>
    <row r="2598" spans="9:10" x14ac:dyDescent="0.2">
      <c r="I2598" s="21"/>
      <c r="J2598" s="23"/>
    </row>
    <row r="2599" spans="9:10" x14ac:dyDescent="0.2">
      <c r="I2599" s="21"/>
      <c r="J2599" s="23"/>
    </row>
    <row r="2600" spans="9:10" x14ac:dyDescent="0.2">
      <c r="I2600" s="21"/>
      <c r="J2600" s="23"/>
    </row>
    <row r="2601" spans="9:10" x14ac:dyDescent="0.2">
      <c r="I2601" s="21"/>
      <c r="J2601" s="23"/>
    </row>
    <row r="2602" spans="9:10" x14ac:dyDescent="0.2">
      <c r="I2602" s="21"/>
      <c r="J2602" s="23"/>
    </row>
    <row r="2603" spans="9:10" x14ac:dyDescent="0.2">
      <c r="I2603" s="21"/>
      <c r="J2603" s="23"/>
    </row>
    <row r="2604" spans="9:10" x14ac:dyDescent="0.2">
      <c r="I2604" s="21"/>
      <c r="J2604" s="23"/>
    </row>
    <row r="2605" spans="9:10" x14ac:dyDescent="0.2">
      <c r="I2605" s="21"/>
      <c r="J2605" s="23"/>
    </row>
    <row r="2606" spans="9:10" x14ac:dyDescent="0.2">
      <c r="I2606" s="21"/>
      <c r="J2606" s="23"/>
    </row>
    <row r="2607" spans="9:10" x14ac:dyDescent="0.2">
      <c r="I2607" s="21"/>
      <c r="J2607" s="23"/>
    </row>
    <row r="2608" spans="9:10" x14ac:dyDescent="0.2">
      <c r="I2608" s="21"/>
      <c r="J2608" s="23"/>
    </row>
    <row r="2609" spans="9:10" x14ac:dyDescent="0.2">
      <c r="I2609" s="21"/>
      <c r="J2609" s="23"/>
    </row>
    <row r="2610" spans="9:10" x14ac:dyDescent="0.2">
      <c r="I2610" s="21"/>
      <c r="J2610" s="23"/>
    </row>
    <row r="2611" spans="9:10" x14ac:dyDescent="0.2">
      <c r="I2611" s="21"/>
      <c r="J2611" s="23"/>
    </row>
    <row r="2612" spans="9:10" x14ac:dyDescent="0.2">
      <c r="I2612" s="21"/>
      <c r="J2612" s="23"/>
    </row>
    <row r="2613" spans="9:10" x14ac:dyDescent="0.2">
      <c r="I2613" s="21"/>
      <c r="J2613" s="23"/>
    </row>
    <row r="2614" spans="9:10" x14ac:dyDescent="0.2">
      <c r="I2614" s="21"/>
      <c r="J2614" s="23"/>
    </row>
    <row r="2615" spans="9:10" x14ac:dyDescent="0.2">
      <c r="I2615" s="21"/>
      <c r="J2615" s="23"/>
    </row>
    <row r="2616" spans="9:10" x14ac:dyDescent="0.2">
      <c r="I2616" s="21"/>
      <c r="J2616" s="23"/>
    </row>
    <row r="2617" spans="9:10" x14ac:dyDescent="0.2">
      <c r="I2617" s="21"/>
      <c r="J2617" s="23"/>
    </row>
    <row r="2618" spans="9:10" x14ac:dyDescent="0.2">
      <c r="I2618" s="21"/>
      <c r="J2618" s="23"/>
    </row>
    <row r="2619" spans="9:10" x14ac:dyDescent="0.2">
      <c r="I2619" s="21"/>
      <c r="J2619" s="23"/>
    </row>
    <row r="2620" spans="9:10" x14ac:dyDescent="0.2">
      <c r="I2620" s="21"/>
      <c r="J2620" s="23"/>
    </row>
    <row r="2621" spans="9:10" x14ac:dyDescent="0.2">
      <c r="I2621" s="21"/>
      <c r="J2621" s="23"/>
    </row>
    <row r="2622" spans="9:10" x14ac:dyDescent="0.2">
      <c r="I2622" s="21"/>
      <c r="J2622" s="23"/>
    </row>
    <row r="2623" spans="9:10" x14ac:dyDescent="0.2">
      <c r="I2623" s="21"/>
      <c r="J2623" s="23"/>
    </row>
    <row r="2624" spans="9:10" x14ac:dyDescent="0.2">
      <c r="I2624" s="21"/>
      <c r="J2624" s="23"/>
    </row>
    <row r="2625" spans="9:12" x14ac:dyDescent="0.2">
      <c r="I2625" s="21"/>
      <c r="J2625" s="23"/>
    </row>
    <row r="2626" spans="9:12" x14ac:dyDescent="0.2">
      <c r="I2626" s="21"/>
      <c r="J2626" s="23"/>
    </row>
    <row r="2627" spans="9:12" x14ac:dyDescent="0.2">
      <c r="I2627" s="21"/>
      <c r="J2627" s="23"/>
    </row>
    <row r="2628" spans="9:12" x14ac:dyDescent="0.2">
      <c r="I2628" s="21"/>
      <c r="J2628" s="23"/>
    </row>
    <row r="2629" spans="9:12" x14ac:dyDescent="0.2">
      <c r="J2629" s="23"/>
    </row>
    <row r="2631" spans="9:12" x14ac:dyDescent="0.2">
      <c r="L2631" s="54"/>
    </row>
  </sheetData>
  <autoFilter ref="A1:M2629" xr:uid="{00000000-0001-0000-0000-000000000000}">
    <sortState xmlns:xlrd2="http://schemas.microsoft.com/office/spreadsheetml/2017/richdata2" ref="A2:M2629">
      <sortCondition ref="A1:A2629"/>
    </sortState>
  </autoFilter>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F64FE-9942-4903-858E-C5DDD67D3854}">
  <dimension ref="A1:P5007"/>
  <sheetViews>
    <sheetView topLeftCell="F1" workbookViewId="0">
      <selection activeCell="P1" sqref="P1:Q1048576"/>
    </sheetView>
  </sheetViews>
  <sheetFormatPr baseColWidth="10" defaultColWidth="8.83203125" defaultRowHeight="15" x14ac:dyDescent="0.2"/>
  <cols>
    <col min="1" max="1" width="16.5" customWidth="1"/>
    <col min="2" max="2" width="16.5" style="14" customWidth="1"/>
    <col min="3" max="5" width="16.5" customWidth="1"/>
    <col min="6" max="6" width="21.33203125" customWidth="1"/>
    <col min="7" max="7" width="69" customWidth="1"/>
    <col min="9" max="9" width="49.1640625" customWidth="1"/>
    <col min="10" max="10" width="25.33203125" bestFit="1" customWidth="1"/>
    <col min="11" max="11" width="18.5" bestFit="1" customWidth="1"/>
  </cols>
  <sheetData>
    <row r="1" spans="1:16" x14ac:dyDescent="0.2">
      <c r="A1" s="48" t="s">
        <v>416</v>
      </c>
      <c r="B1" s="49" t="s">
        <v>417</v>
      </c>
      <c r="C1" s="48" t="s">
        <v>418</v>
      </c>
      <c r="D1" s="48" t="s">
        <v>419</v>
      </c>
      <c r="E1" s="48" t="s">
        <v>420</v>
      </c>
      <c r="F1" s="48" t="s">
        <v>421</v>
      </c>
      <c r="G1" s="48" t="s">
        <v>422</v>
      </c>
      <c r="H1" s="48" t="s">
        <v>423</v>
      </c>
      <c r="I1" s="48" t="s">
        <v>424</v>
      </c>
      <c r="J1" s="58" t="s">
        <v>3303</v>
      </c>
      <c r="K1" t="s">
        <v>3306</v>
      </c>
      <c r="P1" s="33"/>
    </row>
    <row r="2" spans="1:16" x14ac:dyDescent="0.2">
      <c r="A2">
        <v>10936317</v>
      </c>
      <c r="B2" s="14">
        <v>46019</v>
      </c>
      <c r="C2" t="s">
        <v>346</v>
      </c>
      <c r="D2" t="s">
        <v>425</v>
      </c>
      <c r="E2">
        <v>96424</v>
      </c>
      <c r="F2" t="s">
        <v>426</v>
      </c>
      <c r="G2" t="s">
        <v>427</v>
      </c>
      <c r="H2">
        <v>5</v>
      </c>
      <c r="I2" t="s">
        <v>428</v>
      </c>
      <c r="J2" s="59" t="s">
        <v>24</v>
      </c>
      <c r="K2">
        <v>4.5</v>
      </c>
      <c r="P2" s="33"/>
    </row>
    <row r="3" spans="1:16" x14ac:dyDescent="0.2">
      <c r="A3">
        <v>10936325</v>
      </c>
      <c r="B3" s="14">
        <v>46019</v>
      </c>
      <c r="C3" t="s">
        <v>198</v>
      </c>
      <c r="D3" t="s">
        <v>429</v>
      </c>
      <c r="E3">
        <v>86126</v>
      </c>
      <c r="F3" t="s">
        <v>430</v>
      </c>
      <c r="G3" t="s">
        <v>431</v>
      </c>
      <c r="H3">
        <v>5</v>
      </c>
      <c r="I3" t="s">
        <v>432</v>
      </c>
      <c r="J3" s="59" t="s">
        <v>33</v>
      </c>
      <c r="K3">
        <v>4.5</v>
      </c>
      <c r="P3" s="33"/>
    </row>
    <row r="4" spans="1:16" x14ac:dyDescent="0.2">
      <c r="A4">
        <v>10936326</v>
      </c>
      <c r="B4" s="14">
        <v>46019</v>
      </c>
      <c r="C4" t="s">
        <v>198</v>
      </c>
      <c r="D4" t="s">
        <v>429</v>
      </c>
      <c r="E4">
        <v>77509</v>
      </c>
      <c r="F4" t="s">
        <v>433</v>
      </c>
      <c r="G4" t="s">
        <v>434</v>
      </c>
      <c r="H4">
        <v>3</v>
      </c>
      <c r="I4" t="s">
        <v>435</v>
      </c>
      <c r="J4" s="59" t="s">
        <v>38</v>
      </c>
      <c r="K4">
        <v>4.583333333333333</v>
      </c>
      <c r="P4" s="33"/>
    </row>
    <row r="5" spans="1:16" x14ac:dyDescent="0.2">
      <c r="A5">
        <v>10936327</v>
      </c>
      <c r="B5" s="14">
        <v>46019</v>
      </c>
      <c r="C5" t="s">
        <v>198</v>
      </c>
      <c r="D5" t="s">
        <v>429</v>
      </c>
      <c r="E5">
        <v>41143</v>
      </c>
      <c r="F5" t="s">
        <v>436</v>
      </c>
      <c r="G5" t="s">
        <v>437</v>
      </c>
      <c r="H5">
        <v>4</v>
      </c>
      <c r="I5" t="s">
        <v>438</v>
      </c>
      <c r="J5" s="59" t="s">
        <v>42</v>
      </c>
      <c r="K5">
        <v>4.1111111111111107</v>
      </c>
      <c r="P5" s="33"/>
    </row>
    <row r="6" spans="1:16" x14ac:dyDescent="0.2">
      <c r="A6">
        <v>10936328</v>
      </c>
      <c r="B6" s="14">
        <v>46019</v>
      </c>
      <c r="C6" t="s">
        <v>198</v>
      </c>
      <c r="D6" t="s">
        <v>429</v>
      </c>
      <c r="E6">
        <v>92243</v>
      </c>
      <c r="F6" t="s">
        <v>439</v>
      </c>
      <c r="G6" t="s">
        <v>440</v>
      </c>
      <c r="H6">
        <v>5</v>
      </c>
      <c r="I6" t="s">
        <v>441</v>
      </c>
      <c r="J6" s="59" t="s">
        <v>44</v>
      </c>
      <c r="K6">
        <v>4</v>
      </c>
      <c r="P6" s="33"/>
    </row>
    <row r="7" spans="1:16" x14ac:dyDescent="0.2">
      <c r="A7">
        <v>10936329</v>
      </c>
      <c r="B7" s="14">
        <v>46019</v>
      </c>
      <c r="C7" t="s">
        <v>198</v>
      </c>
      <c r="D7" t="s">
        <v>429</v>
      </c>
      <c r="E7">
        <v>87116</v>
      </c>
      <c r="F7" t="s">
        <v>442</v>
      </c>
      <c r="G7" t="s">
        <v>443</v>
      </c>
      <c r="H7">
        <v>5</v>
      </c>
      <c r="I7" t="s">
        <v>444</v>
      </c>
      <c r="J7" s="59" t="s">
        <v>47</v>
      </c>
      <c r="K7">
        <v>5</v>
      </c>
      <c r="P7" s="33"/>
    </row>
    <row r="8" spans="1:16" x14ac:dyDescent="0.2">
      <c r="A8">
        <v>10936330</v>
      </c>
      <c r="B8" s="14">
        <v>46019</v>
      </c>
      <c r="C8" t="s">
        <v>198</v>
      </c>
      <c r="D8" t="s">
        <v>429</v>
      </c>
      <c r="E8">
        <v>65010</v>
      </c>
      <c r="F8" t="s">
        <v>445</v>
      </c>
      <c r="G8" t="s">
        <v>446</v>
      </c>
      <c r="H8">
        <v>3</v>
      </c>
      <c r="I8" t="s">
        <v>447</v>
      </c>
      <c r="J8" s="59" t="s">
        <v>53</v>
      </c>
      <c r="K8">
        <v>5</v>
      </c>
      <c r="P8" s="33"/>
    </row>
    <row r="9" spans="1:16" x14ac:dyDescent="0.2">
      <c r="A9">
        <v>10936331</v>
      </c>
      <c r="B9" s="14">
        <v>46019</v>
      </c>
      <c r="C9" t="s">
        <v>198</v>
      </c>
      <c r="D9" t="s">
        <v>429</v>
      </c>
      <c r="E9">
        <v>70446</v>
      </c>
      <c r="F9" t="s">
        <v>448</v>
      </c>
      <c r="G9" t="s">
        <v>449</v>
      </c>
      <c r="H9">
        <v>4</v>
      </c>
      <c r="I9" t="s">
        <v>450</v>
      </c>
      <c r="J9" s="59" t="s">
        <v>56</v>
      </c>
      <c r="K9">
        <v>3.4</v>
      </c>
      <c r="P9" s="33"/>
    </row>
    <row r="10" spans="1:16" x14ac:dyDescent="0.2">
      <c r="A10">
        <v>10936332</v>
      </c>
      <c r="B10" s="14">
        <v>46019</v>
      </c>
      <c r="C10" t="s">
        <v>198</v>
      </c>
      <c r="D10" t="s">
        <v>429</v>
      </c>
      <c r="E10">
        <v>49121</v>
      </c>
      <c r="F10" t="s">
        <v>451</v>
      </c>
      <c r="G10" t="s">
        <v>452</v>
      </c>
      <c r="H10">
        <v>3</v>
      </c>
      <c r="I10" t="s">
        <v>453</v>
      </c>
      <c r="J10" s="59" t="s">
        <v>60</v>
      </c>
      <c r="K10">
        <v>3.6</v>
      </c>
      <c r="P10" s="33"/>
    </row>
    <row r="11" spans="1:16" x14ac:dyDescent="0.2">
      <c r="A11">
        <v>10936339</v>
      </c>
      <c r="B11" s="14">
        <v>46019</v>
      </c>
      <c r="C11" t="s">
        <v>116</v>
      </c>
      <c r="D11" t="s">
        <v>454</v>
      </c>
      <c r="E11">
        <v>87093</v>
      </c>
      <c r="F11" t="s">
        <v>455</v>
      </c>
      <c r="G11" t="s">
        <v>456</v>
      </c>
      <c r="H11">
        <v>2</v>
      </c>
      <c r="I11" t="s">
        <v>457</v>
      </c>
      <c r="J11" s="59" t="s">
        <v>65</v>
      </c>
      <c r="K11">
        <v>4.5</v>
      </c>
      <c r="P11" s="33"/>
    </row>
    <row r="12" spans="1:16" x14ac:dyDescent="0.2">
      <c r="A12">
        <v>10936346</v>
      </c>
      <c r="B12" s="14">
        <v>46019</v>
      </c>
      <c r="C12" t="s">
        <v>302</v>
      </c>
      <c r="D12" t="s">
        <v>458</v>
      </c>
      <c r="E12">
        <v>79697</v>
      </c>
      <c r="F12" t="s">
        <v>459</v>
      </c>
      <c r="G12" t="s">
        <v>460</v>
      </c>
      <c r="H12">
        <v>1</v>
      </c>
      <c r="I12" t="s">
        <v>461</v>
      </c>
      <c r="J12" s="59" t="s">
        <v>69</v>
      </c>
      <c r="K12">
        <v>5</v>
      </c>
      <c r="P12" s="33"/>
    </row>
    <row r="13" spans="1:16" x14ac:dyDescent="0.2">
      <c r="A13">
        <v>10936348</v>
      </c>
      <c r="B13" s="14">
        <v>46019</v>
      </c>
      <c r="C13" t="s">
        <v>116</v>
      </c>
      <c r="D13" t="s">
        <v>454</v>
      </c>
      <c r="E13">
        <v>95766</v>
      </c>
      <c r="F13" t="s">
        <v>462</v>
      </c>
      <c r="G13" t="s">
        <v>463</v>
      </c>
      <c r="H13">
        <v>4</v>
      </c>
      <c r="I13" t="s">
        <v>464</v>
      </c>
      <c r="J13" s="59" t="s">
        <v>71</v>
      </c>
      <c r="K13">
        <v>4.7272727272727275</v>
      </c>
      <c r="P13" s="33"/>
    </row>
    <row r="14" spans="1:16" x14ac:dyDescent="0.2">
      <c r="A14">
        <v>10936353</v>
      </c>
      <c r="B14" s="14">
        <v>46019</v>
      </c>
      <c r="C14" t="s">
        <v>274</v>
      </c>
      <c r="D14" t="s">
        <v>465</v>
      </c>
      <c r="E14">
        <v>95400</v>
      </c>
      <c r="F14" t="s">
        <v>466</v>
      </c>
      <c r="G14" t="s">
        <v>467</v>
      </c>
      <c r="H14">
        <v>5</v>
      </c>
      <c r="I14" t="s">
        <v>468</v>
      </c>
      <c r="J14" s="59" t="s">
        <v>74</v>
      </c>
      <c r="K14">
        <v>3</v>
      </c>
      <c r="P14" s="33"/>
    </row>
    <row r="15" spans="1:16" x14ac:dyDescent="0.2">
      <c r="A15">
        <v>10936375</v>
      </c>
      <c r="B15" s="14">
        <v>46019</v>
      </c>
      <c r="C15" t="s">
        <v>116</v>
      </c>
      <c r="D15" t="s">
        <v>454</v>
      </c>
      <c r="E15">
        <v>95912</v>
      </c>
      <c r="F15" t="s">
        <v>469</v>
      </c>
      <c r="G15" t="s">
        <v>470</v>
      </c>
      <c r="H15">
        <v>4</v>
      </c>
      <c r="I15" t="s">
        <v>471</v>
      </c>
      <c r="J15" s="59" t="s">
        <v>76</v>
      </c>
      <c r="K15">
        <v>4.625</v>
      </c>
      <c r="P15" s="33"/>
    </row>
    <row r="16" spans="1:16" x14ac:dyDescent="0.2">
      <c r="A16">
        <v>10936376</v>
      </c>
      <c r="B16" s="14">
        <v>46019</v>
      </c>
      <c r="C16" t="s">
        <v>116</v>
      </c>
      <c r="D16" t="s">
        <v>454</v>
      </c>
      <c r="E16">
        <v>87733</v>
      </c>
      <c r="F16" t="s">
        <v>472</v>
      </c>
      <c r="G16" t="s">
        <v>473</v>
      </c>
      <c r="H16">
        <v>4</v>
      </c>
      <c r="I16" t="s">
        <v>474</v>
      </c>
      <c r="J16" s="59" t="s">
        <v>78</v>
      </c>
      <c r="K16">
        <v>3.7857142857142856</v>
      </c>
      <c r="P16" s="33"/>
    </row>
    <row r="17" spans="1:16" x14ac:dyDescent="0.2">
      <c r="A17">
        <v>10936378</v>
      </c>
      <c r="B17" s="14">
        <v>46019</v>
      </c>
      <c r="C17" t="s">
        <v>403</v>
      </c>
      <c r="D17" t="s">
        <v>458</v>
      </c>
      <c r="E17">
        <v>93343</v>
      </c>
      <c r="F17" t="s">
        <v>475</v>
      </c>
      <c r="G17" t="s">
        <v>476</v>
      </c>
      <c r="H17">
        <v>4</v>
      </c>
      <c r="I17" t="s">
        <v>477</v>
      </c>
      <c r="J17" s="59" t="s">
        <v>79</v>
      </c>
      <c r="K17">
        <v>5</v>
      </c>
      <c r="P17" s="33"/>
    </row>
    <row r="18" spans="1:16" x14ac:dyDescent="0.2">
      <c r="A18">
        <v>10936380</v>
      </c>
      <c r="B18" s="14">
        <v>46019</v>
      </c>
      <c r="C18" t="s">
        <v>403</v>
      </c>
      <c r="D18" t="s">
        <v>458</v>
      </c>
      <c r="E18">
        <v>91377</v>
      </c>
      <c r="F18" t="s">
        <v>478</v>
      </c>
      <c r="G18" t="s">
        <v>479</v>
      </c>
      <c r="H18">
        <v>4</v>
      </c>
      <c r="I18" t="s">
        <v>480</v>
      </c>
      <c r="J18" s="59" t="s">
        <v>82</v>
      </c>
      <c r="K18">
        <v>4.3157894736842106</v>
      </c>
      <c r="P18" s="33"/>
    </row>
    <row r="19" spans="1:16" x14ac:dyDescent="0.2">
      <c r="A19">
        <v>10936383</v>
      </c>
      <c r="B19" s="14">
        <v>46019</v>
      </c>
      <c r="C19" t="s">
        <v>403</v>
      </c>
      <c r="D19" t="s">
        <v>458</v>
      </c>
      <c r="E19">
        <v>97955</v>
      </c>
      <c r="F19" t="s">
        <v>481</v>
      </c>
      <c r="G19" t="s">
        <v>482</v>
      </c>
      <c r="H19">
        <v>3</v>
      </c>
      <c r="I19" t="s">
        <v>483</v>
      </c>
      <c r="J19" s="59" t="s">
        <v>86</v>
      </c>
      <c r="K19">
        <v>4.4000000000000004</v>
      </c>
      <c r="P19" s="33"/>
    </row>
    <row r="20" spans="1:16" x14ac:dyDescent="0.2">
      <c r="A20">
        <v>10936384</v>
      </c>
      <c r="B20" s="14">
        <v>46019</v>
      </c>
      <c r="C20" t="s">
        <v>403</v>
      </c>
      <c r="D20" t="s">
        <v>458</v>
      </c>
      <c r="E20">
        <v>97246</v>
      </c>
      <c r="F20" t="s">
        <v>484</v>
      </c>
      <c r="G20" t="s">
        <v>485</v>
      </c>
      <c r="H20">
        <v>4</v>
      </c>
      <c r="I20" t="s">
        <v>486</v>
      </c>
      <c r="J20" s="59" t="s">
        <v>87</v>
      </c>
      <c r="K20">
        <v>4</v>
      </c>
      <c r="P20" s="33"/>
    </row>
    <row r="21" spans="1:16" x14ac:dyDescent="0.2">
      <c r="A21">
        <v>10936430</v>
      </c>
      <c r="B21" s="14">
        <v>46019</v>
      </c>
      <c r="C21" t="s">
        <v>397</v>
      </c>
      <c r="D21" t="s">
        <v>425</v>
      </c>
      <c r="E21">
        <v>97976</v>
      </c>
      <c r="F21" t="s">
        <v>487</v>
      </c>
      <c r="G21" t="s">
        <v>488</v>
      </c>
      <c r="H21">
        <v>5</v>
      </c>
      <c r="I21" t="s">
        <v>489</v>
      </c>
      <c r="J21" s="59" t="s">
        <v>88</v>
      </c>
      <c r="K21">
        <v>4.5999999999999996</v>
      </c>
      <c r="P21" s="33"/>
    </row>
    <row r="22" spans="1:16" x14ac:dyDescent="0.2">
      <c r="A22">
        <v>10936436</v>
      </c>
      <c r="B22" s="14">
        <v>46019</v>
      </c>
      <c r="C22" t="s">
        <v>397</v>
      </c>
      <c r="D22" t="s">
        <v>425</v>
      </c>
      <c r="E22">
        <v>96214</v>
      </c>
      <c r="F22" t="s">
        <v>490</v>
      </c>
      <c r="G22" t="s">
        <v>491</v>
      </c>
      <c r="H22">
        <v>5</v>
      </c>
      <c r="I22" t="s">
        <v>492</v>
      </c>
      <c r="J22" s="59" t="s">
        <v>92</v>
      </c>
      <c r="K22">
        <v>4.2727272727272725</v>
      </c>
      <c r="P22" s="33"/>
    </row>
    <row r="23" spans="1:16" x14ac:dyDescent="0.2">
      <c r="A23">
        <v>10936442</v>
      </c>
      <c r="B23" s="14">
        <v>46019</v>
      </c>
      <c r="C23" t="s">
        <v>397</v>
      </c>
      <c r="D23" t="s">
        <v>425</v>
      </c>
      <c r="E23">
        <v>94104</v>
      </c>
      <c r="F23" t="s">
        <v>493</v>
      </c>
      <c r="G23" t="s">
        <v>494</v>
      </c>
      <c r="H23">
        <v>5</v>
      </c>
      <c r="I23" t="s">
        <v>495</v>
      </c>
      <c r="J23" s="59" t="s">
        <v>93</v>
      </c>
      <c r="K23">
        <v>2.5714285714285716</v>
      </c>
      <c r="P23" s="33"/>
    </row>
    <row r="24" spans="1:16" x14ac:dyDescent="0.2">
      <c r="A24">
        <v>10936445</v>
      </c>
      <c r="B24" s="14">
        <v>46019</v>
      </c>
      <c r="C24" t="s">
        <v>397</v>
      </c>
      <c r="D24" t="s">
        <v>425</v>
      </c>
      <c r="E24">
        <v>97059</v>
      </c>
      <c r="F24" t="s">
        <v>496</v>
      </c>
      <c r="G24" s="24" t="s">
        <v>497</v>
      </c>
      <c r="H24">
        <v>2</v>
      </c>
      <c r="I24" t="s">
        <v>498</v>
      </c>
      <c r="J24" s="59" t="s">
        <v>97</v>
      </c>
      <c r="K24">
        <v>5</v>
      </c>
      <c r="P24" s="33"/>
    </row>
    <row r="25" spans="1:16" x14ac:dyDescent="0.2">
      <c r="A25">
        <v>10936447</v>
      </c>
      <c r="B25" s="14">
        <v>46019</v>
      </c>
      <c r="C25" t="s">
        <v>397</v>
      </c>
      <c r="D25" t="s">
        <v>425</v>
      </c>
      <c r="E25">
        <v>74697</v>
      </c>
      <c r="F25" t="s">
        <v>499</v>
      </c>
      <c r="G25" t="s">
        <v>500</v>
      </c>
      <c r="H25">
        <v>5</v>
      </c>
      <c r="I25" t="s">
        <v>501</v>
      </c>
      <c r="J25" s="59" t="s">
        <v>101</v>
      </c>
      <c r="K25">
        <v>5</v>
      </c>
      <c r="P25" s="33"/>
    </row>
    <row r="26" spans="1:16" x14ac:dyDescent="0.2">
      <c r="A26">
        <v>10936449</v>
      </c>
      <c r="B26" s="14">
        <v>46019</v>
      </c>
      <c r="C26" t="s">
        <v>397</v>
      </c>
      <c r="D26" t="s">
        <v>425</v>
      </c>
      <c r="E26">
        <v>98052</v>
      </c>
      <c r="F26" t="s">
        <v>502</v>
      </c>
      <c r="G26" t="s">
        <v>503</v>
      </c>
      <c r="H26">
        <v>3</v>
      </c>
      <c r="I26" t="s">
        <v>504</v>
      </c>
      <c r="J26" s="59" t="s">
        <v>102</v>
      </c>
      <c r="K26">
        <v>3.652173913043478</v>
      </c>
      <c r="P26" s="33"/>
    </row>
    <row r="27" spans="1:16" x14ac:dyDescent="0.2">
      <c r="A27">
        <v>10936450</v>
      </c>
      <c r="B27" s="14">
        <v>46019</v>
      </c>
      <c r="C27" t="s">
        <v>397</v>
      </c>
      <c r="D27" t="s">
        <v>425</v>
      </c>
      <c r="E27">
        <v>92373</v>
      </c>
      <c r="F27" t="s">
        <v>505</v>
      </c>
      <c r="G27" t="s">
        <v>506</v>
      </c>
      <c r="H27">
        <v>3</v>
      </c>
      <c r="I27" t="s">
        <v>507</v>
      </c>
      <c r="J27" s="59" t="s">
        <v>104</v>
      </c>
      <c r="K27">
        <v>4.7142857142857144</v>
      </c>
      <c r="P27" s="33"/>
    </row>
    <row r="28" spans="1:16" x14ac:dyDescent="0.2">
      <c r="A28">
        <v>10936452</v>
      </c>
      <c r="B28" s="14">
        <v>46019</v>
      </c>
      <c r="C28" t="s">
        <v>397</v>
      </c>
      <c r="D28" t="s">
        <v>425</v>
      </c>
      <c r="E28">
        <v>95024</v>
      </c>
      <c r="F28" t="s">
        <v>508</v>
      </c>
      <c r="G28" t="s">
        <v>509</v>
      </c>
      <c r="H28">
        <v>5</v>
      </c>
      <c r="I28" t="s">
        <v>510</v>
      </c>
      <c r="J28" s="59" t="s">
        <v>108</v>
      </c>
      <c r="K28">
        <v>4.1428571428571432</v>
      </c>
      <c r="P28" s="33"/>
    </row>
    <row r="29" spans="1:16" x14ac:dyDescent="0.2">
      <c r="A29">
        <v>10936454</v>
      </c>
      <c r="B29" s="14">
        <v>46019</v>
      </c>
      <c r="C29" t="s">
        <v>397</v>
      </c>
      <c r="D29" t="s">
        <v>425</v>
      </c>
      <c r="E29">
        <v>92918</v>
      </c>
      <c r="F29" t="s">
        <v>511</v>
      </c>
      <c r="G29" t="s">
        <v>512</v>
      </c>
      <c r="H29">
        <v>5</v>
      </c>
      <c r="I29" t="s">
        <v>513</v>
      </c>
      <c r="J29" s="59" t="s">
        <v>116</v>
      </c>
      <c r="K29">
        <v>3.6</v>
      </c>
      <c r="P29" s="33"/>
    </row>
    <row r="30" spans="1:16" x14ac:dyDescent="0.2">
      <c r="A30">
        <v>10936457</v>
      </c>
      <c r="B30" s="14">
        <v>46019</v>
      </c>
      <c r="C30" t="s">
        <v>397</v>
      </c>
      <c r="D30" t="s">
        <v>425</v>
      </c>
      <c r="E30">
        <v>92440</v>
      </c>
      <c r="F30" t="s">
        <v>514</v>
      </c>
      <c r="G30" t="s">
        <v>515</v>
      </c>
      <c r="H30">
        <v>5</v>
      </c>
      <c r="I30" t="s">
        <v>516</v>
      </c>
      <c r="J30" s="59" t="s">
        <v>121</v>
      </c>
      <c r="K30">
        <v>4.916666666666667</v>
      </c>
      <c r="P30" s="33"/>
    </row>
    <row r="31" spans="1:16" x14ac:dyDescent="0.2">
      <c r="A31">
        <v>10936468</v>
      </c>
      <c r="B31" s="14">
        <v>46019</v>
      </c>
      <c r="C31" t="s">
        <v>397</v>
      </c>
      <c r="D31" t="s">
        <v>425</v>
      </c>
      <c r="E31">
        <v>86238</v>
      </c>
      <c r="F31" t="s">
        <v>517</v>
      </c>
      <c r="G31" t="s">
        <v>518</v>
      </c>
      <c r="H31">
        <v>5</v>
      </c>
      <c r="I31" t="s">
        <v>519</v>
      </c>
      <c r="J31" s="59" t="s">
        <v>122</v>
      </c>
      <c r="K31">
        <v>3.1428571428571428</v>
      </c>
      <c r="P31" s="33"/>
    </row>
    <row r="32" spans="1:16" x14ac:dyDescent="0.2">
      <c r="A32">
        <v>10936469</v>
      </c>
      <c r="B32" s="14">
        <v>46019</v>
      </c>
      <c r="C32" t="s">
        <v>397</v>
      </c>
      <c r="D32" t="s">
        <v>425</v>
      </c>
      <c r="E32">
        <v>92525</v>
      </c>
      <c r="F32" t="s">
        <v>520</v>
      </c>
      <c r="G32" t="s">
        <v>521</v>
      </c>
      <c r="H32">
        <v>2</v>
      </c>
      <c r="I32" t="s">
        <v>522</v>
      </c>
      <c r="J32" s="59" t="s">
        <v>124</v>
      </c>
      <c r="K32">
        <v>4</v>
      </c>
      <c r="P32" s="33"/>
    </row>
    <row r="33" spans="1:16" x14ac:dyDescent="0.2">
      <c r="A33">
        <v>10936471</v>
      </c>
      <c r="B33" s="14">
        <v>46019</v>
      </c>
      <c r="C33" t="s">
        <v>397</v>
      </c>
      <c r="D33" t="s">
        <v>425</v>
      </c>
      <c r="E33">
        <v>95424</v>
      </c>
      <c r="F33" t="s">
        <v>523</v>
      </c>
      <c r="G33" t="s">
        <v>524</v>
      </c>
      <c r="H33">
        <v>5</v>
      </c>
      <c r="I33" t="s">
        <v>525</v>
      </c>
      <c r="J33" s="59" t="s">
        <v>125</v>
      </c>
      <c r="K33">
        <v>4.083333333333333</v>
      </c>
      <c r="P33" s="33"/>
    </row>
    <row r="34" spans="1:16" x14ac:dyDescent="0.2">
      <c r="A34">
        <v>10936474</v>
      </c>
      <c r="B34" s="14">
        <v>46019</v>
      </c>
      <c r="C34" t="s">
        <v>397</v>
      </c>
      <c r="D34" t="s">
        <v>425</v>
      </c>
      <c r="E34">
        <v>96735</v>
      </c>
      <c r="F34" t="s">
        <v>526</v>
      </c>
      <c r="G34" t="s">
        <v>527</v>
      </c>
      <c r="H34">
        <v>5</v>
      </c>
      <c r="I34" t="s">
        <v>528</v>
      </c>
      <c r="J34" s="59" t="s">
        <v>128</v>
      </c>
      <c r="K34">
        <v>2.5</v>
      </c>
      <c r="P34" s="33"/>
    </row>
    <row r="35" spans="1:16" x14ac:dyDescent="0.2">
      <c r="A35">
        <v>10936477</v>
      </c>
      <c r="B35" s="14">
        <v>46019</v>
      </c>
      <c r="C35" t="s">
        <v>397</v>
      </c>
      <c r="D35" t="s">
        <v>425</v>
      </c>
      <c r="E35">
        <v>98030</v>
      </c>
      <c r="F35" t="s">
        <v>529</v>
      </c>
      <c r="G35" t="s">
        <v>530</v>
      </c>
      <c r="H35">
        <v>5</v>
      </c>
      <c r="I35" t="s">
        <v>531</v>
      </c>
      <c r="J35" s="59" t="s">
        <v>129</v>
      </c>
      <c r="K35">
        <v>4.1538461538461542</v>
      </c>
      <c r="P35" s="33"/>
    </row>
    <row r="36" spans="1:16" x14ac:dyDescent="0.2">
      <c r="A36">
        <v>10936478</v>
      </c>
      <c r="B36" s="14">
        <v>46019</v>
      </c>
      <c r="C36" t="s">
        <v>397</v>
      </c>
      <c r="D36" t="s">
        <v>425</v>
      </c>
      <c r="E36">
        <v>84970</v>
      </c>
      <c r="F36" t="s">
        <v>532</v>
      </c>
      <c r="G36" t="s">
        <v>533</v>
      </c>
      <c r="H36">
        <v>4</v>
      </c>
      <c r="I36" t="s">
        <v>534</v>
      </c>
      <c r="J36" s="59" t="s">
        <v>130</v>
      </c>
      <c r="K36">
        <v>5</v>
      </c>
      <c r="P36" s="33"/>
    </row>
    <row r="37" spans="1:16" x14ac:dyDescent="0.2">
      <c r="A37">
        <v>10936481</v>
      </c>
      <c r="B37" s="14">
        <v>46019</v>
      </c>
      <c r="C37" t="s">
        <v>397</v>
      </c>
      <c r="D37" t="s">
        <v>425</v>
      </c>
      <c r="E37">
        <v>89934</v>
      </c>
      <c r="F37" t="s">
        <v>535</v>
      </c>
      <c r="G37" t="s">
        <v>536</v>
      </c>
      <c r="H37">
        <v>5</v>
      </c>
      <c r="I37" t="s">
        <v>537</v>
      </c>
      <c r="J37" s="59" t="s">
        <v>133</v>
      </c>
      <c r="K37">
        <v>3.6363636363636362</v>
      </c>
      <c r="P37" s="33"/>
    </row>
    <row r="38" spans="1:16" x14ac:dyDescent="0.2">
      <c r="A38">
        <v>10936483</v>
      </c>
      <c r="B38" s="14">
        <v>46019</v>
      </c>
      <c r="C38" t="s">
        <v>397</v>
      </c>
      <c r="D38" t="s">
        <v>425</v>
      </c>
      <c r="E38">
        <v>84130</v>
      </c>
      <c r="F38" t="s">
        <v>538</v>
      </c>
      <c r="G38" t="s">
        <v>539</v>
      </c>
      <c r="H38">
        <v>4</v>
      </c>
      <c r="I38" t="s">
        <v>540</v>
      </c>
      <c r="J38" s="59" t="s">
        <v>138</v>
      </c>
      <c r="K38">
        <v>4.7142857142857144</v>
      </c>
      <c r="P38" s="33"/>
    </row>
    <row r="39" spans="1:16" x14ac:dyDescent="0.2">
      <c r="A39">
        <v>10936484</v>
      </c>
      <c r="B39" s="14">
        <v>46019</v>
      </c>
      <c r="C39" t="s">
        <v>397</v>
      </c>
      <c r="D39" t="s">
        <v>425</v>
      </c>
      <c r="E39">
        <v>80005</v>
      </c>
      <c r="F39" t="s">
        <v>541</v>
      </c>
      <c r="G39" t="s">
        <v>542</v>
      </c>
      <c r="H39">
        <v>5</v>
      </c>
      <c r="I39" t="s">
        <v>543</v>
      </c>
      <c r="J39" s="59" t="s">
        <v>143</v>
      </c>
      <c r="K39">
        <v>4</v>
      </c>
      <c r="P39" s="39"/>
    </row>
    <row r="40" spans="1:16" x14ac:dyDescent="0.2">
      <c r="A40">
        <v>10936486</v>
      </c>
      <c r="B40" s="14">
        <v>46019</v>
      </c>
      <c r="C40" t="s">
        <v>397</v>
      </c>
      <c r="D40" t="s">
        <v>425</v>
      </c>
      <c r="E40">
        <v>81763</v>
      </c>
      <c r="F40" t="s">
        <v>544</v>
      </c>
      <c r="G40" t="s">
        <v>545</v>
      </c>
      <c r="H40">
        <v>5</v>
      </c>
      <c r="I40" t="s">
        <v>546</v>
      </c>
      <c r="J40" s="59" t="s">
        <v>149</v>
      </c>
      <c r="K40">
        <v>4.75</v>
      </c>
      <c r="P40" s="33"/>
    </row>
    <row r="41" spans="1:16" x14ac:dyDescent="0.2">
      <c r="A41">
        <v>10936502</v>
      </c>
      <c r="B41" s="14">
        <v>46019</v>
      </c>
      <c r="C41" t="s">
        <v>116</v>
      </c>
      <c r="D41" t="s">
        <v>454</v>
      </c>
      <c r="E41">
        <v>96330</v>
      </c>
      <c r="F41" t="s">
        <v>547</v>
      </c>
      <c r="G41" t="s">
        <v>548</v>
      </c>
      <c r="H41">
        <v>4</v>
      </c>
      <c r="I41" t="s">
        <v>549</v>
      </c>
      <c r="J41" s="59" t="s">
        <v>152</v>
      </c>
      <c r="K41">
        <v>2</v>
      </c>
      <c r="P41" s="33"/>
    </row>
    <row r="42" spans="1:16" x14ac:dyDescent="0.2">
      <c r="A42">
        <v>10936504</v>
      </c>
      <c r="B42" s="14">
        <v>46019</v>
      </c>
      <c r="C42" t="s">
        <v>116</v>
      </c>
      <c r="D42" t="s">
        <v>454</v>
      </c>
      <c r="E42">
        <v>86691</v>
      </c>
      <c r="F42" t="s">
        <v>550</v>
      </c>
      <c r="G42" t="s">
        <v>551</v>
      </c>
      <c r="H42">
        <v>4</v>
      </c>
      <c r="I42" t="s">
        <v>552</v>
      </c>
      <c r="J42" s="59" t="s">
        <v>153</v>
      </c>
      <c r="K42">
        <v>4.4285714285714288</v>
      </c>
      <c r="P42" s="33"/>
    </row>
    <row r="43" spans="1:16" x14ac:dyDescent="0.2">
      <c r="A43">
        <v>10936507</v>
      </c>
      <c r="B43" s="14">
        <v>46019</v>
      </c>
      <c r="C43" t="s">
        <v>116</v>
      </c>
      <c r="D43" t="s">
        <v>454</v>
      </c>
      <c r="E43">
        <v>95389</v>
      </c>
      <c r="F43" t="s">
        <v>553</v>
      </c>
      <c r="G43" t="s">
        <v>554</v>
      </c>
      <c r="H43">
        <v>4</v>
      </c>
      <c r="I43" t="s">
        <v>555</v>
      </c>
      <c r="J43" s="59" t="s">
        <v>155</v>
      </c>
      <c r="K43">
        <v>4</v>
      </c>
      <c r="P43" s="33"/>
    </row>
    <row r="44" spans="1:16" x14ac:dyDescent="0.2">
      <c r="A44">
        <v>10936510</v>
      </c>
      <c r="B44" s="14">
        <v>46019</v>
      </c>
      <c r="C44" t="s">
        <v>116</v>
      </c>
      <c r="D44" t="s">
        <v>454</v>
      </c>
      <c r="E44">
        <v>96320</v>
      </c>
      <c r="F44" t="s">
        <v>556</v>
      </c>
      <c r="G44" t="s">
        <v>557</v>
      </c>
      <c r="H44">
        <v>4</v>
      </c>
      <c r="I44" t="s">
        <v>558</v>
      </c>
      <c r="J44" s="59" t="s">
        <v>156</v>
      </c>
      <c r="K44">
        <v>3.4</v>
      </c>
      <c r="P44" s="33"/>
    </row>
    <row r="45" spans="1:16" x14ac:dyDescent="0.2">
      <c r="A45">
        <v>10936520</v>
      </c>
      <c r="B45" s="14">
        <v>46019</v>
      </c>
      <c r="C45" t="s">
        <v>116</v>
      </c>
      <c r="D45" t="s">
        <v>454</v>
      </c>
      <c r="E45">
        <v>79679</v>
      </c>
      <c r="F45" t="s">
        <v>559</v>
      </c>
      <c r="G45" t="s">
        <v>560</v>
      </c>
      <c r="H45">
        <v>4</v>
      </c>
      <c r="I45" t="s">
        <v>552</v>
      </c>
      <c r="J45" s="59" t="s">
        <v>159</v>
      </c>
      <c r="K45">
        <v>4.0769230769230766</v>
      </c>
      <c r="P45" s="33"/>
    </row>
    <row r="46" spans="1:16" x14ac:dyDescent="0.2">
      <c r="A46">
        <v>10936544</v>
      </c>
      <c r="B46" s="14">
        <v>46019</v>
      </c>
      <c r="C46" t="s">
        <v>200</v>
      </c>
      <c r="D46" t="s">
        <v>454</v>
      </c>
      <c r="E46">
        <v>81152</v>
      </c>
      <c r="F46" t="s">
        <v>561</v>
      </c>
      <c r="G46" t="s">
        <v>562</v>
      </c>
      <c r="H46">
        <v>5</v>
      </c>
      <c r="I46" t="s">
        <v>563</v>
      </c>
      <c r="J46" s="59" t="s">
        <v>164</v>
      </c>
      <c r="K46">
        <v>3.5</v>
      </c>
      <c r="P46" s="33"/>
    </row>
    <row r="47" spans="1:16" x14ac:dyDescent="0.2">
      <c r="A47">
        <v>10936545</v>
      </c>
      <c r="B47" s="14">
        <v>46019</v>
      </c>
      <c r="C47" t="s">
        <v>200</v>
      </c>
      <c r="D47" t="s">
        <v>454</v>
      </c>
      <c r="E47">
        <v>93827</v>
      </c>
      <c r="F47" t="s">
        <v>564</v>
      </c>
      <c r="G47" t="s">
        <v>565</v>
      </c>
      <c r="H47">
        <v>4</v>
      </c>
      <c r="I47" t="s">
        <v>566</v>
      </c>
      <c r="J47" s="59" t="s">
        <v>166</v>
      </c>
      <c r="K47">
        <v>2.8</v>
      </c>
      <c r="P47" s="33"/>
    </row>
    <row r="48" spans="1:16" x14ac:dyDescent="0.2">
      <c r="A48">
        <v>10936546</v>
      </c>
      <c r="B48" s="14">
        <v>46019</v>
      </c>
      <c r="C48" t="s">
        <v>200</v>
      </c>
      <c r="D48" t="s">
        <v>454</v>
      </c>
      <c r="E48">
        <v>93828</v>
      </c>
      <c r="F48" t="s">
        <v>567</v>
      </c>
      <c r="G48" t="s">
        <v>568</v>
      </c>
      <c r="H48">
        <v>4</v>
      </c>
      <c r="I48" t="s">
        <v>569</v>
      </c>
      <c r="J48" s="59" t="s">
        <v>167</v>
      </c>
      <c r="K48">
        <v>3.25</v>
      </c>
      <c r="P48" s="39"/>
    </row>
    <row r="49" spans="1:16" x14ac:dyDescent="0.2">
      <c r="A49">
        <v>10936547</v>
      </c>
      <c r="B49" s="14">
        <v>46019</v>
      </c>
      <c r="C49" t="s">
        <v>200</v>
      </c>
      <c r="D49" t="s">
        <v>454</v>
      </c>
      <c r="E49">
        <v>65632</v>
      </c>
      <c r="F49" t="s">
        <v>570</v>
      </c>
      <c r="G49" t="s">
        <v>571</v>
      </c>
      <c r="H49">
        <v>4</v>
      </c>
      <c r="I49" t="s">
        <v>572</v>
      </c>
      <c r="J49" s="59" t="s">
        <v>169</v>
      </c>
      <c r="K49">
        <v>4.5999999999999996</v>
      </c>
      <c r="P49" s="33"/>
    </row>
    <row r="50" spans="1:16" x14ac:dyDescent="0.2">
      <c r="A50">
        <v>10936548</v>
      </c>
      <c r="B50" s="14">
        <v>46019</v>
      </c>
      <c r="C50" t="s">
        <v>133</v>
      </c>
      <c r="D50" t="s">
        <v>454</v>
      </c>
      <c r="E50">
        <v>59582</v>
      </c>
      <c r="F50" t="s">
        <v>573</v>
      </c>
      <c r="G50" t="s">
        <v>574</v>
      </c>
      <c r="H50">
        <v>2</v>
      </c>
      <c r="I50" t="s">
        <v>575</v>
      </c>
      <c r="J50" s="59" t="s">
        <v>171</v>
      </c>
      <c r="K50">
        <v>2.8</v>
      </c>
      <c r="P50" s="33"/>
    </row>
    <row r="51" spans="1:16" x14ac:dyDescent="0.2">
      <c r="A51">
        <v>10936549</v>
      </c>
      <c r="B51" s="14">
        <v>46019</v>
      </c>
      <c r="C51" t="s">
        <v>133</v>
      </c>
      <c r="D51" t="s">
        <v>454</v>
      </c>
      <c r="E51">
        <v>87675</v>
      </c>
      <c r="F51" t="s">
        <v>576</v>
      </c>
      <c r="G51" t="s">
        <v>577</v>
      </c>
      <c r="H51">
        <v>4</v>
      </c>
      <c r="I51" t="s">
        <v>578</v>
      </c>
      <c r="J51" s="59" t="s">
        <v>174</v>
      </c>
      <c r="K51">
        <v>3.75</v>
      </c>
      <c r="P51" s="33"/>
    </row>
    <row r="52" spans="1:16" x14ac:dyDescent="0.2">
      <c r="A52">
        <v>10936550</v>
      </c>
      <c r="B52" s="14">
        <v>46019</v>
      </c>
      <c r="C52" t="s">
        <v>133</v>
      </c>
      <c r="D52" t="s">
        <v>454</v>
      </c>
      <c r="E52">
        <v>84710</v>
      </c>
      <c r="F52" t="s">
        <v>579</v>
      </c>
      <c r="G52" t="s">
        <v>580</v>
      </c>
      <c r="H52">
        <v>3</v>
      </c>
      <c r="I52" t="s">
        <v>581</v>
      </c>
      <c r="J52" s="59" t="s">
        <v>177</v>
      </c>
      <c r="K52">
        <v>5</v>
      </c>
      <c r="P52" s="33"/>
    </row>
    <row r="53" spans="1:16" x14ac:dyDescent="0.2">
      <c r="A53">
        <v>10936563</v>
      </c>
      <c r="B53" s="14">
        <v>46019</v>
      </c>
      <c r="C53" t="s">
        <v>235</v>
      </c>
      <c r="D53" t="s">
        <v>582</v>
      </c>
      <c r="E53">
        <v>96371</v>
      </c>
      <c r="F53" t="s">
        <v>583</v>
      </c>
      <c r="G53" t="s">
        <v>584</v>
      </c>
      <c r="H53">
        <v>5</v>
      </c>
      <c r="I53" t="s">
        <v>585</v>
      </c>
      <c r="J53" s="59" t="s">
        <v>184</v>
      </c>
      <c r="K53">
        <v>4.1428571428571432</v>
      </c>
      <c r="P53" s="33"/>
    </row>
    <row r="54" spans="1:16" x14ac:dyDescent="0.2">
      <c r="A54">
        <v>10936573</v>
      </c>
      <c r="B54" s="14">
        <v>46019</v>
      </c>
      <c r="C54" t="s">
        <v>345</v>
      </c>
      <c r="D54" t="s">
        <v>425</v>
      </c>
      <c r="E54">
        <v>92409</v>
      </c>
      <c r="F54" t="s">
        <v>586</v>
      </c>
      <c r="G54" t="s">
        <v>587</v>
      </c>
      <c r="H54">
        <v>4</v>
      </c>
      <c r="I54" t="s">
        <v>588</v>
      </c>
      <c r="J54" s="59" t="s">
        <v>186</v>
      </c>
      <c r="K54">
        <v>5</v>
      </c>
      <c r="P54" s="33"/>
    </row>
    <row r="55" spans="1:16" x14ac:dyDescent="0.2">
      <c r="A55">
        <v>10936574</v>
      </c>
      <c r="B55" s="14">
        <v>46019</v>
      </c>
      <c r="C55" t="s">
        <v>240</v>
      </c>
      <c r="D55" t="s">
        <v>425</v>
      </c>
      <c r="E55">
        <v>91629</v>
      </c>
      <c r="F55" t="s">
        <v>589</v>
      </c>
      <c r="G55" t="s">
        <v>590</v>
      </c>
      <c r="H55">
        <v>5</v>
      </c>
      <c r="I55" t="s">
        <v>591</v>
      </c>
      <c r="J55" s="59" t="s">
        <v>192</v>
      </c>
      <c r="K55">
        <v>4</v>
      </c>
      <c r="P55" s="33"/>
    </row>
    <row r="56" spans="1:16" x14ac:dyDescent="0.2">
      <c r="A56">
        <v>10936578</v>
      </c>
      <c r="B56" s="14">
        <v>46019</v>
      </c>
      <c r="C56" t="s">
        <v>138</v>
      </c>
      <c r="D56" t="s">
        <v>425</v>
      </c>
      <c r="E56">
        <v>87748</v>
      </c>
      <c r="F56" t="s">
        <v>592</v>
      </c>
      <c r="G56" t="s">
        <v>593</v>
      </c>
      <c r="H56">
        <v>5</v>
      </c>
      <c r="I56" t="s">
        <v>594</v>
      </c>
      <c r="J56" s="59" t="s">
        <v>198</v>
      </c>
      <c r="K56">
        <v>4</v>
      </c>
      <c r="P56" s="33"/>
    </row>
    <row r="57" spans="1:16" x14ac:dyDescent="0.2">
      <c r="A57">
        <v>10936579</v>
      </c>
      <c r="B57" s="14">
        <v>46019</v>
      </c>
      <c r="C57" t="s">
        <v>138</v>
      </c>
      <c r="D57" t="s">
        <v>425</v>
      </c>
      <c r="E57">
        <v>95043</v>
      </c>
      <c r="F57" t="s">
        <v>595</v>
      </c>
      <c r="G57" t="s">
        <v>596</v>
      </c>
      <c r="H57">
        <v>3</v>
      </c>
      <c r="I57" t="s">
        <v>597</v>
      </c>
      <c r="J57" s="59" t="s">
        <v>199</v>
      </c>
      <c r="K57">
        <v>4.333333333333333</v>
      </c>
      <c r="P57" s="33"/>
    </row>
    <row r="58" spans="1:16" x14ac:dyDescent="0.2">
      <c r="A58">
        <v>10936592</v>
      </c>
      <c r="B58" s="14">
        <v>46020</v>
      </c>
      <c r="C58" t="s">
        <v>76</v>
      </c>
      <c r="D58" t="s">
        <v>425</v>
      </c>
      <c r="E58">
        <v>95347</v>
      </c>
      <c r="F58" t="s">
        <v>598</v>
      </c>
      <c r="G58" t="s">
        <v>599</v>
      </c>
      <c r="H58">
        <v>5</v>
      </c>
      <c r="I58" t="s">
        <v>600</v>
      </c>
      <c r="J58" s="59" t="s">
        <v>200</v>
      </c>
      <c r="K58">
        <v>4.5714285714285712</v>
      </c>
      <c r="P58" s="33"/>
    </row>
    <row r="59" spans="1:16" x14ac:dyDescent="0.2">
      <c r="A59">
        <v>10936593</v>
      </c>
      <c r="B59" s="14">
        <v>46020</v>
      </c>
      <c r="C59" t="s">
        <v>76</v>
      </c>
      <c r="D59" t="s">
        <v>425</v>
      </c>
      <c r="E59">
        <v>95292</v>
      </c>
      <c r="F59" t="s">
        <v>601</v>
      </c>
      <c r="G59" t="s">
        <v>602</v>
      </c>
      <c r="H59">
        <v>5</v>
      </c>
      <c r="I59" t="s">
        <v>603</v>
      </c>
      <c r="J59" s="59" t="s">
        <v>203</v>
      </c>
      <c r="K59">
        <v>3.8</v>
      </c>
      <c r="P59" s="33"/>
    </row>
    <row r="60" spans="1:16" x14ac:dyDescent="0.2">
      <c r="A60">
        <v>10936594</v>
      </c>
      <c r="B60" s="14">
        <v>46020</v>
      </c>
      <c r="C60" t="s">
        <v>76</v>
      </c>
      <c r="D60" t="s">
        <v>425</v>
      </c>
      <c r="E60">
        <v>93940</v>
      </c>
      <c r="F60" t="s">
        <v>604</v>
      </c>
      <c r="G60" t="s">
        <v>605</v>
      </c>
      <c r="H60">
        <v>5</v>
      </c>
      <c r="I60" t="s">
        <v>606</v>
      </c>
      <c r="J60" s="59" t="s">
        <v>205</v>
      </c>
      <c r="K60">
        <v>1.2</v>
      </c>
      <c r="P60" s="33"/>
    </row>
    <row r="61" spans="1:16" x14ac:dyDescent="0.2">
      <c r="A61">
        <v>10936633</v>
      </c>
      <c r="B61" s="14">
        <v>46020</v>
      </c>
      <c r="C61" t="s">
        <v>402</v>
      </c>
      <c r="D61" t="s">
        <v>454</v>
      </c>
      <c r="E61">
        <v>97549</v>
      </c>
      <c r="F61" t="s">
        <v>607</v>
      </c>
      <c r="G61" t="s">
        <v>608</v>
      </c>
      <c r="H61">
        <v>2</v>
      </c>
      <c r="I61" t="s">
        <v>609</v>
      </c>
      <c r="J61" s="59" t="s">
        <v>206</v>
      </c>
      <c r="K61">
        <v>3.5454545454545454</v>
      </c>
      <c r="P61" s="33"/>
    </row>
    <row r="62" spans="1:16" x14ac:dyDescent="0.2">
      <c r="A62">
        <v>10936636</v>
      </c>
      <c r="B62" s="14">
        <v>46020</v>
      </c>
      <c r="C62" t="s">
        <v>402</v>
      </c>
      <c r="D62" t="s">
        <v>454</v>
      </c>
      <c r="E62">
        <v>98151</v>
      </c>
      <c r="F62" t="s">
        <v>610</v>
      </c>
      <c r="G62" t="s">
        <v>611</v>
      </c>
      <c r="H62">
        <v>3</v>
      </c>
      <c r="I62" t="s">
        <v>612</v>
      </c>
      <c r="J62" s="59" t="s">
        <v>209</v>
      </c>
      <c r="K62">
        <v>4.4000000000000004</v>
      </c>
      <c r="P62" s="33"/>
    </row>
    <row r="63" spans="1:16" x14ac:dyDescent="0.2">
      <c r="A63">
        <v>10936638</v>
      </c>
      <c r="B63" s="14">
        <v>46020</v>
      </c>
      <c r="C63" t="s">
        <v>402</v>
      </c>
      <c r="D63" t="s">
        <v>454</v>
      </c>
      <c r="E63">
        <v>90762</v>
      </c>
      <c r="F63" t="s">
        <v>613</v>
      </c>
      <c r="G63" t="s">
        <v>614</v>
      </c>
      <c r="H63">
        <v>3</v>
      </c>
      <c r="I63" t="s">
        <v>615</v>
      </c>
      <c r="J63" s="59" t="s">
        <v>210</v>
      </c>
      <c r="K63">
        <v>3.9333333333333331</v>
      </c>
      <c r="P63" s="33"/>
    </row>
    <row r="64" spans="1:16" x14ac:dyDescent="0.2">
      <c r="A64">
        <v>10936639</v>
      </c>
      <c r="B64" s="14">
        <v>46020</v>
      </c>
      <c r="C64" t="s">
        <v>240</v>
      </c>
      <c r="D64" t="s">
        <v>425</v>
      </c>
      <c r="E64">
        <v>73515</v>
      </c>
      <c r="F64" t="s">
        <v>616</v>
      </c>
      <c r="G64" t="s">
        <v>617</v>
      </c>
      <c r="H64">
        <v>4</v>
      </c>
      <c r="I64" t="s">
        <v>618</v>
      </c>
      <c r="J64" s="59" t="s">
        <v>213</v>
      </c>
      <c r="K64">
        <v>4</v>
      </c>
      <c r="P64" s="33"/>
    </row>
    <row r="65" spans="1:16" x14ac:dyDescent="0.2">
      <c r="A65">
        <v>10936647</v>
      </c>
      <c r="B65" s="14">
        <v>46020</v>
      </c>
      <c r="C65" t="s">
        <v>402</v>
      </c>
      <c r="D65" t="s">
        <v>454</v>
      </c>
      <c r="E65">
        <v>84050</v>
      </c>
      <c r="F65" t="s">
        <v>619</v>
      </c>
      <c r="G65" t="s">
        <v>620</v>
      </c>
      <c r="H65">
        <v>3</v>
      </c>
      <c r="I65" t="s">
        <v>621</v>
      </c>
      <c r="J65" s="59" t="s">
        <v>216</v>
      </c>
      <c r="K65">
        <v>3</v>
      </c>
      <c r="P65" s="33"/>
    </row>
    <row r="66" spans="1:16" x14ac:dyDescent="0.2">
      <c r="A66">
        <v>10936657</v>
      </c>
      <c r="B66" s="14">
        <v>46020</v>
      </c>
      <c r="C66" t="s">
        <v>402</v>
      </c>
      <c r="D66" t="s">
        <v>454</v>
      </c>
      <c r="E66">
        <v>69327</v>
      </c>
      <c r="F66" t="s">
        <v>622</v>
      </c>
      <c r="G66" t="s">
        <v>623</v>
      </c>
      <c r="H66">
        <v>3</v>
      </c>
      <c r="I66" t="s">
        <v>624</v>
      </c>
      <c r="J66" s="59" t="s">
        <v>217</v>
      </c>
      <c r="K66">
        <v>4.666666666666667</v>
      </c>
      <c r="P66" s="33"/>
    </row>
    <row r="67" spans="1:16" x14ac:dyDescent="0.2">
      <c r="A67">
        <v>10936673</v>
      </c>
      <c r="B67" s="14">
        <v>46020</v>
      </c>
      <c r="C67" t="s">
        <v>284</v>
      </c>
      <c r="D67" t="s">
        <v>465</v>
      </c>
      <c r="E67">
        <v>92380</v>
      </c>
      <c r="F67" t="s">
        <v>625</v>
      </c>
      <c r="G67" t="s">
        <v>626</v>
      </c>
      <c r="H67">
        <v>5</v>
      </c>
      <c r="I67" t="s">
        <v>627</v>
      </c>
      <c r="J67" s="59" t="s">
        <v>220</v>
      </c>
      <c r="K67">
        <v>4</v>
      </c>
      <c r="P67" s="33"/>
    </row>
    <row r="68" spans="1:16" x14ac:dyDescent="0.2">
      <c r="A68">
        <v>10936706</v>
      </c>
      <c r="B68" s="14">
        <v>46020</v>
      </c>
      <c r="C68" t="s">
        <v>284</v>
      </c>
      <c r="D68" t="s">
        <v>465</v>
      </c>
      <c r="E68">
        <v>96807</v>
      </c>
      <c r="F68" t="s">
        <v>628</v>
      </c>
      <c r="G68" t="s">
        <v>629</v>
      </c>
      <c r="H68">
        <v>5</v>
      </c>
      <c r="I68" t="s">
        <v>630</v>
      </c>
      <c r="J68" s="59" t="s">
        <v>222</v>
      </c>
      <c r="K68">
        <v>2</v>
      </c>
      <c r="P68" s="33"/>
    </row>
    <row r="69" spans="1:16" x14ac:dyDescent="0.2">
      <c r="A69">
        <v>10936717</v>
      </c>
      <c r="B69" s="14">
        <v>46020</v>
      </c>
      <c r="C69" t="s">
        <v>265</v>
      </c>
      <c r="D69" t="s">
        <v>582</v>
      </c>
      <c r="E69">
        <v>95365</v>
      </c>
      <c r="F69" t="s">
        <v>631</v>
      </c>
      <c r="G69" t="s">
        <v>632</v>
      </c>
      <c r="H69">
        <v>4</v>
      </c>
      <c r="I69" t="s">
        <v>633</v>
      </c>
      <c r="J69" s="59" t="s">
        <v>226</v>
      </c>
      <c r="K69">
        <v>4.666666666666667</v>
      </c>
      <c r="P69" s="33"/>
    </row>
    <row r="70" spans="1:16" x14ac:dyDescent="0.2">
      <c r="A70">
        <v>10936719</v>
      </c>
      <c r="B70" s="14">
        <v>46020</v>
      </c>
      <c r="C70" t="s">
        <v>284</v>
      </c>
      <c r="D70" t="s">
        <v>465</v>
      </c>
      <c r="E70">
        <v>94495</v>
      </c>
      <c r="F70" t="s">
        <v>634</v>
      </c>
      <c r="G70" t="s">
        <v>635</v>
      </c>
      <c r="H70">
        <v>5</v>
      </c>
      <c r="I70" t="s">
        <v>636</v>
      </c>
      <c r="J70" s="59" t="s">
        <v>227</v>
      </c>
      <c r="K70">
        <v>3</v>
      </c>
      <c r="P70" s="33"/>
    </row>
    <row r="71" spans="1:16" x14ac:dyDescent="0.2">
      <c r="A71">
        <v>10936721</v>
      </c>
      <c r="B71" s="14">
        <v>46020</v>
      </c>
      <c r="C71" t="s">
        <v>265</v>
      </c>
      <c r="D71" t="s">
        <v>582</v>
      </c>
      <c r="E71">
        <v>97665</v>
      </c>
      <c r="F71" t="s">
        <v>637</v>
      </c>
      <c r="G71" t="s">
        <v>638</v>
      </c>
      <c r="H71">
        <v>4</v>
      </c>
      <c r="I71" t="s">
        <v>639</v>
      </c>
      <c r="J71" s="59" t="s">
        <v>233</v>
      </c>
      <c r="K71">
        <v>4.333333333333333</v>
      </c>
      <c r="P71" s="33"/>
    </row>
    <row r="72" spans="1:16" x14ac:dyDescent="0.2">
      <c r="A72">
        <v>10936744</v>
      </c>
      <c r="B72" s="14">
        <v>46020</v>
      </c>
      <c r="C72" t="s">
        <v>265</v>
      </c>
      <c r="D72" t="s">
        <v>582</v>
      </c>
      <c r="E72">
        <v>97764</v>
      </c>
      <c r="F72" t="s">
        <v>640</v>
      </c>
      <c r="G72" t="s">
        <v>641</v>
      </c>
      <c r="H72">
        <v>4</v>
      </c>
      <c r="I72" t="s">
        <v>642</v>
      </c>
      <c r="J72" s="59" t="s">
        <v>235</v>
      </c>
      <c r="K72">
        <v>5</v>
      </c>
      <c r="P72" s="33"/>
    </row>
    <row r="73" spans="1:16" x14ac:dyDescent="0.2">
      <c r="A73">
        <v>10936748</v>
      </c>
      <c r="B73" s="14">
        <v>46020</v>
      </c>
      <c r="C73" t="s">
        <v>265</v>
      </c>
      <c r="D73" t="s">
        <v>582</v>
      </c>
      <c r="E73">
        <v>97777</v>
      </c>
      <c r="F73" t="s">
        <v>643</v>
      </c>
      <c r="G73" t="s">
        <v>644</v>
      </c>
      <c r="H73">
        <v>4</v>
      </c>
      <c r="I73" t="s">
        <v>645</v>
      </c>
      <c r="J73" s="59" t="s">
        <v>239</v>
      </c>
      <c r="K73">
        <v>3.6666666666666665</v>
      </c>
      <c r="P73" s="33"/>
    </row>
    <row r="74" spans="1:16" x14ac:dyDescent="0.2">
      <c r="A74">
        <v>10936910</v>
      </c>
      <c r="B74" s="14">
        <v>46020</v>
      </c>
      <c r="C74" t="s">
        <v>235</v>
      </c>
      <c r="D74" t="s">
        <v>582</v>
      </c>
      <c r="E74">
        <v>96688</v>
      </c>
      <c r="F74" t="s">
        <v>646</v>
      </c>
      <c r="G74" t="s">
        <v>647</v>
      </c>
      <c r="H74">
        <v>5</v>
      </c>
      <c r="I74" t="s">
        <v>585</v>
      </c>
      <c r="J74" s="59" t="s">
        <v>240</v>
      </c>
      <c r="K74">
        <v>4.2</v>
      </c>
      <c r="P74" s="33"/>
    </row>
    <row r="75" spans="1:16" x14ac:dyDescent="0.2">
      <c r="A75">
        <v>10936942</v>
      </c>
      <c r="B75" s="14">
        <v>46021</v>
      </c>
      <c r="C75" t="s">
        <v>78</v>
      </c>
      <c r="D75" t="s">
        <v>465</v>
      </c>
      <c r="E75">
        <v>97999</v>
      </c>
      <c r="F75" t="s">
        <v>648</v>
      </c>
      <c r="G75" t="s">
        <v>649</v>
      </c>
      <c r="H75">
        <v>2</v>
      </c>
      <c r="I75" t="s">
        <v>650</v>
      </c>
      <c r="J75" s="59" t="s">
        <v>242</v>
      </c>
      <c r="K75">
        <v>3.5</v>
      </c>
      <c r="P75" s="33"/>
    </row>
    <row r="76" spans="1:16" x14ac:dyDescent="0.2">
      <c r="A76">
        <v>10936944</v>
      </c>
      <c r="B76" s="14">
        <v>46021</v>
      </c>
      <c r="C76" t="s">
        <v>78</v>
      </c>
      <c r="D76" t="s">
        <v>465</v>
      </c>
      <c r="E76">
        <v>98065</v>
      </c>
      <c r="F76" t="s">
        <v>651</v>
      </c>
      <c r="G76" t="s">
        <v>652</v>
      </c>
      <c r="H76">
        <v>2</v>
      </c>
      <c r="I76" t="s">
        <v>653</v>
      </c>
      <c r="J76" s="59" t="s">
        <v>246</v>
      </c>
      <c r="K76">
        <v>4</v>
      </c>
      <c r="P76" s="33"/>
    </row>
    <row r="77" spans="1:16" x14ac:dyDescent="0.2">
      <c r="A77">
        <v>10937026</v>
      </c>
      <c r="B77" s="14">
        <v>46021</v>
      </c>
      <c r="C77" t="s">
        <v>86</v>
      </c>
      <c r="D77" t="s">
        <v>425</v>
      </c>
      <c r="E77">
        <v>97023</v>
      </c>
      <c r="F77" t="s">
        <v>654</v>
      </c>
      <c r="G77" t="s">
        <v>655</v>
      </c>
      <c r="H77">
        <v>5</v>
      </c>
      <c r="I77" t="s">
        <v>656</v>
      </c>
      <c r="J77" s="59" t="s">
        <v>248</v>
      </c>
      <c r="K77">
        <v>4</v>
      </c>
      <c r="P77" s="33"/>
    </row>
    <row r="78" spans="1:16" x14ac:dyDescent="0.2">
      <c r="A78">
        <v>10937027</v>
      </c>
      <c r="B78" s="14">
        <v>46021</v>
      </c>
      <c r="C78" t="s">
        <v>395</v>
      </c>
      <c r="D78" t="s">
        <v>465</v>
      </c>
      <c r="E78">
        <v>90533</v>
      </c>
      <c r="F78" t="s">
        <v>657</v>
      </c>
      <c r="G78" t="s">
        <v>658</v>
      </c>
      <c r="H78">
        <v>4</v>
      </c>
      <c r="I78" t="s">
        <v>659</v>
      </c>
      <c r="J78" s="59" t="s">
        <v>249</v>
      </c>
      <c r="K78">
        <v>4</v>
      </c>
      <c r="P78" s="33"/>
    </row>
    <row r="79" spans="1:16" x14ac:dyDescent="0.2">
      <c r="A79">
        <v>10937028</v>
      </c>
      <c r="B79" s="14">
        <v>46021</v>
      </c>
      <c r="C79" t="s">
        <v>395</v>
      </c>
      <c r="D79" t="s">
        <v>465</v>
      </c>
      <c r="E79">
        <v>96753</v>
      </c>
      <c r="F79" t="s">
        <v>660</v>
      </c>
      <c r="G79" t="s">
        <v>661</v>
      </c>
      <c r="H79">
        <v>4</v>
      </c>
      <c r="I79" t="s">
        <v>662</v>
      </c>
      <c r="J79" s="59" t="s">
        <v>253</v>
      </c>
      <c r="K79">
        <v>4.2857142857142856</v>
      </c>
      <c r="P79" s="33"/>
    </row>
    <row r="80" spans="1:16" x14ac:dyDescent="0.2">
      <c r="A80">
        <v>10937033</v>
      </c>
      <c r="B80" s="14">
        <v>46021</v>
      </c>
      <c r="C80" t="s">
        <v>395</v>
      </c>
      <c r="D80" t="s">
        <v>465</v>
      </c>
      <c r="E80">
        <v>76552</v>
      </c>
      <c r="F80" t="s">
        <v>663</v>
      </c>
      <c r="G80" t="s">
        <v>664</v>
      </c>
      <c r="H80">
        <v>4</v>
      </c>
      <c r="I80" t="s">
        <v>665</v>
      </c>
      <c r="J80" s="59" t="s">
        <v>254</v>
      </c>
      <c r="K80">
        <v>3.8</v>
      </c>
      <c r="P80" s="33"/>
    </row>
    <row r="81" spans="1:16" x14ac:dyDescent="0.2">
      <c r="A81">
        <v>10937034</v>
      </c>
      <c r="B81" s="14">
        <v>46021</v>
      </c>
      <c r="C81" t="s">
        <v>130</v>
      </c>
      <c r="D81" t="s">
        <v>458</v>
      </c>
      <c r="E81">
        <v>97099</v>
      </c>
      <c r="F81" t="s">
        <v>666</v>
      </c>
      <c r="G81" t="s">
        <v>667</v>
      </c>
      <c r="H81">
        <v>5</v>
      </c>
      <c r="I81" t="s">
        <v>668</v>
      </c>
      <c r="J81" s="59" t="s">
        <v>255</v>
      </c>
      <c r="K81">
        <v>3.5</v>
      </c>
      <c r="P81" s="33"/>
    </row>
    <row r="82" spans="1:16" x14ac:dyDescent="0.2">
      <c r="A82">
        <v>10937090</v>
      </c>
      <c r="B82" s="14">
        <v>46021</v>
      </c>
      <c r="C82" t="s">
        <v>289</v>
      </c>
      <c r="D82" t="s">
        <v>458</v>
      </c>
      <c r="E82">
        <v>78395</v>
      </c>
      <c r="F82" t="s">
        <v>669</v>
      </c>
      <c r="G82" t="s">
        <v>670</v>
      </c>
      <c r="H82">
        <v>4</v>
      </c>
      <c r="I82" t="s">
        <v>671</v>
      </c>
      <c r="J82" s="59" t="s">
        <v>256</v>
      </c>
      <c r="K82">
        <v>5</v>
      </c>
      <c r="P82" s="33"/>
    </row>
    <row r="83" spans="1:16" x14ac:dyDescent="0.2">
      <c r="A83">
        <v>10937095</v>
      </c>
      <c r="B83" s="14">
        <v>46021</v>
      </c>
      <c r="C83" t="s">
        <v>289</v>
      </c>
      <c r="D83" t="s">
        <v>458</v>
      </c>
      <c r="E83">
        <v>93357</v>
      </c>
      <c r="F83" t="s">
        <v>672</v>
      </c>
      <c r="G83" t="s">
        <v>673</v>
      </c>
      <c r="H83">
        <v>4</v>
      </c>
      <c r="I83" t="s">
        <v>674</v>
      </c>
      <c r="J83" s="59" t="s">
        <v>258</v>
      </c>
      <c r="K83">
        <v>4.666666666666667</v>
      </c>
      <c r="P83" s="33"/>
    </row>
    <row r="84" spans="1:16" x14ac:dyDescent="0.2">
      <c r="A84">
        <v>10937123</v>
      </c>
      <c r="B84" s="14">
        <v>46021</v>
      </c>
      <c r="C84" t="s">
        <v>361</v>
      </c>
      <c r="D84" t="s">
        <v>454</v>
      </c>
      <c r="E84">
        <v>90809</v>
      </c>
      <c r="F84" t="s">
        <v>675</v>
      </c>
      <c r="G84" t="s">
        <v>676</v>
      </c>
      <c r="H84">
        <v>5</v>
      </c>
      <c r="I84" t="s">
        <v>677</v>
      </c>
      <c r="J84" s="59" t="s">
        <v>262</v>
      </c>
      <c r="K84">
        <v>3.4117647058823528</v>
      </c>
      <c r="P84" s="33"/>
    </row>
    <row r="85" spans="1:16" x14ac:dyDescent="0.2">
      <c r="A85">
        <v>10937135</v>
      </c>
      <c r="B85" s="14">
        <v>46021</v>
      </c>
      <c r="C85" t="s">
        <v>122</v>
      </c>
      <c r="D85" t="s">
        <v>425</v>
      </c>
      <c r="E85">
        <v>97409</v>
      </c>
      <c r="F85" t="s">
        <v>678</v>
      </c>
      <c r="G85" t="s">
        <v>679</v>
      </c>
      <c r="H85">
        <v>4</v>
      </c>
      <c r="I85" t="s">
        <v>680</v>
      </c>
      <c r="J85" s="59" t="s">
        <v>264</v>
      </c>
      <c r="K85">
        <v>2</v>
      </c>
      <c r="P85" s="33"/>
    </row>
    <row r="86" spans="1:16" x14ac:dyDescent="0.2">
      <c r="A86">
        <v>10937164</v>
      </c>
      <c r="B86" s="14">
        <v>46021</v>
      </c>
      <c r="C86" t="s">
        <v>302</v>
      </c>
      <c r="D86" t="s">
        <v>458</v>
      </c>
      <c r="E86">
        <v>97363</v>
      </c>
      <c r="F86" t="s">
        <v>681</v>
      </c>
      <c r="G86" t="s">
        <v>682</v>
      </c>
      <c r="H86">
        <v>2</v>
      </c>
      <c r="I86" t="s">
        <v>683</v>
      </c>
      <c r="J86" s="59" t="s">
        <v>265</v>
      </c>
      <c r="K86">
        <v>4.4000000000000004</v>
      </c>
      <c r="P86" s="33"/>
    </row>
    <row r="87" spans="1:16" x14ac:dyDescent="0.2">
      <c r="A87">
        <v>10937178</v>
      </c>
      <c r="B87" s="14">
        <v>46021</v>
      </c>
      <c r="C87" t="s">
        <v>42</v>
      </c>
      <c r="D87" t="s">
        <v>454</v>
      </c>
      <c r="E87">
        <v>96742</v>
      </c>
      <c r="F87" t="s">
        <v>684</v>
      </c>
      <c r="G87" t="s">
        <v>685</v>
      </c>
      <c r="H87">
        <v>4</v>
      </c>
      <c r="I87" t="s">
        <v>686</v>
      </c>
      <c r="J87" s="59" t="s">
        <v>270</v>
      </c>
      <c r="K87">
        <v>4.416666666666667</v>
      </c>
      <c r="P87" s="33"/>
    </row>
    <row r="88" spans="1:16" x14ac:dyDescent="0.2">
      <c r="A88">
        <v>10937179</v>
      </c>
      <c r="B88" s="14">
        <v>46021</v>
      </c>
      <c r="C88" t="s">
        <v>42</v>
      </c>
      <c r="D88" t="s">
        <v>454</v>
      </c>
      <c r="E88">
        <v>89569</v>
      </c>
      <c r="F88" t="s">
        <v>687</v>
      </c>
      <c r="G88" t="s">
        <v>688</v>
      </c>
      <c r="H88">
        <v>4</v>
      </c>
      <c r="I88" t="s">
        <v>689</v>
      </c>
      <c r="J88" s="59" t="s">
        <v>273</v>
      </c>
      <c r="K88">
        <v>4</v>
      </c>
      <c r="P88" s="33"/>
    </row>
    <row r="89" spans="1:16" x14ac:dyDescent="0.2">
      <c r="A89">
        <v>10937180</v>
      </c>
      <c r="B89" s="14">
        <v>46021</v>
      </c>
      <c r="C89" t="s">
        <v>42</v>
      </c>
      <c r="D89" t="s">
        <v>454</v>
      </c>
      <c r="E89">
        <v>93847</v>
      </c>
      <c r="F89" t="s">
        <v>690</v>
      </c>
      <c r="G89" t="s">
        <v>691</v>
      </c>
      <c r="H89">
        <v>4</v>
      </c>
      <c r="I89" t="s">
        <v>692</v>
      </c>
      <c r="J89" s="59" t="s">
        <v>274</v>
      </c>
      <c r="K89">
        <v>4.4000000000000004</v>
      </c>
      <c r="P89" s="33"/>
    </row>
    <row r="90" spans="1:16" x14ac:dyDescent="0.2">
      <c r="A90">
        <v>10937181</v>
      </c>
      <c r="B90" s="14">
        <v>46021</v>
      </c>
      <c r="C90" t="s">
        <v>42</v>
      </c>
      <c r="D90" t="s">
        <v>454</v>
      </c>
      <c r="E90">
        <v>94451</v>
      </c>
      <c r="F90" t="s">
        <v>693</v>
      </c>
      <c r="G90" t="s">
        <v>694</v>
      </c>
      <c r="H90">
        <v>5</v>
      </c>
      <c r="I90" t="s">
        <v>695</v>
      </c>
      <c r="J90" s="59" t="s">
        <v>279</v>
      </c>
      <c r="K90">
        <v>5</v>
      </c>
      <c r="P90" s="33"/>
    </row>
    <row r="91" spans="1:16" x14ac:dyDescent="0.2">
      <c r="A91">
        <v>10937182</v>
      </c>
      <c r="B91" s="14">
        <v>46021</v>
      </c>
      <c r="C91" t="s">
        <v>42</v>
      </c>
      <c r="D91" t="s">
        <v>454</v>
      </c>
      <c r="E91">
        <v>94093</v>
      </c>
      <c r="F91" t="s">
        <v>696</v>
      </c>
      <c r="G91" t="s">
        <v>697</v>
      </c>
      <c r="H91">
        <v>5</v>
      </c>
      <c r="I91" t="s">
        <v>698</v>
      </c>
      <c r="J91" s="59" t="s">
        <v>280</v>
      </c>
      <c r="K91">
        <v>4.7692307692307692</v>
      </c>
      <c r="P91" s="33"/>
    </row>
    <row r="92" spans="1:16" x14ac:dyDescent="0.2">
      <c r="A92">
        <v>10937197</v>
      </c>
      <c r="B92" s="14">
        <v>46021</v>
      </c>
      <c r="C92" t="s">
        <v>82</v>
      </c>
      <c r="D92" t="s">
        <v>425</v>
      </c>
      <c r="E92">
        <v>92299</v>
      </c>
      <c r="F92" t="s">
        <v>699</v>
      </c>
      <c r="G92" t="s">
        <v>700</v>
      </c>
      <c r="H92">
        <v>4</v>
      </c>
      <c r="I92" t="s">
        <v>701</v>
      </c>
      <c r="J92" s="59" t="s">
        <v>282</v>
      </c>
      <c r="K92">
        <v>3.3333333333333335</v>
      </c>
      <c r="P92" s="33"/>
    </row>
    <row r="93" spans="1:16" x14ac:dyDescent="0.2">
      <c r="A93">
        <v>10937213</v>
      </c>
      <c r="B93" s="14">
        <v>46021</v>
      </c>
      <c r="C93" t="s">
        <v>121</v>
      </c>
      <c r="D93" t="s">
        <v>465</v>
      </c>
      <c r="E93">
        <v>99120</v>
      </c>
      <c r="F93" t="s">
        <v>702</v>
      </c>
      <c r="G93" t="s">
        <v>703</v>
      </c>
      <c r="H93">
        <v>5</v>
      </c>
      <c r="I93" t="s">
        <v>704</v>
      </c>
      <c r="J93" s="59" t="s">
        <v>284</v>
      </c>
      <c r="K93">
        <v>4</v>
      </c>
      <c r="P93" s="33"/>
    </row>
    <row r="94" spans="1:16" x14ac:dyDescent="0.2">
      <c r="A94">
        <v>10937293</v>
      </c>
      <c r="B94" s="14">
        <v>46022</v>
      </c>
      <c r="C94" t="s">
        <v>143</v>
      </c>
      <c r="D94" t="s">
        <v>429</v>
      </c>
      <c r="E94">
        <v>49990</v>
      </c>
      <c r="F94" t="s">
        <v>705</v>
      </c>
      <c r="G94" t="s">
        <v>706</v>
      </c>
      <c r="H94">
        <v>4</v>
      </c>
      <c r="I94" t="s">
        <v>707</v>
      </c>
      <c r="J94" s="59" t="s">
        <v>287</v>
      </c>
      <c r="K94">
        <v>3.5</v>
      </c>
      <c r="P94" s="33"/>
    </row>
    <row r="95" spans="1:16" x14ac:dyDescent="0.2">
      <c r="A95">
        <v>10937379</v>
      </c>
      <c r="B95" s="14">
        <v>46022</v>
      </c>
      <c r="C95" t="s">
        <v>164</v>
      </c>
      <c r="D95" t="s">
        <v>458</v>
      </c>
      <c r="E95">
        <v>92713</v>
      </c>
      <c r="F95" t="s">
        <v>708</v>
      </c>
      <c r="G95" t="s">
        <v>709</v>
      </c>
      <c r="H95">
        <v>3</v>
      </c>
      <c r="I95" t="s">
        <v>710</v>
      </c>
      <c r="J95" s="59" t="s">
        <v>289</v>
      </c>
      <c r="K95">
        <v>4</v>
      </c>
      <c r="P95" s="33"/>
    </row>
    <row r="96" spans="1:16" x14ac:dyDescent="0.2">
      <c r="A96">
        <v>10937407</v>
      </c>
      <c r="B96" s="14">
        <v>46022</v>
      </c>
      <c r="C96" t="s">
        <v>143</v>
      </c>
      <c r="D96" t="s">
        <v>429</v>
      </c>
      <c r="E96">
        <v>97185</v>
      </c>
      <c r="F96" t="s">
        <v>711</v>
      </c>
      <c r="G96" t="s">
        <v>712</v>
      </c>
      <c r="H96">
        <v>4</v>
      </c>
      <c r="I96" t="s">
        <v>713</v>
      </c>
      <c r="J96" s="59" t="s">
        <v>290</v>
      </c>
      <c r="K96">
        <v>2</v>
      </c>
      <c r="P96" s="33"/>
    </row>
    <row r="97" spans="1:16" x14ac:dyDescent="0.2">
      <c r="A97">
        <v>10937452</v>
      </c>
      <c r="B97" s="14">
        <v>46022</v>
      </c>
      <c r="C97" t="s">
        <v>339</v>
      </c>
      <c r="D97" t="s">
        <v>465</v>
      </c>
      <c r="E97">
        <v>83519</v>
      </c>
      <c r="F97" t="s">
        <v>714</v>
      </c>
      <c r="G97" t="s">
        <v>715</v>
      </c>
      <c r="H97">
        <v>5</v>
      </c>
      <c r="I97" t="s">
        <v>716</v>
      </c>
      <c r="J97" s="59" t="s">
        <v>291</v>
      </c>
      <c r="K97">
        <v>4</v>
      </c>
      <c r="P97" s="33"/>
    </row>
    <row r="98" spans="1:16" x14ac:dyDescent="0.2">
      <c r="A98">
        <v>10937454</v>
      </c>
      <c r="B98" s="14">
        <v>46022</v>
      </c>
      <c r="C98" t="s">
        <v>339</v>
      </c>
      <c r="D98" t="s">
        <v>465</v>
      </c>
      <c r="E98">
        <v>96188</v>
      </c>
      <c r="F98" t="s">
        <v>717</v>
      </c>
      <c r="G98" t="s">
        <v>718</v>
      </c>
      <c r="H98">
        <v>5</v>
      </c>
      <c r="I98" t="s">
        <v>716</v>
      </c>
      <c r="J98" s="59" t="s">
        <v>294</v>
      </c>
      <c r="K98">
        <v>3.5</v>
      </c>
      <c r="P98" s="33"/>
    </row>
    <row r="99" spans="1:16" x14ac:dyDescent="0.2">
      <c r="A99">
        <v>10937455</v>
      </c>
      <c r="B99" s="14">
        <v>46022</v>
      </c>
      <c r="C99" t="s">
        <v>339</v>
      </c>
      <c r="D99" t="s">
        <v>465</v>
      </c>
      <c r="E99">
        <v>80890</v>
      </c>
      <c r="F99" t="s">
        <v>719</v>
      </c>
      <c r="G99" t="s">
        <v>720</v>
      </c>
      <c r="H99">
        <v>4</v>
      </c>
      <c r="I99" t="s">
        <v>721</v>
      </c>
      <c r="J99" s="59" t="s">
        <v>297</v>
      </c>
      <c r="K99">
        <v>3</v>
      </c>
      <c r="P99" s="33"/>
    </row>
    <row r="100" spans="1:16" x14ac:dyDescent="0.2">
      <c r="A100">
        <v>10937456</v>
      </c>
      <c r="B100" s="14">
        <v>46022</v>
      </c>
      <c r="C100" t="s">
        <v>339</v>
      </c>
      <c r="D100" t="s">
        <v>465</v>
      </c>
      <c r="E100">
        <v>90481</v>
      </c>
      <c r="F100" t="s">
        <v>722</v>
      </c>
      <c r="G100" t="s">
        <v>723</v>
      </c>
      <c r="H100">
        <v>5</v>
      </c>
      <c r="I100" t="s">
        <v>716</v>
      </c>
      <c r="J100" s="59" t="s">
        <v>298</v>
      </c>
      <c r="K100">
        <v>4.75</v>
      </c>
      <c r="P100" s="33"/>
    </row>
    <row r="101" spans="1:16" x14ac:dyDescent="0.2">
      <c r="A101">
        <v>10937457</v>
      </c>
      <c r="B101" s="14">
        <v>46022</v>
      </c>
      <c r="C101" t="s">
        <v>339</v>
      </c>
      <c r="D101" t="s">
        <v>465</v>
      </c>
      <c r="E101">
        <v>92438</v>
      </c>
      <c r="F101" t="s">
        <v>724</v>
      </c>
      <c r="G101" t="s">
        <v>725</v>
      </c>
      <c r="H101">
        <v>5</v>
      </c>
      <c r="I101" t="s">
        <v>726</v>
      </c>
      <c r="J101" s="59" t="s">
        <v>299</v>
      </c>
      <c r="K101">
        <v>1.75</v>
      </c>
      <c r="P101" s="39"/>
    </row>
    <row r="102" spans="1:16" x14ac:dyDescent="0.2">
      <c r="A102">
        <v>10937508</v>
      </c>
      <c r="B102" s="14">
        <v>46023</v>
      </c>
      <c r="C102" t="s">
        <v>76</v>
      </c>
      <c r="D102" t="s">
        <v>425</v>
      </c>
      <c r="E102">
        <v>95450</v>
      </c>
      <c r="F102" t="s">
        <v>727</v>
      </c>
      <c r="G102" t="s">
        <v>728</v>
      </c>
      <c r="H102">
        <v>5</v>
      </c>
      <c r="I102" t="s">
        <v>729</v>
      </c>
      <c r="J102" s="59" t="s">
        <v>300</v>
      </c>
      <c r="K102">
        <v>3</v>
      </c>
      <c r="P102" s="33"/>
    </row>
    <row r="103" spans="1:16" x14ac:dyDescent="0.2">
      <c r="A103">
        <v>10937529</v>
      </c>
      <c r="B103" s="14">
        <v>46023</v>
      </c>
      <c r="C103" t="s">
        <v>71</v>
      </c>
      <c r="D103" t="s">
        <v>454</v>
      </c>
      <c r="E103">
        <v>92608</v>
      </c>
      <c r="F103" t="s">
        <v>730</v>
      </c>
      <c r="G103" t="s">
        <v>731</v>
      </c>
      <c r="H103">
        <v>5</v>
      </c>
      <c r="I103" t="s">
        <v>732</v>
      </c>
      <c r="J103" s="59" t="s">
        <v>302</v>
      </c>
      <c r="K103">
        <v>1.1000000000000001</v>
      </c>
      <c r="P103" s="33"/>
    </row>
    <row r="104" spans="1:16" x14ac:dyDescent="0.2">
      <c r="A104">
        <v>10937535</v>
      </c>
      <c r="B104" s="14">
        <v>46023</v>
      </c>
      <c r="C104" t="s">
        <v>71</v>
      </c>
      <c r="D104" t="s">
        <v>454</v>
      </c>
      <c r="E104">
        <v>97798</v>
      </c>
      <c r="F104" t="s">
        <v>733</v>
      </c>
      <c r="G104" t="s">
        <v>734</v>
      </c>
      <c r="H104">
        <v>5</v>
      </c>
      <c r="I104" t="s">
        <v>735</v>
      </c>
      <c r="J104" s="59" t="s">
        <v>306</v>
      </c>
      <c r="K104">
        <v>4</v>
      </c>
      <c r="P104" s="33"/>
    </row>
    <row r="105" spans="1:16" x14ac:dyDescent="0.2">
      <c r="A105">
        <v>10937540</v>
      </c>
      <c r="B105" s="14">
        <v>46023</v>
      </c>
      <c r="C105" t="s">
        <v>318</v>
      </c>
      <c r="D105" t="s">
        <v>458</v>
      </c>
      <c r="E105">
        <v>97648</v>
      </c>
      <c r="F105" t="s">
        <v>736</v>
      </c>
      <c r="G105" t="s">
        <v>737</v>
      </c>
      <c r="H105">
        <v>5</v>
      </c>
      <c r="I105" t="s">
        <v>738</v>
      </c>
      <c r="J105" s="59" t="s">
        <v>307</v>
      </c>
      <c r="K105">
        <v>4</v>
      </c>
      <c r="P105" s="33"/>
    </row>
    <row r="106" spans="1:16" x14ac:dyDescent="0.2">
      <c r="A106">
        <v>10937541</v>
      </c>
      <c r="B106" s="14">
        <v>46023</v>
      </c>
      <c r="C106" t="s">
        <v>71</v>
      </c>
      <c r="D106" t="s">
        <v>454</v>
      </c>
      <c r="E106">
        <v>97345</v>
      </c>
      <c r="F106" t="s">
        <v>739</v>
      </c>
      <c r="G106" t="s">
        <v>740</v>
      </c>
      <c r="H106">
        <v>5</v>
      </c>
      <c r="I106" t="s">
        <v>741</v>
      </c>
      <c r="J106" s="59" t="s">
        <v>310</v>
      </c>
      <c r="K106">
        <v>4.166666666666667</v>
      </c>
      <c r="P106" s="33"/>
    </row>
    <row r="107" spans="1:16" x14ac:dyDescent="0.2">
      <c r="A107">
        <v>10937545</v>
      </c>
      <c r="B107" s="14">
        <v>46023</v>
      </c>
      <c r="C107" t="s">
        <v>318</v>
      </c>
      <c r="D107" t="s">
        <v>458</v>
      </c>
      <c r="E107">
        <v>96978</v>
      </c>
      <c r="F107" t="s">
        <v>742</v>
      </c>
      <c r="G107" t="s">
        <v>743</v>
      </c>
      <c r="H107">
        <v>4</v>
      </c>
      <c r="I107" t="s">
        <v>744</v>
      </c>
      <c r="J107" s="59" t="s">
        <v>315</v>
      </c>
      <c r="K107">
        <v>5</v>
      </c>
      <c r="P107" s="33"/>
    </row>
    <row r="108" spans="1:16" x14ac:dyDescent="0.2">
      <c r="A108">
        <v>10937576</v>
      </c>
      <c r="B108" s="14">
        <v>46023</v>
      </c>
      <c r="C108" t="s">
        <v>125</v>
      </c>
      <c r="D108" t="s">
        <v>465</v>
      </c>
      <c r="E108">
        <v>94808</v>
      </c>
      <c r="F108" t="s">
        <v>745</v>
      </c>
      <c r="G108" t="s">
        <v>746</v>
      </c>
      <c r="H108">
        <v>4</v>
      </c>
      <c r="I108" t="s">
        <v>747</v>
      </c>
      <c r="J108" s="59" t="s">
        <v>318</v>
      </c>
      <c r="K108">
        <v>4.5</v>
      </c>
      <c r="P108" s="33"/>
    </row>
    <row r="109" spans="1:16" x14ac:dyDescent="0.2">
      <c r="A109">
        <v>10937595</v>
      </c>
      <c r="B109" s="14">
        <v>46023</v>
      </c>
      <c r="C109" t="s">
        <v>71</v>
      </c>
      <c r="D109" t="s">
        <v>454</v>
      </c>
      <c r="E109">
        <v>92311</v>
      </c>
      <c r="F109" t="s">
        <v>748</v>
      </c>
      <c r="G109" t="s">
        <v>749</v>
      </c>
      <c r="H109">
        <v>5</v>
      </c>
      <c r="I109" t="s">
        <v>750</v>
      </c>
      <c r="J109" s="59" t="s">
        <v>319</v>
      </c>
      <c r="K109">
        <v>3.8333333333333335</v>
      </c>
      <c r="P109" s="33"/>
    </row>
    <row r="110" spans="1:16" x14ac:dyDescent="0.2">
      <c r="A110">
        <v>10937596</v>
      </c>
      <c r="B110" s="14">
        <v>46023</v>
      </c>
      <c r="C110" t="s">
        <v>153</v>
      </c>
      <c r="D110" t="s">
        <v>454</v>
      </c>
      <c r="E110">
        <v>96218</v>
      </c>
      <c r="F110" t="s">
        <v>751</v>
      </c>
      <c r="G110" t="s">
        <v>752</v>
      </c>
      <c r="H110">
        <v>4</v>
      </c>
      <c r="I110" t="s">
        <v>753</v>
      </c>
      <c r="J110" s="59" t="s">
        <v>321</v>
      </c>
      <c r="K110">
        <v>4.2352941176470589</v>
      </c>
      <c r="P110" s="39"/>
    </row>
    <row r="111" spans="1:16" x14ac:dyDescent="0.2">
      <c r="A111">
        <v>10937597</v>
      </c>
      <c r="B111" s="14">
        <v>46023</v>
      </c>
      <c r="C111" t="s">
        <v>153</v>
      </c>
      <c r="D111" t="s">
        <v>454</v>
      </c>
      <c r="E111">
        <v>90512</v>
      </c>
      <c r="F111" t="s">
        <v>754</v>
      </c>
      <c r="G111" t="s">
        <v>755</v>
      </c>
      <c r="H111">
        <v>5</v>
      </c>
      <c r="I111" t="s">
        <v>756</v>
      </c>
      <c r="J111" s="59" t="s">
        <v>325</v>
      </c>
      <c r="K111">
        <v>4</v>
      </c>
      <c r="P111" s="33"/>
    </row>
    <row r="112" spans="1:16" x14ac:dyDescent="0.2">
      <c r="A112">
        <v>10937598</v>
      </c>
      <c r="B112" s="14">
        <v>46023</v>
      </c>
      <c r="C112" t="s">
        <v>206</v>
      </c>
      <c r="D112" t="s">
        <v>454</v>
      </c>
      <c r="E112">
        <v>62081</v>
      </c>
      <c r="F112" t="s">
        <v>757</v>
      </c>
      <c r="G112" t="s">
        <v>758</v>
      </c>
      <c r="H112">
        <v>1</v>
      </c>
      <c r="I112" t="s">
        <v>759</v>
      </c>
      <c r="J112" s="59" t="s">
        <v>327</v>
      </c>
      <c r="K112">
        <v>5</v>
      </c>
      <c r="P112" s="33"/>
    </row>
    <row r="113" spans="1:16" x14ac:dyDescent="0.2">
      <c r="A113">
        <v>10937599</v>
      </c>
      <c r="B113" s="14">
        <v>46023</v>
      </c>
      <c r="C113" t="s">
        <v>71</v>
      </c>
      <c r="D113" t="s">
        <v>454</v>
      </c>
      <c r="E113">
        <v>85264</v>
      </c>
      <c r="F113" t="s">
        <v>760</v>
      </c>
      <c r="G113" t="s">
        <v>761</v>
      </c>
      <c r="H113">
        <v>5</v>
      </c>
      <c r="I113" t="s">
        <v>762</v>
      </c>
      <c r="J113" s="59" t="s">
        <v>331</v>
      </c>
      <c r="K113">
        <v>3.6666666666666665</v>
      </c>
      <c r="P113" s="33"/>
    </row>
    <row r="114" spans="1:16" x14ac:dyDescent="0.2">
      <c r="A114">
        <v>10937605</v>
      </c>
      <c r="B114" s="14">
        <v>46023</v>
      </c>
      <c r="C114" t="s">
        <v>153</v>
      </c>
      <c r="D114" t="s">
        <v>454</v>
      </c>
      <c r="E114">
        <v>92108</v>
      </c>
      <c r="F114" t="s">
        <v>763</v>
      </c>
      <c r="G114" t="s">
        <v>764</v>
      </c>
      <c r="H114">
        <v>4</v>
      </c>
      <c r="I114" t="s">
        <v>765</v>
      </c>
      <c r="J114" s="59" t="s">
        <v>2000</v>
      </c>
      <c r="K114">
        <v>4</v>
      </c>
      <c r="P114" s="33"/>
    </row>
    <row r="115" spans="1:16" x14ac:dyDescent="0.2">
      <c r="A115">
        <v>10937606</v>
      </c>
      <c r="B115" s="14">
        <v>46023</v>
      </c>
      <c r="C115" t="s">
        <v>206</v>
      </c>
      <c r="D115" t="s">
        <v>454</v>
      </c>
      <c r="E115">
        <v>95180</v>
      </c>
      <c r="F115" t="s">
        <v>766</v>
      </c>
      <c r="G115" t="s">
        <v>767</v>
      </c>
      <c r="H115">
        <v>2</v>
      </c>
      <c r="I115" t="s">
        <v>768</v>
      </c>
      <c r="J115" s="59" t="s">
        <v>338</v>
      </c>
      <c r="K115">
        <v>3.5</v>
      </c>
      <c r="P115" s="33"/>
    </row>
    <row r="116" spans="1:16" x14ac:dyDescent="0.2">
      <c r="A116">
        <v>10937617</v>
      </c>
      <c r="B116" s="14">
        <v>46023</v>
      </c>
      <c r="C116" t="s">
        <v>206</v>
      </c>
      <c r="D116" t="s">
        <v>454</v>
      </c>
      <c r="E116">
        <v>75078</v>
      </c>
      <c r="F116" t="s">
        <v>769</v>
      </c>
      <c r="G116" t="s">
        <v>770</v>
      </c>
      <c r="H116">
        <v>4</v>
      </c>
      <c r="I116" t="s">
        <v>771</v>
      </c>
      <c r="J116" s="59" t="s">
        <v>339</v>
      </c>
      <c r="K116">
        <v>4.8</v>
      </c>
      <c r="P116" s="33"/>
    </row>
    <row r="117" spans="1:16" x14ac:dyDescent="0.2">
      <c r="A117">
        <v>10937633</v>
      </c>
      <c r="B117" s="14">
        <v>46023</v>
      </c>
      <c r="C117" t="s">
        <v>206</v>
      </c>
      <c r="D117" t="s">
        <v>454</v>
      </c>
      <c r="E117">
        <v>92234</v>
      </c>
      <c r="F117" t="s">
        <v>772</v>
      </c>
      <c r="G117" t="s">
        <v>773</v>
      </c>
      <c r="H117">
        <v>4</v>
      </c>
      <c r="I117" t="s">
        <v>774</v>
      </c>
      <c r="J117" s="59" t="s">
        <v>343</v>
      </c>
      <c r="K117">
        <v>4.4285714285714288</v>
      </c>
      <c r="P117" s="33"/>
    </row>
    <row r="118" spans="1:16" x14ac:dyDescent="0.2">
      <c r="A118">
        <v>10937634</v>
      </c>
      <c r="B118" s="14">
        <v>46023</v>
      </c>
      <c r="C118" t="s">
        <v>381</v>
      </c>
      <c r="D118" t="s">
        <v>458</v>
      </c>
      <c r="E118">
        <v>93571</v>
      </c>
      <c r="F118" t="s">
        <v>775</v>
      </c>
      <c r="G118" t="s">
        <v>776</v>
      </c>
      <c r="H118">
        <v>4</v>
      </c>
      <c r="I118" t="s">
        <v>777</v>
      </c>
      <c r="J118" s="59" t="s">
        <v>345</v>
      </c>
      <c r="K118">
        <v>4.7777777777777777</v>
      </c>
      <c r="P118" s="33"/>
    </row>
    <row r="119" spans="1:16" x14ac:dyDescent="0.2">
      <c r="A119">
        <v>10937635</v>
      </c>
      <c r="B119" s="14">
        <v>46023</v>
      </c>
      <c r="C119" t="s">
        <v>206</v>
      </c>
      <c r="D119" t="s">
        <v>454</v>
      </c>
      <c r="E119">
        <v>96691</v>
      </c>
      <c r="F119" t="s">
        <v>778</v>
      </c>
      <c r="G119" t="s">
        <v>779</v>
      </c>
      <c r="H119">
        <v>5</v>
      </c>
      <c r="I119" t="s">
        <v>780</v>
      </c>
      <c r="J119" s="59" t="s">
        <v>346</v>
      </c>
      <c r="K119">
        <v>5</v>
      </c>
      <c r="P119" s="33"/>
    </row>
    <row r="120" spans="1:16" x14ac:dyDescent="0.2">
      <c r="A120">
        <v>10937637</v>
      </c>
      <c r="B120" s="14">
        <v>46023</v>
      </c>
      <c r="C120" t="s">
        <v>206</v>
      </c>
      <c r="D120" t="s">
        <v>454</v>
      </c>
      <c r="E120">
        <v>95916</v>
      </c>
      <c r="F120" t="s">
        <v>781</v>
      </c>
      <c r="G120" t="s">
        <v>782</v>
      </c>
      <c r="H120">
        <v>4</v>
      </c>
      <c r="I120" t="s">
        <v>783</v>
      </c>
      <c r="J120" s="59" t="s">
        <v>348</v>
      </c>
      <c r="K120">
        <v>5</v>
      </c>
      <c r="P120" s="33"/>
    </row>
    <row r="121" spans="1:16" x14ac:dyDescent="0.2">
      <c r="A121">
        <v>10937640</v>
      </c>
      <c r="B121" s="14">
        <v>46023</v>
      </c>
      <c r="C121" t="s">
        <v>284</v>
      </c>
      <c r="D121" t="s">
        <v>465</v>
      </c>
      <c r="E121">
        <v>97956</v>
      </c>
      <c r="F121" t="s">
        <v>784</v>
      </c>
      <c r="G121" t="s">
        <v>785</v>
      </c>
      <c r="H121">
        <v>3</v>
      </c>
      <c r="I121" t="s">
        <v>786</v>
      </c>
      <c r="J121" s="59" t="s">
        <v>356</v>
      </c>
      <c r="K121">
        <v>4.4285714285714288</v>
      </c>
      <c r="P121" s="33"/>
    </row>
    <row r="122" spans="1:16" x14ac:dyDescent="0.2">
      <c r="A122">
        <v>10937643</v>
      </c>
      <c r="B122" s="14">
        <v>46023</v>
      </c>
      <c r="C122" t="s">
        <v>206</v>
      </c>
      <c r="D122" t="s">
        <v>454</v>
      </c>
      <c r="E122">
        <v>85621</v>
      </c>
      <c r="F122" t="s">
        <v>787</v>
      </c>
      <c r="G122" t="s">
        <v>788</v>
      </c>
      <c r="H122">
        <v>3</v>
      </c>
      <c r="I122" t="s">
        <v>789</v>
      </c>
      <c r="J122" s="59" t="s">
        <v>359</v>
      </c>
      <c r="K122">
        <v>5</v>
      </c>
      <c r="P122" s="33"/>
    </row>
    <row r="123" spans="1:16" x14ac:dyDescent="0.2">
      <c r="A123">
        <v>10937645</v>
      </c>
      <c r="B123" s="14">
        <v>46023</v>
      </c>
      <c r="C123" t="s">
        <v>206</v>
      </c>
      <c r="D123" t="s">
        <v>454</v>
      </c>
      <c r="E123">
        <v>97423</v>
      </c>
      <c r="F123" t="s">
        <v>790</v>
      </c>
      <c r="G123" t="s">
        <v>791</v>
      </c>
      <c r="H123">
        <v>2</v>
      </c>
      <c r="I123" t="s">
        <v>792</v>
      </c>
      <c r="J123" s="59" t="s">
        <v>361</v>
      </c>
      <c r="K123">
        <v>4.5555555555555554</v>
      </c>
      <c r="P123" s="33"/>
    </row>
    <row r="124" spans="1:16" x14ac:dyDescent="0.2">
      <c r="A124">
        <v>10937657</v>
      </c>
      <c r="B124" s="14">
        <v>46023</v>
      </c>
      <c r="C124" t="s">
        <v>284</v>
      </c>
      <c r="D124" t="s">
        <v>465</v>
      </c>
      <c r="E124">
        <v>92579</v>
      </c>
      <c r="F124" t="s">
        <v>793</v>
      </c>
      <c r="G124" t="s">
        <v>794</v>
      </c>
      <c r="H124">
        <v>5</v>
      </c>
      <c r="I124" t="s">
        <v>795</v>
      </c>
      <c r="J124" s="59" t="s">
        <v>362</v>
      </c>
      <c r="K124">
        <v>4.333333333333333</v>
      </c>
      <c r="P124" s="33"/>
    </row>
    <row r="125" spans="1:16" x14ac:dyDescent="0.2">
      <c r="A125">
        <v>10937658</v>
      </c>
      <c r="B125" s="14">
        <v>46023</v>
      </c>
      <c r="C125" t="s">
        <v>108</v>
      </c>
      <c r="D125" t="s">
        <v>458</v>
      </c>
      <c r="E125">
        <v>76373</v>
      </c>
      <c r="F125" t="s">
        <v>796</v>
      </c>
      <c r="G125" t="s">
        <v>797</v>
      </c>
      <c r="H125">
        <v>4</v>
      </c>
      <c r="I125" t="s">
        <v>798</v>
      </c>
      <c r="J125" s="59" t="s">
        <v>364</v>
      </c>
      <c r="K125">
        <v>4</v>
      </c>
      <c r="P125" s="33"/>
    </row>
    <row r="126" spans="1:16" x14ac:dyDescent="0.2">
      <c r="A126">
        <v>10937663</v>
      </c>
      <c r="B126" s="14">
        <v>46023</v>
      </c>
      <c r="C126" t="s">
        <v>108</v>
      </c>
      <c r="D126" t="s">
        <v>458</v>
      </c>
      <c r="E126">
        <v>90343</v>
      </c>
      <c r="F126" t="s">
        <v>799</v>
      </c>
      <c r="G126" t="s">
        <v>800</v>
      </c>
      <c r="H126">
        <v>4</v>
      </c>
      <c r="I126" t="s">
        <v>801</v>
      </c>
      <c r="J126" s="59" t="s">
        <v>366</v>
      </c>
      <c r="K126">
        <v>4.5</v>
      </c>
      <c r="P126" s="33"/>
    </row>
    <row r="127" spans="1:16" x14ac:dyDescent="0.2">
      <c r="A127">
        <v>10937664</v>
      </c>
      <c r="B127" s="14">
        <v>46023</v>
      </c>
      <c r="C127" t="s">
        <v>284</v>
      </c>
      <c r="D127" t="s">
        <v>465</v>
      </c>
      <c r="E127">
        <v>82077</v>
      </c>
      <c r="F127" t="s">
        <v>802</v>
      </c>
      <c r="G127" t="s">
        <v>803</v>
      </c>
      <c r="H127">
        <v>5</v>
      </c>
      <c r="I127" t="s">
        <v>804</v>
      </c>
      <c r="J127" s="59" t="s">
        <v>367</v>
      </c>
      <c r="K127">
        <v>4.7857142857142856</v>
      </c>
      <c r="P127" s="33"/>
    </row>
    <row r="128" spans="1:16" x14ac:dyDescent="0.2">
      <c r="A128">
        <v>10937665</v>
      </c>
      <c r="B128" s="14">
        <v>46023</v>
      </c>
      <c r="C128" t="s">
        <v>284</v>
      </c>
      <c r="D128" t="s">
        <v>465</v>
      </c>
      <c r="E128">
        <v>75747</v>
      </c>
      <c r="F128" t="s">
        <v>805</v>
      </c>
      <c r="G128" t="s">
        <v>806</v>
      </c>
      <c r="H128">
        <v>5</v>
      </c>
      <c r="I128" t="s">
        <v>807</v>
      </c>
      <c r="J128" s="59" t="s">
        <v>368</v>
      </c>
      <c r="K128">
        <v>3</v>
      </c>
      <c r="P128" s="33"/>
    </row>
    <row r="129" spans="1:16" x14ac:dyDescent="0.2">
      <c r="A129">
        <v>10937666</v>
      </c>
      <c r="B129" s="14">
        <v>46023</v>
      </c>
      <c r="C129" t="s">
        <v>284</v>
      </c>
      <c r="D129" t="s">
        <v>465</v>
      </c>
      <c r="E129">
        <v>94202</v>
      </c>
      <c r="F129" t="s">
        <v>808</v>
      </c>
      <c r="G129" t="s">
        <v>809</v>
      </c>
      <c r="H129">
        <v>5</v>
      </c>
      <c r="I129" t="s">
        <v>810</v>
      </c>
      <c r="J129" s="59" t="s">
        <v>369</v>
      </c>
      <c r="K129">
        <v>3.0909090909090908</v>
      </c>
      <c r="P129" s="33"/>
    </row>
    <row r="130" spans="1:16" x14ac:dyDescent="0.2">
      <c r="A130">
        <v>10937668</v>
      </c>
      <c r="B130" s="14">
        <v>46023</v>
      </c>
      <c r="C130" t="s">
        <v>284</v>
      </c>
      <c r="D130" t="s">
        <v>465</v>
      </c>
      <c r="E130">
        <v>87395</v>
      </c>
      <c r="F130" t="s">
        <v>811</v>
      </c>
      <c r="G130" t="s">
        <v>812</v>
      </c>
      <c r="H130">
        <v>4</v>
      </c>
      <c r="I130" t="s">
        <v>813</v>
      </c>
      <c r="J130" s="59" t="s">
        <v>370</v>
      </c>
      <c r="K130">
        <v>4</v>
      </c>
      <c r="P130" s="33"/>
    </row>
    <row r="131" spans="1:16" x14ac:dyDescent="0.2">
      <c r="A131">
        <v>10937680</v>
      </c>
      <c r="B131" s="14">
        <v>46023</v>
      </c>
      <c r="C131" t="s">
        <v>88</v>
      </c>
      <c r="D131" t="s">
        <v>429</v>
      </c>
      <c r="E131">
        <v>67425</v>
      </c>
      <c r="F131" t="s">
        <v>814</v>
      </c>
      <c r="G131" t="s">
        <v>815</v>
      </c>
      <c r="H131">
        <v>4</v>
      </c>
      <c r="I131" t="s">
        <v>816</v>
      </c>
      <c r="J131" s="59" t="s">
        <v>371</v>
      </c>
      <c r="K131">
        <v>5</v>
      </c>
      <c r="P131" s="33"/>
    </row>
    <row r="132" spans="1:16" x14ac:dyDescent="0.2">
      <c r="A132">
        <v>10937681</v>
      </c>
      <c r="B132" s="14">
        <v>46024</v>
      </c>
      <c r="C132" t="s">
        <v>88</v>
      </c>
      <c r="D132" t="s">
        <v>429</v>
      </c>
      <c r="E132">
        <v>97747</v>
      </c>
      <c r="F132" t="s">
        <v>817</v>
      </c>
      <c r="G132" t="s">
        <v>818</v>
      </c>
      <c r="H132">
        <v>5</v>
      </c>
      <c r="I132" t="s">
        <v>819</v>
      </c>
      <c r="J132" s="59" t="s">
        <v>372</v>
      </c>
      <c r="K132">
        <v>4.5</v>
      </c>
      <c r="P132" s="33"/>
    </row>
    <row r="133" spans="1:16" x14ac:dyDescent="0.2">
      <c r="A133">
        <v>10937701</v>
      </c>
      <c r="B133" s="14">
        <v>46024</v>
      </c>
      <c r="C133" t="s">
        <v>302</v>
      </c>
      <c r="D133" t="s">
        <v>458</v>
      </c>
      <c r="E133">
        <v>77126</v>
      </c>
      <c r="F133" t="s">
        <v>820</v>
      </c>
      <c r="G133" t="s">
        <v>821</v>
      </c>
      <c r="H133">
        <v>1</v>
      </c>
      <c r="I133" t="s">
        <v>822</v>
      </c>
      <c r="J133" s="59" t="s">
        <v>373</v>
      </c>
      <c r="K133">
        <v>5</v>
      </c>
      <c r="P133" s="33"/>
    </row>
    <row r="134" spans="1:16" x14ac:dyDescent="0.2">
      <c r="A134">
        <v>10937711</v>
      </c>
      <c r="B134" s="14">
        <v>46024</v>
      </c>
      <c r="C134" t="s">
        <v>92</v>
      </c>
      <c r="D134" t="s">
        <v>425</v>
      </c>
      <c r="E134">
        <v>96484</v>
      </c>
      <c r="F134" t="s">
        <v>823</v>
      </c>
      <c r="G134" t="s">
        <v>824</v>
      </c>
      <c r="H134">
        <v>5</v>
      </c>
      <c r="I134" t="s">
        <v>825</v>
      </c>
      <c r="J134" s="59" t="s">
        <v>374</v>
      </c>
      <c r="K134">
        <v>5</v>
      </c>
      <c r="P134" s="33"/>
    </row>
    <row r="135" spans="1:16" x14ac:dyDescent="0.2">
      <c r="A135">
        <v>10937748</v>
      </c>
      <c r="B135" s="14">
        <v>46024</v>
      </c>
      <c r="C135" t="s">
        <v>345</v>
      </c>
      <c r="D135" t="s">
        <v>425</v>
      </c>
      <c r="E135">
        <v>95619</v>
      </c>
      <c r="F135" t="s">
        <v>826</v>
      </c>
      <c r="G135" t="s">
        <v>827</v>
      </c>
      <c r="H135">
        <v>5</v>
      </c>
      <c r="I135" t="s">
        <v>828</v>
      </c>
      <c r="J135" s="59" t="s">
        <v>377</v>
      </c>
      <c r="K135">
        <v>2.8571428571428572</v>
      </c>
      <c r="P135" s="33"/>
    </row>
    <row r="136" spans="1:16" x14ac:dyDescent="0.2">
      <c r="A136">
        <v>10937754</v>
      </c>
      <c r="B136" s="14">
        <v>46024</v>
      </c>
      <c r="C136" t="s">
        <v>345</v>
      </c>
      <c r="D136" t="s">
        <v>425</v>
      </c>
      <c r="E136">
        <v>95760</v>
      </c>
      <c r="F136" t="s">
        <v>829</v>
      </c>
      <c r="G136" t="s">
        <v>830</v>
      </c>
      <c r="H136">
        <v>5</v>
      </c>
      <c r="I136" t="s">
        <v>831</v>
      </c>
      <c r="J136" s="59" t="s">
        <v>378</v>
      </c>
      <c r="K136">
        <v>4</v>
      </c>
      <c r="P136" s="33"/>
    </row>
    <row r="137" spans="1:16" x14ac:dyDescent="0.2">
      <c r="A137">
        <v>10937759</v>
      </c>
      <c r="B137" s="14">
        <v>46024</v>
      </c>
      <c r="C137" t="s">
        <v>345</v>
      </c>
      <c r="D137" t="s">
        <v>425</v>
      </c>
      <c r="E137">
        <v>96420</v>
      </c>
      <c r="F137" t="s">
        <v>832</v>
      </c>
      <c r="G137" t="s">
        <v>833</v>
      </c>
      <c r="H137">
        <v>5</v>
      </c>
      <c r="I137" t="s">
        <v>834</v>
      </c>
      <c r="J137" s="59" t="s">
        <v>381</v>
      </c>
      <c r="K137">
        <v>3.6666666666666665</v>
      </c>
      <c r="P137" s="33"/>
    </row>
    <row r="138" spans="1:16" x14ac:dyDescent="0.2">
      <c r="A138">
        <v>10937765</v>
      </c>
      <c r="B138" s="14">
        <v>46024</v>
      </c>
      <c r="C138" t="s">
        <v>345</v>
      </c>
      <c r="D138" t="s">
        <v>425</v>
      </c>
      <c r="E138">
        <v>95341</v>
      </c>
      <c r="F138" t="s">
        <v>835</v>
      </c>
      <c r="G138" t="s">
        <v>836</v>
      </c>
      <c r="H138">
        <v>5</v>
      </c>
      <c r="I138" t="s">
        <v>837</v>
      </c>
      <c r="J138" s="59" t="s">
        <v>389</v>
      </c>
      <c r="K138">
        <v>4.166666666666667</v>
      </c>
      <c r="P138" s="33"/>
    </row>
    <row r="139" spans="1:16" x14ac:dyDescent="0.2">
      <c r="A139">
        <v>10937776</v>
      </c>
      <c r="B139" s="14">
        <v>46024</v>
      </c>
      <c r="C139" t="s">
        <v>345</v>
      </c>
      <c r="D139" t="s">
        <v>425</v>
      </c>
      <c r="E139">
        <v>94354</v>
      </c>
      <c r="F139" t="s">
        <v>838</v>
      </c>
      <c r="G139" t="s">
        <v>839</v>
      </c>
      <c r="H139">
        <v>5</v>
      </c>
      <c r="I139" t="s">
        <v>840</v>
      </c>
      <c r="J139" s="59" t="s">
        <v>392</v>
      </c>
      <c r="K139">
        <v>4</v>
      </c>
      <c r="P139" s="33"/>
    </row>
    <row r="140" spans="1:16" x14ac:dyDescent="0.2">
      <c r="A140">
        <v>10937788</v>
      </c>
      <c r="B140" s="14">
        <v>46024</v>
      </c>
      <c r="C140" t="s">
        <v>345</v>
      </c>
      <c r="D140" t="s">
        <v>425</v>
      </c>
      <c r="E140">
        <v>89434</v>
      </c>
      <c r="F140" t="s">
        <v>841</v>
      </c>
      <c r="G140" t="s">
        <v>842</v>
      </c>
      <c r="H140">
        <v>5</v>
      </c>
      <c r="I140" t="s">
        <v>837</v>
      </c>
      <c r="J140" s="59" t="s">
        <v>394</v>
      </c>
      <c r="K140">
        <v>4.8</v>
      </c>
      <c r="P140" s="33"/>
    </row>
    <row r="141" spans="1:16" x14ac:dyDescent="0.2">
      <c r="A141">
        <v>10937790</v>
      </c>
      <c r="B141" s="14">
        <v>46024</v>
      </c>
      <c r="C141" t="s">
        <v>345</v>
      </c>
      <c r="D141" t="s">
        <v>425</v>
      </c>
      <c r="E141">
        <v>95597</v>
      </c>
      <c r="F141" t="s">
        <v>843</v>
      </c>
      <c r="G141" t="s">
        <v>844</v>
      </c>
      <c r="H141">
        <v>5</v>
      </c>
      <c r="I141" t="s">
        <v>845</v>
      </c>
      <c r="J141" s="59" t="s">
        <v>395</v>
      </c>
      <c r="K141">
        <v>4</v>
      </c>
      <c r="P141" s="33"/>
    </row>
    <row r="142" spans="1:16" x14ac:dyDescent="0.2">
      <c r="A142">
        <v>10937797</v>
      </c>
      <c r="B142" s="14">
        <v>46024</v>
      </c>
      <c r="C142" t="s">
        <v>345</v>
      </c>
      <c r="D142" t="s">
        <v>425</v>
      </c>
      <c r="E142">
        <v>69957</v>
      </c>
      <c r="F142" t="s">
        <v>846</v>
      </c>
      <c r="G142" t="s">
        <v>847</v>
      </c>
      <c r="H142">
        <v>4</v>
      </c>
      <c r="I142" t="s">
        <v>588</v>
      </c>
      <c r="J142" s="59" t="s">
        <v>397</v>
      </c>
      <c r="K142">
        <v>4.4000000000000004</v>
      </c>
      <c r="P142" s="33"/>
    </row>
    <row r="143" spans="1:16" x14ac:dyDescent="0.2">
      <c r="A143">
        <v>10937880</v>
      </c>
      <c r="B143" s="14">
        <v>46024</v>
      </c>
      <c r="C143" t="s">
        <v>262</v>
      </c>
      <c r="D143" t="s">
        <v>465</v>
      </c>
      <c r="E143">
        <v>84286</v>
      </c>
      <c r="F143" t="s">
        <v>848</v>
      </c>
      <c r="G143" t="s">
        <v>849</v>
      </c>
      <c r="H143">
        <v>4</v>
      </c>
      <c r="I143" t="s">
        <v>850</v>
      </c>
      <c r="J143" s="59" t="s">
        <v>399</v>
      </c>
      <c r="K143">
        <v>5</v>
      </c>
      <c r="P143" s="33"/>
    </row>
    <row r="144" spans="1:16" x14ac:dyDescent="0.2">
      <c r="A144">
        <v>10937933</v>
      </c>
      <c r="B144" s="14">
        <v>46024</v>
      </c>
      <c r="C144" t="s">
        <v>82</v>
      </c>
      <c r="D144" t="s">
        <v>425</v>
      </c>
      <c r="E144">
        <v>97857</v>
      </c>
      <c r="F144" t="s">
        <v>851</v>
      </c>
      <c r="G144" t="s">
        <v>852</v>
      </c>
      <c r="H144">
        <v>5</v>
      </c>
      <c r="I144" t="s">
        <v>853</v>
      </c>
      <c r="J144" s="59" t="s">
        <v>402</v>
      </c>
      <c r="K144">
        <v>2.8</v>
      </c>
      <c r="P144" s="33"/>
    </row>
    <row r="145" spans="1:16" x14ac:dyDescent="0.2">
      <c r="A145">
        <v>10937942</v>
      </c>
      <c r="B145" s="14">
        <v>46024</v>
      </c>
      <c r="C145" t="s">
        <v>284</v>
      </c>
      <c r="D145" t="s">
        <v>465</v>
      </c>
      <c r="E145">
        <v>76899</v>
      </c>
      <c r="F145" t="s">
        <v>854</v>
      </c>
      <c r="G145" t="s">
        <v>855</v>
      </c>
      <c r="H145">
        <v>4</v>
      </c>
      <c r="I145" t="s">
        <v>856</v>
      </c>
      <c r="J145" s="59" t="s">
        <v>403</v>
      </c>
      <c r="K145">
        <v>3.8</v>
      </c>
      <c r="P145" s="33"/>
    </row>
    <row r="146" spans="1:16" x14ac:dyDescent="0.2">
      <c r="A146">
        <v>10937944</v>
      </c>
      <c r="B146" s="14">
        <v>46024</v>
      </c>
      <c r="C146" t="s">
        <v>284</v>
      </c>
      <c r="D146" t="s">
        <v>465</v>
      </c>
      <c r="E146">
        <v>97852</v>
      </c>
      <c r="F146" t="s">
        <v>857</v>
      </c>
      <c r="G146" t="s">
        <v>858</v>
      </c>
      <c r="H146">
        <v>4</v>
      </c>
      <c r="I146" t="s">
        <v>859</v>
      </c>
      <c r="J146" s="59" t="s">
        <v>409</v>
      </c>
      <c r="K146">
        <v>3</v>
      </c>
      <c r="P146" s="33"/>
    </row>
    <row r="147" spans="1:16" x14ac:dyDescent="0.2">
      <c r="A147">
        <v>10937992</v>
      </c>
      <c r="B147" s="14">
        <v>46025</v>
      </c>
      <c r="C147" t="s">
        <v>364</v>
      </c>
      <c r="D147" t="s">
        <v>582</v>
      </c>
      <c r="E147">
        <v>81942</v>
      </c>
      <c r="F147" t="s">
        <v>860</v>
      </c>
      <c r="G147" t="s">
        <v>861</v>
      </c>
      <c r="H147">
        <v>4</v>
      </c>
      <c r="I147" t="s">
        <v>862</v>
      </c>
      <c r="J147" s="59" t="s">
        <v>410</v>
      </c>
      <c r="K147">
        <v>5</v>
      </c>
      <c r="P147" s="33"/>
    </row>
    <row r="148" spans="1:16" x14ac:dyDescent="0.2">
      <c r="A148">
        <v>10938082</v>
      </c>
      <c r="B148" s="14">
        <v>46025</v>
      </c>
      <c r="C148" t="s">
        <v>121</v>
      </c>
      <c r="D148" t="s">
        <v>465</v>
      </c>
      <c r="E148">
        <v>99495</v>
      </c>
      <c r="F148" t="s">
        <v>863</v>
      </c>
      <c r="G148" t="s">
        <v>864</v>
      </c>
      <c r="H148">
        <v>5</v>
      </c>
      <c r="I148" t="s">
        <v>865</v>
      </c>
      <c r="J148" s="59" t="s">
        <v>411</v>
      </c>
      <c r="K148">
        <v>2</v>
      </c>
      <c r="P148" s="33"/>
    </row>
    <row r="149" spans="1:16" x14ac:dyDescent="0.2">
      <c r="A149">
        <v>10938089</v>
      </c>
      <c r="B149" s="14">
        <v>46025</v>
      </c>
      <c r="C149" t="s">
        <v>121</v>
      </c>
      <c r="D149" t="s">
        <v>465</v>
      </c>
      <c r="E149">
        <v>99129</v>
      </c>
      <c r="F149" t="s">
        <v>866</v>
      </c>
      <c r="G149" t="s">
        <v>867</v>
      </c>
      <c r="H149">
        <v>5</v>
      </c>
      <c r="I149" t="s">
        <v>865</v>
      </c>
      <c r="J149" s="59" t="s">
        <v>413</v>
      </c>
      <c r="K149">
        <v>4.6363636363636367</v>
      </c>
      <c r="P149" s="33"/>
    </row>
    <row r="150" spans="1:16" x14ac:dyDescent="0.2">
      <c r="A150">
        <v>10938096</v>
      </c>
      <c r="B150" s="14">
        <v>46025</v>
      </c>
      <c r="C150" t="s">
        <v>101</v>
      </c>
      <c r="D150" t="s">
        <v>465</v>
      </c>
      <c r="E150">
        <v>85202</v>
      </c>
      <c r="F150" t="s">
        <v>868</v>
      </c>
      <c r="G150" t="s">
        <v>869</v>
      </c>
      <c r="H150">
        <v>5</v>
      </c>
      <c r="I150" t="s">
        <v>870</v>
      </c>
      <c r="J150" s="59" t="s">
        <v>415</v>
      </c>
      <c r="K150">
        <v>2.75</v>
      </c>
      <c r="P150" s="33"/>
    </row>
    <row r="151" spans="1:16" x14ac:dyDescent="0.2">
      <c r="A151">
        <v>10938100</v>
      </c>
      <c r="B151" s="14">
        <v>46025</v>
      </c>
      <c r="C151" t="s">
        <v>121</v>
      </c>
      <c r="D151" t="s">
        <v>465</v>
      </c>
      <c r="E151">
        <v>99113</v>
      </c>
      <c r="F151" t="s">
        <v>871</v>
      </c>
      <c r="G151" t="s">
        <v>872</v>
      </c>
      <c r="H151">
        <v>4</v>
      </c>
      <c r="I151" t="s">
        <v>873</v>
      </c>
      <c r="J151" s="59" t="s">
        <v>3304</v>
      </c>
      <c r="P151" s="33"/>
    </row>
    <row r="152" spans="1:16" x14ac:dyDescent="0.2">
      <c r="A152">
        <v>10938148</v>
      </c>
      <c r="B152" s="14">
        <v>46025</v>
      </c>
      <c r="C152" t="s">
        <v>368</v>
      </c>
      <c r="D152" t="s">
        <v>458</v>
      </c>
      <c r="E152">
        <v>95835</v>
      </c>
      <c r="F152" t="s">
        <v>874</v>
      </c>
      <c r="G152" t="s">
        <v>875</v>
      </c>
      <c r="H152">
        <v>3</v>
      </c>
      <c r="I152" t="s">
        <v>876</v>
      </c>
      <c r="J152" s="59" t="s">
        <v>3305</v>
      </c>
      <c r="K152">
        <v>4.0391959798994979</v>
      </c>
      <c r="P152" s="33"/>
    </row>
    <row r="153" spans="1:16" x14ac:dyDescent="0.2">
      <c r="A153">
        <v>10938169</v>
      </c>
      <c r="B153" s="14">
        <v>46025</v>
      </c>
      <c r="C153" t="s">
        <v>203</v>
      </c>
      <c r="D153" t="s">
        <v>458</v>
      </c>
      <c r="E153">
        <v>80641</v>
      </c>
      <c r="F153" t="s">
        <v>877</v>
      </c>
      <c r="G153" t="s">
        <v>878</v>
      </c>
      <c r="H153">
        <v>4</v>
      </c>
      <c r="I153" t="s">
        <v>879</v>
      </c>
      <c r="P153" s="33"/>
    </row>
    <row r="154" spans="1:16" x14ac:dyDescent="0.2">
      <c r="A154">
        <v>10938201</v>
      </c>
      <c r="B154" s="14">
        <v>46025</v>
      </c>
      <c r="C154" t="s">
        <v>210</v>
      </c>
      <c r="D154" t="s">
        <v>454</v>
      </c>
      <c r="E154">
        <v>97962</v>
      </c>
      <c r="F154" t="s">
        <v>880</v>
      </c>
      <c r="G154" t="s">
        <v>881</v>
      </c>
      <c r="H154">
        <v>4</v>
      </c>
      <c r="I154" t="s">
        <v>882</v>
      </c>
      <c r="P154" s="33"/>
    </row>
    <row r="155" spans="1:16" x14ac:dyDescent="0.2">
      <c r="A155">
        <v>10938325</v>
      </c>
      <c r="B155" s="14">
        <v>46025</v>
      </c>
      <c r="C155" t="s">
        <v>192</v>
      </c>
      <c r="D155" t="s">
        <v>465</v>
      </c>
      <c r="E155">
        <v>83415</v>
      </c>
      <c r="F155" t="s">
        <v>883</v>
      </c>
      <c r="G155" t="s">
        <v>884</v>
      </c>
      <c r="H155">
        <v>4</v>
      </c>
      <c r="I155" t="s">
        <v>885</v>
      </c>
      <c r="P155" s="33"/>
    </row>
    <row r="156" spans="1:16" x14ac:dyDescent="0.2">
      <c r="A156">
        <v>10938327</v>
      </c>
      <c r="B156" s="14">
        <v>46025</v>
      </c>
      <c r="C156" t="s">
        <v>206</v>
      </c>
      <c r="D156" t="s">
        <v>454</v>
      </c>
      <c r="E156">
        <v>98087</v>
      </c>
      <c r="F156" t="s">
        <v>886</v>
      </c>
      <c r="G156" t="s">
        <v>887</v>
      </c>
      <c r="H156">
        <v>4</v>
      </c>
      <c r="I156" t="s">
        <v>888</v>
      </c>
      <c r="P156" s="33"/>
    </row>
    <row r="157" spans="1:16" x14ac:dyDescent="0.2">
      <c r="A157">
        <v>10938332</v>
      </c>
      <c r="B157" s="14">
        <v>46025</v>
      </c>
      <c r="C157" t="s">
        <v>192</v>
      </c>
      <c r="D157" t="s">
        <v>465</v>
      </c>
      <c r="E157">
        <v>89434</v>
      </c>
      <c r="F157" t="s">
        <v>841</v>
      </c>
      <c r="G157" t="s">
        <v>889</v>
      </c>
      <c r="H157">
        <v>4</v>
      </c>
      <c r="I157" t="s">
        <v>890</v>
      </c>
      <c r="P157" s="33"/>
    </row>
    <row r="158" spans="1:16" x14ac:dyDescent="0.2">
      <c r="A158">
        <v>10938334</v>
      </c>
      <c r="B158" s="14">
        <v>46025</v>
      </c>
      <c r="C158" t="s">
        <v>192</v>
      </c>
      <c r="D158" t="s">
        <v>465</v>
      </c>
      <c r="E158">
        <v>89917</v>
      </c>
      <c r="F158" t="s">
        <v>891</v>
      </c>
      <c r="G158" t="s">
        <v>892</v>
      </c>
      <c r="H158">
        <v>4</v>
      </c>
      <c r="I158" t="s">
        <v>893</v>
      </c>
      <c r="P158" s="33"/>
    </row>
    <row r="159" spans="1:16" x14ac:dyDescent="0.2">
      <c r="A159">
        <v>10938347</v>
      </c>
      <c r="B159" s="14">
        <v>46025</v>
      </c>
      <c r="C159" t="s">
        <v>192</v>
      </c>
      <c r="D159" t="s">
        <v>465</v>
      </c>
      <c r="E159">
        <v>93793</v>
      </c>
      <c r="F159" t="s">
        <v>894</v>
      </c>
      <c r="G159" t="s">
        <v>895</v>
      </c>
      <c r="H159">
        <v>4</v>
      </c>
      <c r="I159" t="s">
        <v>896</v>
      </c>
      <c r="P159" s="33"/>
    </row>
    <row r="160" spans="1:16" x14ac:dyDescent="0.2">
      <c r="A160">
        <v>10938365</v>
      </c>
      <c r="B160" s="14">
        <v>46025</v>
      </c>
      <c r="C160" t="s">
        <v>343</v>
      </c>
      <c r="D160" t="s">
        <v>458</v>
      </c>
      <c r="E160">
        <v>81768</v>
      </c>
      <c r="F160" t="s">
        <v>897</v>
      </c>
      <c r="G160" t="s">
        <v>898</v>
      </c>
      <c r="H160">
        <v>5</v>
      </c>
      <c r="I160" t="s">
        <v>899</v>
      </c>
      <c r="P160" s="33"/>
    </row>
    <row r="161" spans="1:16" x14ac:dyDescent="0.2">
      <c r="A161">
        <v>10938397</v>
      </c>
      <c r="B161" s="14">
        <v>46025</v>
      </c>
      <c r="C161" t="s">
        <v>343</v>
      </c>
      <c r="D161" t="s">
        <v>458</v>
      </c>
      <c r="E161">
        <v>82821</v>
      </c>
      <c r="F161" t="s">
        <v>900</v>
      </c>
      <c r="G161" t="s">
        <v>901</v>
      </c>
      <c r="H161">
        <v>5</v>
      </c>
      <c r="I161" t="s">
        <v>902</v>
      </c>
      <c r="P161" s="39"/>
    </row>
    <row r="162" spans="1:16" x14ac:dyDescent="0.2">
      <c r="A162">
        <v>10938420</v>
      </c>
      <c r="B162" s="14">
        <v>46025</v>
      </c>
      <c r="C162" t="s">
        <v>343</v>
      </c>
      <c r="D162" t="s">
        <v>458</v>
      </c>
      <c r="E162">
        <v>85615</v>
      </c>
      <c r="F162" t="s">
        <v>903</v>
      </c>
      <c r="G162" t="s">
        <v>904</v>
      </c>
      <c r="H162">
        <v>3</v>
      </c>
      <c r="I162" t="s">
        <v>905</v>
      </c>
      <c r="P162" s="33"/>
    </row>
    <row r="163" spans="1:16" x14ac:dyDescent="0.2">
      <c r="A163">
        <v>10938428</v>
      </c>
      <c r="B163" s="14">
        <v>46025</v>
      </c>
      <c r="C163" t="s">
        <v>209</v>
      </c>
      <c r="D163" t="s">
        <v>454</v>
      </c>
      <c r="E163">
        <v>94543</v>
      </c>
      <c r="F163" t="s">
        <v>906</v>
      </c>
      <c r="G163" t="s">
        <v>907</v>
      </c>
      <c r="H163">
        <v>4</v>
      </c>
      <c r="I163" t="s">
        <v>908</v>
      </c>
      <c r="P163" s="33"/>
    </row>
    <row r="164" spans="1:16" x14ac:dyDescent="0.2">
      <c r="A164">
        <v>10938451</v>
      </c>
      <c r="B164" s="14">
        <v>46025</v>
      </c>
      <c r="C164" t="s">
        <v>343</v>
      </c>
      <c r="D164" t="s">
        <v>458</v>
      </c>
      <c r="E164">
        <v>91819</v>
      </c>
      <c r="F164" t="s">
        <v>909</v>
      </c>
      <c r="G164" t="s">
        <v>910</v>
      </c>
      <c r="H164">
        <v>4</v>
      </c>
      <c r="I164" t="s">
        <v>911</v>
      </c>
      <c r="P164" s="33"/>
    </row>
    <row r="165" spans="1:16" x14ac:dyDescent="0.2">
      <c r="A165">
        <v>10938460</v>
      </c>
      <c r="B165" s="14">
        <v>46025</v>
      </c>
      <c r="C165" t="s">
        <v>343</v>
      </c>
      <c r="D165" t="s">
        <v>458</v>
      </c>
      <c r="E165">
        <v>96175</v>
      </c>
      <c r="F165" t="s">
        <v>912</v>
      </c>
      <c r="G165" t="s">
        <v>913</v>
      </c>
      <c r="H165">
        <v>4</v>
      </c>
      <c r="I165" t="s">
        <v>914</v>
      </c>
      <c r="P165" s="33"/>
    </row>
    <row r="166" spans="1:16" x14ac:dyDescent="0.2">
      <c r="A166">
        <v>10938470</v>
      </c>
      <c r="B166" s="14">
        <v>46025</v>
      </c>
      <c r="C166" t="s">
        <v>209</v>
      </c>
      <c r="D166" t="s">
        <v>454</v>
      </c>
      <c r="E166">
        <v>82506</v>
      </c>
      <c r="F166" t="s">
        <v>915</v>
      </c>
      <c r="G166" t="s">
        <v>916</v>
      </c>
      <c r="H166">
        <v>4</v>
      </c>
      <c r="I166" t="s">
        <v>917</v>
      </c>
      <c r="P166" s="33"/>
    </row>
    <row r="167" spans="1:16" x14ac:dyDescent="0.2">
      <c r="A167">
        <v>10938501</v>
      </c>
      <c r="B167" s="14">
        <v>46025</v>
      </c>
      <c r="C167" t="s">
        <v>209</v>
      </c>
      <c r="D167" t="s">
        <v>454</v>
      </c>
      <c r="E167">
        <v>68913</v>
      </c>
      <c r="F167" t="s">
        <v>918</v>
      </c>
      <c r="G167" t="s">
        <v>919</v>
      </c>
      <c r="H167">
        <v>4</v>
      </c>
      <c r="I167" t="s">
        <v>920</v>
      </c>
      <c r="P167" s="33"/>
    </row>
    <row r="168" spans="1:16" x14ac:dyDescent="0.2">
      <c r="A168">
        <v>10938580</v>
      </c>
      <c r="B168" s="14">
        <v>46025</v>
      </c>
      <c r="C168" t="s">
        <v>222</v>
      </c>
      <c r="D168" t="s">
        <v>425</v>
      </c>
      <c r="E168">
        <v>76412</v>
      </c>
      <c r="F168" t="s">
        <v>921</v>
      </c>
      <c r="G168" t="s">
        <v>922</v>
      </c>
      <c r="H168">
        <v>2</v>
      </c>
      <c r="I168" t="s">
        <v>923</v>
      </c>
      <c r="P168" s="33"/>
    </row>
    <row r="169" spans="1:16" x14ac:dyDescent="0.2">
      <c r="A169">
        <v>10938607</v>
      </c>
      <c r="B169" s="14">
        <v>46025</v>
      </c>
      <c r="C169" t="s">
        <v>255</v>
      </c>
      <c r="D169" t="s">
        <v>429</v>
      </c>
      <c r="E169">
        <v>90283</v>
      </c>
      <c r="F169" t="s">
        <v>924</v>
      </c>
      <c r="G169" t="s">
        <v>925</v>
      </c>
      <c r="H169">
        <v>4</v>
      </c>
      <c r="I169" t="s">
        <v>926</v>
      </c>
      <c r="P169" s="33"/>
    </row>
    <row r="170" spans="1:16" x14ac:dyDescent="0.2">
      <c r="A170">
        <v>10938640</v>
      </c>
      <c r="B170" s="14">
        <v>46025</v>
      </c>
      <c r="C170" t="s">
        <v>346</v>
      </c>
      <c r="D170" t="s">
        <v>425</v>
      </c>
      <c r="E170">
        <v>91379</v>
      </c>
      <c r="F170" t="s">
        <v>927</v>
      </c>
      <c r="G170" t="s">
        <v>928</v>
      </c>
      <c r="H170">
        <v>5</v>
      </c>
      <c r="I170" t="s">
        <v>929</v>
      </c>
      <c r="P170" s="33"/>
    </row>
    <row r="171" spans="1:16" x14ac:dyDescent="0.2">
      <c r="A171">
        <v>10938775</v>
      </c>
      <c r="B171" s="14">
        <v>46025</v>
      </c>
      <c r="C171" t="s">
        <v>233</v>
      </c>
      <c r="D171" t="s">
        <v>582</v>
      </c>
      <c r="E171">
        <v>91664</v>
      </c>
      <c r="F171" t="s">
        <v>930</v>
      </c>
      <c r="G171" t="s">
        <v>931</v>
      </c>
      <c r="H171">
        <v>5</v>
      </c>
      <c r="I171" t="s">
        <v>932</v>
      </c>
      <c r="P171" s="33"/>
    </row>
    <row r="172" spans="1:16" x14ac:dyDescent="0.2">
      <c r="A172">
        <v>10938782</v>
      </c>
      <c r="B172" s="14">
        <v>46025</v>
      </c>
      <c r="C172" t="s">
        <v>233</v>
      </c>
      <c r="D172" t="s">
        <v>582</v>
      </c>
      <c r="E172">
        <v>92408</v>
      </c>
      <c r="F172" t="s">
        <v>933</v>
      </c>
      <c r="G172" t="s">
        <v>934</v>
      </c>
      <c r="H172">
        <v>4</v>
      </c>
      <c r="I172" t="s">
        <v>935</v>
      </c>
      <c r="P172" s="33"/>
    </row>
    <row r="173" spans="1:16" x14ac:dyDescent="0.2">
      <c r="A173">
        <v>10938802</v>
      </c>
      <c r="B173" s="14">
        <v>46025</v>
      </c>
      <c r="C173" t="s">
        <v>233</v>
      </c>
      <c r="D173" t="s">
        <v>582</v>
      </c>
      <c r="E173">
        <v>97333</v>
      </c>
      <c r="F173" t="s">
        <v>936</v>
      </c>
      <c r="G173" t="s">
        <v>937</v>
      </c>
      <c r="H173">
        <v>4</v>
      </c>
      <c r="I173" t="s">
        <v>938</v>
      </c>
      <c r="P173" s="33"/>
    </row>
    <row r="174" spans="1:16" x14ac:dyDescent="0.2">
      <c r="A174">
        <v>10938826</v>
      </c>
      <c r="B174" s="14">
        <v>46025</v>
      </c>
      <c r="C174" t="s">
        <v>264</v>
      </c>
      <c r="D174" t="s">
        <v>454</v>
      </c>
      <c r="E174">
        <v>83525</v>
      </c>
      <c r="F174" t="s">
        <v>939</v>
      </c>
      <c r="G174" t="s">
        <v>940</v>
      </c>
      <c r="H174">
        <v>2</v>
      </c>
      <c r="I174" t="s">
        <v>941</v>
      </c>
      <c r="P174" s="33"/>
    </row>
    <row r="175" spans="1:16" x14ac:dyDescent="0.2">
      <c r="A175">
        <v>10938899</v>
      </c>
      <c r="B175" s="14">
        <v>46026</v>
      </c>
      <c r="C175" t="s">
        <v>159</v>
      </c>
      <c r="D175" t="s">
        <v>454</v>
      </c>
      <c r="E175">
        <v>94188</v>
      </c>
      <c r="F175" t="s">
        <v>942</v>
      </c>
      <c r="G175" t="s">
        <v>943</v>
      </c>
      <c r="H175">
        <v>5</v>
      </c>
      <c r="I175" t="s">
        <v>944</v>
      </c>
      <c r="P175" s="33"/>
    </row>
    <row r="176" spans="1:16" x14ac:dyDescent="0.2">
      <c r="A176">
        <v>10938900</v>
      </c>
      <c r="B176" s="14">
        <v>46026</v>
      </c>
      <c r="C176" t="s">
        <v>159</v>
      </c>
      <c r="D176" t="s">
        <v>454</v>
      </c>
      <c r="E176">
        <v>87107</v>
      </c>
      <c r="F176" t="s">
        <v>945</v>
      </c>
      <c r="G176" t="s">
        <v>946</v>
      </c>
      <c r="H176">
        <v>5</v>
      </c>
      <c r="I176" t="s">
        <v>947</v>
      </c>
      <c r="P176" s="33"/>
    </row>
    <row r="177" spans="1:16" x14ac:dyDescent="0.2">
      <c r="A177">
        <v>10938901</v>
      </c>
      <c r="B177" s="14">
        <v>46026</v>
      </c>
      <c r="C177" t="s">
        <v>159</v>
      </c>
      <c r="D177" t="s">
        <v>454</v>
      </c>
      <c r="E177">
        <v>97233</v>
      </c>
      <c r="F177" t="s">
        <v>948</v>
      </c>
      <c r="G177" t="s">
        <v>949</v>
      </c>
      <c r="H177">
        <v>5</v>
      </c>
      <c r="I177" t="s">
        <v>950</v>
      </c>
      <c r="P177" s="33"/>
    </row>
    <row r="178" spans="1:16" x14ac:dyDescent="0.2">
      <c r="A178">
        <v>10938902</v>
      </c>
      <c r="B178" s="14">
        <v>46026</v>
      </c>
      <c r="C178" t="s">
        <v>159</v>
      </c>
      <c r="D178" t="s">
        <v>454</v>
      </c>
      <c r="E178">
        <v>95210</v>
      </c>
      <c r="F178" t="s">
        <v>951</v>
      </c>
      <c r="G178" t="s">
        <v>952</v>
      </c>
      <c r="H178">
        <v>5</v>
      </c>
      <c r="I178" t="s">
        <v>950</v>
      </c>
      <c r="P178" s="33"/>
    </row>
    <row r="179" spans="1:16" x14ac:dyDescent="0.2">
      <c r="A179">
        <v>10938903</v>
      </c>
      <c r="B179" s="14">
        <v>46026</v>
      </c>
      <c r="C179" t="s">
        <v>159</v>
      </c>
      <c r="D179" t="s">
        <v>454</v>
      </c>
      <c r="E179">
        <v>72567</v>
      </c>
      <c r="F179" t="s">
        <v>953</v>
      </c>
      <c r="G179" t="s">
        <v>954</v>
      </c>
      <c r="H179">
        <v>5</v>
      </c>
      <c r="I179" t="s">
        <v>955</v>
      </c>
      <c r="P179" s="33"/>
    </row>
    <row r="180" spans="1:16" x14ac:dyDescent="0.2">
      <c r="A180">
        <v>10938906</v>
      </c>
      <c r="B180" s="14">
        <v>46026</v>
      </c>
      <c r="C180" t="s">
        <v>159</v>
      </c>
      <c r="D180" t="s">
        <v>454</v>
      </c>
      <c r="E180">
        <v>97011</v>
      </c>
      <c r="F180" t="s">
        <v>956</v>
      </c>
      <c r="G180" t="s">
        <v>957</v>
      </c>
      <c r="H180">
        <v>5</v>
      </c>
      <c r="I180" t="s">
        <v>944</v>
      </c>
      <c r="P180" s="33"/>
    </row>
    <row r="181" spans="1:16" x14ac:dyDescent="0.2">
      <c r="A181">
        <v>10938907</v>
      </c>
      <c r="B181" s="14">
        <v>46026</v>
      </c>
      <c r="C181" t="s">
        <v>159</v>
      </c>
      <c r="D181" t="s">
        <v>454</v>
      </c>
      <c r="E181">
        <v>92239</v>
      </c>
      <c r="F181" t="s">
        <v>958</v>
      </c>
      <c r="G181" t="s">
        <v>959</v>
      </c>
      <c r="H181">
        <v>5</v>
      </c>
      <c r="I181" t="s">
        <v>944</v>
      </c>
      <c r="P181" s="33"/>
    </row>
    <row r="182" spans="1:16" x14ac:dyDescent="0.2">
      <c r="A182">
        <v>10938910</v>
      </c>
      <c r="B182" s="14">
        <v>46026</v>
      </c>
      <c r="C182" t="s">
        <v>159</v>
      </c>
      <c r="D182" t="s">
        <v>454</v>
      </c>
      <c r="E182">
        <v>74090</v>
      </c>
      <c r="F182" t="s">
        <v>960</v>
      </c>
      <c r="G182" t="s">
        <v>961</v>
      </c>
      <c r="H182">
        <v>3</v>
      </c>
      <c r="I182" t="s">
        <v>962</v>
      </c>
      <c r="P182" s="33"/>
    </row>
    <row r="183" spans="1:16" x14ac:dyDescent="0.2">
      <c r="A183">
        <v>10938965</v>
      </c>
      <c r="B183" s="14">
        <v>46026</v>
      </c>
      <c r="C183" t="s">
        <v>220</v>
      </c>
      <c r="D183" t="s">
        <v>458</v>
      </c>
      <c r="E183">
        <v>91613</v>
      </c>
      <c r="F183" t="s">
        <v>963</v>
      </c>
      <c r="G183" t="s">
        <v>964</v>
      </c>
      <c r="H183">
        <v>4</v>
      </c>
      <c r="I183" t="s">
        <v>965</v>
      </c>
      <c r="P183" s="33"/>
    </row>
    <row r="184" spans="1:16" x14ac:dyDescent="0.2">
      <c r="A184">
        <v>10939067</v>
      </c>
      <c r="B184" s="14">
        <v>46026</v>
      </c>
      <c r="C184" t="s">
        <v>53</v>
      </c>
      <c r="D184" t="s">
        <v>429</v>
      </c>
      <c r="E184">
        <v>83285</v>
      </c>
      <c r="F184" t="s">
        <v>966</v>
      </c>
      <c r="G184" t="s">
        <v>967</v>
      </c>
      <c r="H184">
        <v>5</v>
      </c>
      <c r="I184" t="s">
        <v>968</v>
      </c>
      <c r="P184" s="33"/>
    </row>
    <row r="185" spans="1:16" x14ac:dyDescent="0.2">
      <c r="A185">
        <v>10939080</v>
      </c>
      <c r="B185" s="14">
        <v>46026</v>
      </c>
      <c r="C185" t="s">
        <v>310</v>
      </c>
      <c r="D185" t="s">
        <v>454</v>
      </c>
      <c r="E185">
        <v>83326</v>
      </c>
      <c r="F185" t="s">
        <v>969</v>
      </c>
      <c r="G185" t="s">
        <v>970</v>
      </c>
      <c r="H185">
        <v>4</v>
      </c>
      <c r="I185" t="s">
        <v>971</v>
      </c>
      <c r="P185" s="33"/>
    </row>
    <row r="186" spans="1:16" x14ac:dyDescent="0.2">
      <c r="A186">
        <v>10939086</v>
      </c>
      <c r="B186" s="14">
        <v>46026</v>
      </c>
      <c r="C186" t="s">
        <v>310</v>
      </c>
      <c r="D186" t="s">
        <v>454</v>
      </c>
      <c r="E186">
        <v>91543</v>
      </c>
      <c r="F186" t="s">
        <v>972</v>
      </c>
      <c r="G186" t="s">
        <v>973</v>
      </c>
      <c r="H186">
        <v>5</v>
      </c>
      <c r="I186" t="s">
        <v>974</v>
      </c>
      <c r="P186" s="33"/>
    </row>
    <row r="187" spans="1:16" x14ac:dyDescent="0.2">
      <c r="A187">
        <v>10939093</v>
      </c>
      <c r="B187" s="14">
        <v>46026</v>
      </c>
      <c r="C187" t="s">
        <v>310</v>
      </c>
      <c r="D187" t="s">
        <v>454</v>
      </c>
      <c r="E187">
        <v>89522</v>
      </c>
      <c r="F187" t="s">
        <v>975</v>
      </c>
      <c r="G187" t="s">
        <v>976</v>
      </c>
      <c r="H187">
        <v>4</v>
      </c>
      <c r="I187" t="s">
        <v>977</v>
      </c>
      <c r="P187" s="33"/>
    </row>
    <row r="188" spans="1:16" x14ac:dyDescent="0.2">
      <c r="A188">
        <v>10939108</v>
      </c>
      <c r="B188" s="14">
        <v>46026</v>
      </c>
      <c r="C188" t="s">
        <v>310</v>
      </c>
      <c r="D188" t="s">
        <v>454</v>
      </c>
      <c r="E188">
        <v>91887</v>
      </c>
      <c r="F188" t="s">
        <v>978</v>
      </c>
      <c r="G188" t="s">
        <v>979</v>
      </c>
      <c r="H188">
        <v>4</v>
      </c>
      <c r="I188" t="s">
        <v>980</v>
      </c>
      <c r="P188" s="33"/>
    </row>
    <row r="189" spans="1:16" x14ac:dyDescent="0.2">
      <c r="A189">
        <v>10939121</v>
      </c>
      <c r="B189" s="14">
        <v>46026</v>
      </c>
      <c r="C189" t="s">
        <v>310</v>
      </c>
      <c r="D189" t="s">
        <v>454</v>
      </c>
      <c r="E189">
        <v>94613</v>
      </c>
      <c r="F189" t="s">
        <v>981</v>
      </c>
      <c r="G189" t="s">
        <v>982</v>
      </c>
      <c r="H189">
        <v>4</v>
      </c>
      <c r="I189" t="s">
        <v>983</v>
      </c>
      <c r="P189" s="33"/>
    </row>
    <row r="190" spans="1:16" x14ac:dyDescent="0.2">
      <c r="A190">
        <v>10939122</v>
      </c>
      <c r="B190" s="14">
        <v>46026</v>
      </c>
      <c r="C190" t="s">
        <v>291</v>
      </c>
      <c r="D190" t="s">
        <v>425</v>
      </c>
      <c r="E190">
        <v>84411</v>
      </c>
      <c r="F190" t="s">
        <v>984</v>
      </c>
      <c r="G190" t="s">
        <v>985</v>
      </c>
      <c r="H190">
        <v>3</v>
      </c>
      <c r="I190" t="s">
        <v>986</v>
      </c>
      <c r="P190" s="33"/>
    </row>
    <row r="191" spans="1:16" x14ac:dyDescent="0.2">
      <c r="A191">
        <v>10939127</v>
      </c>
      <c r="B191" s="14">
        <v>46026</v>
      </c>
      <c r="C191" t="s">
        <v>310</v>
      </c>
      <c r="D191" t="s">
        <v>454</v>
      </c>
      <c r="E191">
        <v>98517</v>
      </c>
      <c r="F191" t="s">
        <v>987</v>
      </c>
      <c r="G191" t="s">
        <v>988</v>
      </c>
      <c r="H191">
        <v>4</v>
      </c>
      <c r="I191" t="s">
        <v>989</v>
      </c>
      <c r="P191" s="33"/>
    </row>
    <row r="192" spans="1:16" x14ac:dyDescent="0.2">
      <c r="A192">
        <v>10939139</v>
      </c>
      <c r="B192" s="14">
        <v>46026</v>
      </c>
      <c r="C192" t="s">
        <v>262</v>
      </c>
      <c r="D192" t="s">
        <v>465</v>
      </c>
      <c r="E192">
        <v>88624</v>
      </c>
      <c r="F192" t="s">
        <v>990</v>
      </c>
      <c r="G192" t="s">
        <v>991</v>
      </c>
      <c r="H192">
        <v>4</v>
      </c>
      <c r="I192" t="s">
        <v>850</v>
      </c>
      <c r="P192" s="33"/>
    </row>
    <row r="193" spans="1:16" x14ac:dyDescent="0.2">
      <c r="A193">
        <v>10939145</v>
      </c>
      <c r="B193" s="14">
        <v>46026</v>
      </c>
      <c r="C193" t="s">
        <v>262</v>
      </c>
      <c r="D193" t="s">
        <v>465</v>
      </c>
      <c r="E193">
        <v>86685</v>
      </c>
      <c r="F193" t="s">
        <v>992</v>
      </c>
      <c r="G193" t="s">
        <v>993</v>
      </c>
      <c r="H193">
        <v>1</v>
      </c>
      <c r="I193" t="s">
        <v>994</v>
      </c>
      <c r="P193" s="33"/>
    </row>
    <row r="194" spans="1:16" x14ac:dyDescent="0.2">
      <c r="A194">
        <v>10939148</v>
      </c>
      <c r="B194" s="14">
        <v>46026</v>
      </c>
      <c r="C194" t="s">
        <v>284</v>
      </c>
      <c r="D194" t="s">
        <v>465</v>
      </c>
      <c r="E194">
        <v>87461</v>
      </c>
      <c r="F194" t="s">
        <v>995</v>
      </c>
      <c r="G194" t="s">
        <v>996</v>
      </c>
      <c r="H194">
        <v>2</v>
      </c>
      <c r="I194" t="s">
        <v>997</v>
      </c>
      <c r="P194" s="33"/>
    </row>
    <row r="195" spans="1:16" x14ac:dyDescent="0.2">
      <c r="A195">
        <v>10939149</v>
      </c>
      <c r="B195" s="14">
        <v>46026</v>
      </c>
      <c r="C195" t="s">
        <v>262</v>
      </c>
      <c r="D195" t="s">
        <v>465</v>
      </c>
      <c r="E195">
        <v>90719</v>
      </c>
      <c r="F195" t="s">
        <v>998</v>
      </c>
      <c r="G195" t="s">
        <v>999</v>
      </c>
      <c r="H195">
        <v>4</v>
      </c>
      <c r="I195" t="s">
        <v>1000</v>
      </c>
      <c r="P195" s="33"/>
    </row>
    <row r="196" spans="1:16" x14ac:dyDescent="0.2">
      <c r="A196">
        <v>10939151</v>
      </c>
      <c r="B196" s="14">
        <v>46026</v>
      </c>
      <c r="C196" t="s">
        <v>262</v>
      </c>
      <c r="D196" t="s">
        <v>465</v>
      </c>
      <c r="E196">
        <v>94936</v>
      </c>
      <c r="F196" t="s">
        <v>1001</v>
      </c>
      <c r="G196" t="s">
        <v>1002</v>
      </c>
      <c r="H196">
        <v>4</v>
      </c>
      <c r="I196" t="s">
        <v>1003</v>
      </c>
      <c r="P196" s="33"/>
    </row>
    <row r="197" spans="1:16" x14ac:dyDescent="0.2">
      <c r="A197">
        <v>10939159</v>
      </c>
      <c r="B197" s="14">
        <v>46026</v>
      </c>
      <c r="C197" t="s">
        <v>200</v>
      </c>
      <c r="D197" t="s">
        <v>454</v>
      </c>
      <c r="E197">
        <v>95625</v>
      </c>
      <c r="F197" t="s">
        <v>1004</v>
      </c>
      <c r="G197" t="s">
        <v>1005</v>
      </c>
      <c r="H197">
        <v>5</v>
      </c>
      <c r="I197" t="s">
        <v>1006</v>
      </c>
      <c r="P197" s="33"/>
    </row>
    <row r="198" spans="1:16" x14ac:dyDescent="0.2">
      <c r="A198">
        <v>10939162</v>
      </c>
      <c r="B198" s="14">
        <v>46026</v>
      </c>
      <c r="C198" t="s">
        <v>262</v>
      </c>
      <c r="D198" t="s">
        <v>465</v>
      </c>
      <c r="E198">
        <v>95121</v>
      </c>
      <c r="F198" t="s">
        <v>1007</v>
      </c>
      <c r="G198" t="s">
        <v>1008</v>
      </c>
      <c r="H198">
        <v>4</v>
      </c>
      <c r="I198" t="s">
        <v>1009</v>
      </c>
      <c r="P198" s="33"/>
    </row>
    <row r="199" spans="1:16" x14ac:dyDescent="0.2">
      <c r="A199">
        <v>10939190</v>
      </c>
      <c r="B199" s="14">
        <v>46026</v>
      </c>
      <c r="C199" t="s">
        <v>82</v>
      </c>
      <c r="D199" t="s">
        <v>425</v>
      </c>
      <c r="E199">
        <v>96778</v>
      </c>
      <c r="F199" t="s">
        <v>1010</v>
      </c>
      <c r="G199" t="s">
        <v>1011</v>
      </c>
      <c r="H199">
        <v>5</v>
      </c>
      <c r="I199" t="s">
        <v>1012</v>
      </c>
      <c r="P199" s="33"/>
    </row>
    <row r="200" spans="1:16" x14ac:dyDescent="0.2">
      <c r="A200">
        <v>10939209</v>
      </c>
      <c r="B200" s="14">
        <v>46026</v>
      </c>
      <c r="C200" t="s">
        <v>364</v>
      </c>
      <c r="D200" t="s">
        <v>582</v>
      </c>
      <c r="E200">
        <v>77709</v>
      </c>
      <c r="F200" t="s">
        <v>1013</v>
      </c>
      <c r="G200" t="s">
        <v>1014</v>
      </c>
      <c r="H200">
        <v>4</v>
      </c>
      <c r="I200" t="s">
        <v>1015</v>
      </c>
      <c r="P200" s="33"/>
    </row>
    <row r="201" spans="1:16" x14ac:dyDescent="0.2">
      <c r="A201">
        <v>10939219</v>
      </c>
      <c r="B201" s="14">
        <v>46026</v>
      </c>
      <c r="C201" t="s">
        <v>409</v>
      </c>
      <c r="D201" t="s">
        <v>425</v>
      </c>
      <c r="E201">
        <v>96236</v>
      </c>
      <c r="F201" t="s">
        <v>1016</v>
      </c>
      <c r="G201" t="s">
        <v>1017</v>
      </c>
      <c r="H201">
        <v>5</v>
      </c>
      <c r="I201" t="s">
        <v>1018</v>
      </c>
      <c r="P201" s="33"/>
    </row>
    <row r="202" spans="1:16" x14ac:dyDescent="0.2">
      <c r="A202">
        <v>10939221</v>
      </c>
      <c r="B202" s="14">
        <v>46026</v>
      </c>
      <c r="C202" t="s">
        <v>409</v>
      </c>
      <c r="D202" t="s">
        <v>425</v>
      </c>
      <c r="E202">
        <v>96236</v>
      </c>
      <c r="F202" t="s">
        <v>1016</v>
      </c>
      <c r="G202" t="s">
        <v>1019</v>
      </c>
      <c r="H202">
        <v>1</v>
      </c>
      <c r="I202" t="s">
        <v>1020</v>
      </c>
      <c r="P202" s="33"/>
    </row>
    <row r="203" spans="1:16" x14ac:dyDescent="0.2">
      <c r="A203">
        <v>10939222</v>
      </c>
      <c r="B203" s="14">
        <v>46026</v>
      </c>
      <c r="C203" t="s">
        <v>356</v>
      </c>
      <c r="D203" t="s">
        <v>454</v>
      </c>
      <c r="E203">
        <v>94435</v>
      </c>
      <c r="F203" t="s">
        <v>1021</v>
      </c>
      <c r="G203" t="s">
        <v>1022</v>
      </c>
      <c r="H203">
        <v>5</v>
      </c>
      <c r="I203" t="s">
        <v>1023</v>
      </c>
      <c r="P203" s="33"/>
    </row>
    <row r="204" spans="1:16" x14ac:dyDescent="0.2">
      <c r="A204">
        <v>10939224</v>
      </c>
      <c r="B204" s="14">
        <v>46026</v>
      </c>
      <c r="C204" t="s">
        <v>356</v>
      </c>
      <c r="D204" t="s">
        <v>454</v>
      </c>
      <c r="E204">
        <v>92245</v>
      </c>
      <c r="F204" t="s">
        <v>1024</v>
      </c>
      <c r="G204" t="s">
        <v>1025</v>
      </c>
      <c r="H204">
        <v>3</v>
      </c>
      <c r="I204" t="s">
        <v>1026</v>
      </c>
      <c r="P204" s="33"/>
    </row>
    <row r="205" spans="1:16" x14ac:dyDescent="0.2">
      <c r="A205">
        <v>10939227</v>
      </c>
      <c r="B205" s="14">
        <v>46026</v>
      </c>
      <c r="C205" t="s">
        <v>102</v>
      </c>
      <c r="D205" t="s">
        <v>454</v>
      </c>
      <c r="E205">
        <v>85144</v>
      </c>
      <c r="F205" t="s">
        <v>1027</v>
      </c>
      <c r="G205" t="s">
        <v>1028</v>
      </c>
      <c r="H205">
        <v>4</v>
      </c>
      <c r="I205" t="s">
        <v>1029</v>
      </c>
      <c r="P205" s="33"/>
    </row>
    <row r="206" spans="1:16" x14ac:dyDescent="0.2">
      <c r="A206">
        <v>10939228</v>
      </c>
      <c r="B206" s="14">
        <v>46026</v>
      </c>
      <c r="C206" t="s">
        <v>356</v>
      </c>
      <c r="D206" t="s">
        <v>454</v>
      </c>
      <c r="E206">
        <v>72640</v>
      </c>
      <c r="F206" t="s">
        <v>1030</v>
      </c>
      <c r="G206" t="s">
        <v>1031</v>
      </c>
      <c r="H206">
        <v>3</v>
      </c>
      <c r="I206" t="s">
        <v>1032</v>
      </c>
      <c r="P206" s="33"/>
    </row>
    <row r="207" spans="1:16" x14ac:dyDescent="0.2">
      <c r="A207">
        <v>10939229</v>
      </c>
      <c r="B207" s="14">
        <v>46026</v>
      </c>
      <c r="C207" t="s">
        <v>102</v>
      </c>
      <c r="D207" t="s">
        <v>454</v>
      </c>
      <c r="E207">
        <v>79228</v>
      </c>
      <c r="F207" t="s">
        <v>1033</v>
      </c>
      <c r="G207" t="s">
        <v>1034</v>
      </c>
      <c r="H207">
        <v>5</v>
      </c>
      <c r="I207" t="s">
        <v>1035</v>
      </c>
      <c r="P207" s="33"/>
    </row>
    <row r="208" spans="1:16" x14ac:dyDescent="0.2">
      <c r="A208">
        <v>10939232</v>
      </c>
      <c r="B208" s="14">
        <v>46026</v>
      </c>
      <c r="C208" t="s">
        <v>102</v>
      </c>
      <c r="D208" t="s">
        <v>454</v>
      </c>
      <c r="E208">
        <v>82993</v>
      </c>
      <c r="F208" t="s">
        <v>1036</v>
      </c>
      <c r="G208" t="s">
        <v>1037</v>
      </c>
      <c r="H208">
        <v>5</v>
      </c>
      <c r="I208" t="s">
        <v>1038</v>
      </c>
      <c r="P208" s="33"/>
    </row>
    <row r="209" spans="1:16" x14ac:dyDescent="0.2">
      <c r="A209">
        <v>10939234</v>
      </c>
      <c r="B209" s="14">
        <v>46026</v>
      </c>
      <c r="C209" t="s">
        <v>102</v>
      </c>
      <c r="D209" t="s">
        <v>454</v>
      </c>
      <c r="E209">
        <v>87604</v>
      </c>
      <c r="F209" t="s">
        <v>1039</v>
      </c>
      <c r="G209" t="s">
        <v>1040</v>
      </c>
      <c r="H209">
        <v>4</v>
      </c>
      <c r="I209" t="s">
        <v>1041</v>
      </c>
      <c r="P209" s="33"/>
    </row>
    <row r="210" spans="1:16" x14ac:dyDescent="0.2">
      <c r="A210">
        <v>10939236</v>
      </c>
      <c r="B210" s="14">
        <v>46026</v>
      </c>
      <c r="C210" t="s">
        <v>102</v>
      </c>
      <c r="D210" t="s">
        <v>454</v>
      </c>
      <c r="E210">
        <v>88407</v>
      </c>
      <c r="F210" t="s">
        <v>1042</v>
      </c>
      <c r="G210" t="s">
        <v>1043</v>
      </c>
      <c r="H210">
        <v>4</v>
      </c>
      <c r="I210" t="s">
        <v>1044</v>
      </c>
      <c r="P210" s="33"/>
    </row>
    <row r="211" spans="1:16" x14ac:dyDescent="0.2">
      <c r="A211">
        <v>10939238</v>
      </c>
      <c r="B211" s="14">
        <v>46026</v>
      </c>
      <c r="C211" t="s">
        <v>102</v>
      </c>
      <c r="D211" t="s">
        <v>454</v>
      </c>
      <c r="E211">
        <v>94111</v>
      </c>
      <c r="F211" t="s">
        <v>1045</v>
      </c>
      <c r="G211" t="s">
        <v>1046</v>
      </c>
      <c r="H211">
        <v>4</v>
      </c>
      <c r="I211" t="s">
        <v>1047</v>
      </c>
      <c r="P211" s="33"/>
    </row>
    <row r="212" spans="1:16" x14ac:dyDescent="0.2">
      <c r="A212">
        <v>10939239</v>
      </c>
      <c r="B212" s="14">
        <v>46026</v>
      </c>
      <c r="C212" t="s">
        <v>374</v>
      </c>
      <c r="D212" t="s">
        <v>425</v>
      </c>
      <c r="E212">
        <v>95833</v>
      </c>
      <c r="F212" t="s">
        <v>1048</v>
      </c>
      <c r="G212" t="s">
        <v>1049</v>
      </c>
      <c r="H212">
        <v>5</v>
      </c>
      <c r="I212" t="s">
        <v>1050</v>
      </c>
      <c r="P212" s="39"/>
    </row>
    <row r="213" spans="1:16" x14ac:dyDescent="0.2">
      <c r="A213">
        <v>10939241</v>
      </c>
      <c r="B213" s="14">
        <v>46026</v>
      </c>
      <c r="C213" t="s">
        <v>102</v>
      </c>
      <c r="D213" t="s">
        <v>454</v>
      </c>
      <c r="E213">
        <v>86690</v>
      </c>
      <c r="F213" t="s">
        <v>1051</v>
      </c>
      <c r="G213" t="s">
        <v>1052</v>
      </c>
      <c r="H213">
        <v>3</v>
      </c>
      <c r="I213" t="s">
        <v>1053</v>
      </c>
      <c r="P213" s="44"/>
    </row>
    <row r="214" spans="1:16" x14ac:dyDescent="0.2">
      <c r="A214">
        <v>10939244</v>
      </c>
      <c r="B214" s="14">
        <v>46026</v>
      </c>
      <c r="C214" t="s">
        <v>102</v>
      </c>
      <c r="D214" t="s">
        <v>454</v>
      </c>
      <c r="E214">
        <v>72435</v>
      </c>
      <c r="F214" t="s">
        <v>1054</v>
      </c>
      <c r="G214" t="s">
        <v>1055</v>
      </c>
      <c r="H214">
        <v>4</v>
      </c>
      <c r="I214" t="s">
        <v>1056</v>
      </c>
      <c r="P214" s="44"/>
    </row>
    <row r="215" spans="1:16" x14ac:dyDescent="0.2">
      <c r="A215">
        <v>10939245</v>
      </c>
      <c r="B215" s="14">
        <v>46027</v>
      </c>
      <c r="C215" t="s">
        <v>102</v>
      </c>
      <c r="D215" t="s">
        <v>454</v>
      </c>
      <c r="E215">
        <v>92008</v>
      </c>
      <c r="F215" t="s">
        <v>1057</v>
      </c>
      <c r="G215" t="s">
        <v>1058</v>
      </c>
      <c r="H215">
        <v>4</v>
      </c>
      <c r="I215" t="s">
        <v>1059</v>
      </c>
      <c r="P215" s="44"/>
    </row>
    <row r="216" spans="1:16" x14ac:dyDescent="0.2">
      <c r="A216">
        <v>10939246</v>
      </c>
      <c r="B216" s="14">
        <v>46027</v>
      </c>
      <c r="C216" t="s">
        <v>102</v>
      </c>
      <c r="D216" t="s">
        <v>454</v>
      </c>
      <c r="E216">
        <v>89775</v>
      </c>
      <c r="F216" t="s">
        <v>1060</v>
      </c>
      <c r="G216" t="s">
        <v>1061</v>
      </c>
      <c r="H216">
        <v>3</v>
      </c>
      <c r="I216" t="s">
        <v>1062</v>
      </c>
      <c r="P216" s="44"/>
    </row>
    <row r="217" spans="1:16" x14ac:dyDescent="0.2">
      <c r="A217">
        <v>10939249</v>
      </c>
      <c r="B217" s="14">
        <v>46027</v>
      </c>
      <c r="C217" t="s">
        <v>102</v>
      </c>
      <c r="D217" t="s">
        <v>454</v>
      </c>
      <c r="E217">
        <v>92017</v>
      </c>
      <c r="F217" t="s">
        <v>1063</v>
      </c>
      <c r="G217" t="s">
        <v>1064</v>
      </c>
      <c r="H217">
        <v>4</v>
      </c>
      <c r="I217" t="s">
        <v>1065</v>
      </c>
    </row>
    <row r="218" spans="1:16" x14ac:dyDescent="0.2">
      <c r="A218">
        <v>10939250</v>
      </c>
      <c r="B218" s="14">
        <v>46027</v>
      </c>
      <c r="C218" t="s">
        <v>102</v>
      </c>
      <c r="D218" t="s">
        <v>454</v>
      </c>
      <c r="E218">
        <v>94134</v>
      </c>
      <c r="F218" t="s">
        <v>1066</v>
      </c>
      <c r="G218" t="s">
        <v>1067</v>
      </c>
      <c r="H218">
        <v>4</v>
      </c>
      <c r="I218" t="s">
        <v>1068</v>
      </c>
    </row>
    <row r="219" spans="1:16" x14ac:dyDescent="0.2">
      <c r="A219">
        <v>10939251</v>
      </c>
      <c r="B219" s="14">
        <v>46027</v>
      </c>
      <c r="C219" t="s">
        <v>102</v>
      </c>
      <c r="D219" t="s">
        <v>454</v>
      </c>
      <c r="E219">
        <v>8236</v>
      </c>
      <c r="F219" t="s">
        <v>1069</v>
      </c>
      <c r="G219" t="s">
        <v>1070</v>
      </c>
      <c r="H219">
        <v>4</v>
      </c>
      <c r="I219" t="s">
        <v>1071</v>
      </c>
    </row>
    <row r="220" spans="1:16" x14ac:dyDescent="0.2">
      <c r="A220">
        <v>10939318</v>
      </c>
      <c r="B220" s="14">
        <v>46027</v>
      </c>
      <c r="C220" t="s">
        <v>369</v>
      </c>
      <c r="D220" t="s">
        <v>425</v>
      </c>
      <c r="E220">
        <v>86392</v>
      </c>
      <c r="F220" t="s">
        <v>1072</v>
      </c>
      <c r="G220" t="s">
        <v>1073</v>
      </c>
      <c r="H220">
        <v>5</v>
      </c>
      <c r="I220" t="s">
        <v>1074</v>
      </c>
    </row>
    <row r="221" spans="1:16" x14ac:dyDescent="0.2">
      <c r="A221">
        <v>10939322</v>
      </c>
      <c r="B221" s="14">
        <v>46027</v>
      </c>
      <c r="C221" t="s">
        <v>92</v>
      </c>
      <c r="D221" t="s">
        <v>425</v>
      </c>
      <c r="E221">
        <v>91869</v>
      </c>
      <c r="F221" t="s">
        <v>1075</v>
      </c>
      <c r="G221" t="s">
        <v>1076</v>
      </c>
      <c r="H221">
        <v>5</v>
      </c>
      <c r="I221" t="s">
        <v>1077</v>
      </c>
    </row>
    <row r="222" spans="1:16" x14ac:dyDescent="0.2">
      <c r="A222">
        <v>10939324</v>
      </c>
      <c r="B222" s="14">
        <v>46027</v>
      </c>
      <c r="C222" t="s">
        <v>369</v>
      </c>
      <c r="D222" t="s">
        <v>425</v>
      </c>
      <c r="E222">
        <v>82089</v>
      </c>
      <c r="F222" t="s">
        <v>1078</v>
      </c>
      <c r="G222" t="s">
        <v>1079</v>
      </c>
      <c r="H222">
        <v>5</v>
      </c>
      <c r="I222" t="s">
        <v>1080</v>
      </c>
    </row>
    <row r="223" spans="1:16" x14ac:dyDescent="0.2">
      <c r="A223">
        <v>10939354</v>
      </c>
      <c r="B223" s="14">
        <v>46027</v>
      </c>
      <c r="C223" t="s">
        <v>209</v>
      </c>
      <c r="D223" t="s">
        <v>454</v>
      </c>
      <c r="E223">
        <v>92056</v>
      </c>
      <c r="F223" t="s">
        <v>1081</v>
      </c>
      <c r="G223" t="s">
        <v>1082</v>
      </c>
      <c r="H223">
        <v>5</v>
      </c>
      <c r="I223" t="s">
        <v>920</v>
      </c>
    </row>
    <row r="224" spans="1:16" x14ac:dyDescent="0.2">
      <c r="A224">
        <v>10939355</v>
      </c>
      <c r="B224" s="14">
        <v>46027</v>
      </c>
      <c r="C224" t="s">
        <v>298</v>
      </c>
      <c r="D224" t="s">
        <v>425</v>
      </c>
      <c r="E224">
        <v>95083</v>
      </c>
      <c r="F224" t="s">
        <v>1083</v>
      </c>
      <c r="G224" t="s">
        <v>1084</v>
      </c>
      <c r="H224">
        <v>5</v>
      </c>
      <c r="I224" t="s">
        <v>1085</v>
      </c>
    </row>
    <row r="225" spans="1:9" x14ac:dyDescent="0.2">
      <c r="A225">
        <v>10939383</v>
      </c>
      <c r="B225" s="14">
        <v>46027</v>
      </c>
      <c r="C225" t="s">
        <v>159</v>
      </c>
      <c r="D225" t="s">
        <v>454</v>
      </c>
      <c r="E225">
        <v>96217</v>
      </c>
      <c r="F225" t="s">
        <v>1086</v>
      </c>
      <c r="G225" t="s">
        <v>1087</v>
      </c>
      <c r="H225">
        <v>3</v>
      </c>
      <c r="I225" t="s">
        <v>1088</v>
      </c>
    </row>
    <row r="226" spans="1:9" x14ac:dyDescent="0.2">
      <c r="A226">
        <v>10939385</v>
      </c>
      <c r="B226" s="14">
        <v>46027</v>
      </c>
      <c r="C226" t="s">
        <v>159</v>
      </c>
      <c r="D226" t="s">
        <v>454</v>
      </c>
      <c r="E226">
        <v>95864</v>
      </c>
      <c r="F226" t="s">
        <v>1089</v>
      </c>
      <c r="G226" t="s">
        <v>1090</v>
      </c>
      <c r="H226">
        <v>3</v>
      </c>
      <c r="I226" t="s">
        <v>1088</v>
      </c>
    </row>
    <row r="227" spans="1:9" x14ac:dyDescent="0.2">
      <c r="A227">
        <v>10939390</v>
      </c>
      <c r="B227" s="14">
        <v>46027</v>
      </c>
      <c r="C227" t="s">
        <v>159</v>
      </c>
      <c r="D227" t="s">
        <v>454</v>
      </c>
      <c r="E227">
        <v>76996</v>
      </c>
      <c r="F227" t="s">
        <v>1091</v>
      </c>
      <c r="G227" t="s">
        <v>1092</v>
      </c>
      <c r="H227">
        <v>4</v>
      </c>
      <c r="I227" t="s">
        <v>962</v>
      </c>
    </row>
    <row r="228" spans="1:9" x14ac:dyDescent="0.2">
      <c r="A228">
        <v>10939392</v>
      </c>
      <c r="B228" s="14">
        <v>46027</v>
      </c>
      <c r="C228" t="s">
        <v>92</v>
      </c>
      <c r="D228" t="s">
        <v>425</v>
      </c>
      <c r="E228">
        <v>99080</v>
      </c>
      <c r="F228" t="s">
        <v>1093</v>
      </c>
      <c r="G228" t="s">
        <v>1094</v>
      </c>
      <c r="H228">
        <v>4</v>
      </c>
      <c r="I228" t="s">
        <v>1095</v>
      </c>
    </row>
    <row r="229" spans="1:9" x14ac:dyDescent="0.2">
      <c r="A229">
        <v>10939393</v>
      </c>
      <c r="B229" s="14">
        <v>46027</v>
      </c>
      <c r="C229" t="s">
        <v>159</v>
      </c>
      <c r="D229" t="s">
        <v>454</v>
      </c>
      <c r="E229">
        <v>94067</v>
      </c>
      <c r="F229" t="s">
        <v>1096</v>
      </c>
      <c r="G229" t="s">
        <v>1097</v>
      </c>
      <c r="H229">
        <v>4</v>
      </c>
      <c r="I229" t="s">
        <v>962</v>
      </c>
    </row>
    <row r="230" spans="1:9" x14ac:dyDescent="0.2">
      <c r="A230">
        <v>10939395</v>
      </c>
      <c r="B230" s="14">
        <v>46027</v>
      </c>
      <c r="C230" t="s">
        <v>92</v>
      </c>
      <c r="D230" t="s">
        <v>425</v>
      </c>
      <c r="E230">
        <v>98574</v>
      </c>
      <c r="F230" t="s">
        <v>1098</v>
      </c>
      <c r="G230" t="s">
        <v>1099</v>
      </c>
      <c r="H230">
        <v>5</v>
      </c>
      <c r="I230" t="s">
        <v>1100</v>
      </c>
    </row>
    <row r="231" spans="1:9" x14ac:dyDescent="0.2">
      <c r="A231">
        <v>10939397</v>
      </c>
      <c r="B231" s="14">
        <v>46027</v>
      </c>
      <c r="C231" t="s">
        <v>159</v>
      </c>
      <c r="D231" t="s">
        <v>454</v>
      </c>
      <c r="E231">
        <v>92083</v>
      </c>
      <c r="F231" t="s">
        <v>1101</v>
      </c>
      <c r="G231" t="s">
        <v>1102</v>
      </c>
      <c r="H231">
        <v>1</v>
      </c>
      <c r="I231" t="s">
        <v>1103</v>
      </c>
    </row>
    <row r="232" spans="1:9" x14ac:dyDescent="0.2">
      <c r="A232">
        <v>10939413</v>
      </c>
      <c r="B232" s="14">
        <v>46027</v>
      </c>
      <c r="C232" t="s">
        <v>92</v>
      </c>
      <c r="D232" t="s">
        <v>425</v>
      </c>
      <c r="E232">
        <v>93010</v>
      </c>
      <c r="F232" t="s">
        <v>1104</v>
      </c>
      <c r="G232" t="s">
        <v>1105</v>
      </c>
      <c r="H232">
        <v>5</v>
      </c>
      <c r="I232" t="s">
        <v>1106</v>
      </c>
    </row>
    <row r="233" spans="1:9" x14ac:dyDescent="0.2">
      <c r="A233">
        <v>10939421</v>
      </c>
      <c r="B233" s="14">
        <v>46027</v>
      </c>
      <c r="C233" t="s">
        <v>92</v>
      </c>
      <c r="D233" t="s">
        <v>425</v>
      </c>
      <c r="E233">
        <v>96611</v>
      </c>
      <c r="F233" t="s">
        <v>1107</v>
      </c>
      <c r="G233" t="s">
        <v>1108</v>
      </c>
      <c r="H233">
        <v>4</v>
      </c>
      <c r="I233" t="s">
        <v>1109</v>
      </c>
    </row>
    <row r="234" spans="1:9" x14ac:dyDescent="0.2">
      <c r="A234">
        <v>10939537</v>
      </c>
      <c r="B234" s="14">
        <v>46027</v>
      </c>
      <c r="C234" t="s">
        <v>152</v>
      </c>
      <c r="D234" t="s">
        <v>465</v>
      </c>
      <c r="E234">
        <v>75637</v>
      </c>
      <c r="F234" t="s">
        <v>1110</v>
      </c>
      <c r="G234" t="s">
        <v>1111</v>
      </c>
      <c r="H234">
        <v>2</v>
      </c>
      <c r="I234" t="s">
        <v>1112</v>
      </c>
    </row>
    <row r="235" spans="1:9" x14ac:dyDescent="0.2">
      <c r="A235">
        <v>10939568</v>
      </c>
      <c r="B235" s="14">
        <v>46027</v>
      </c>
      <c r="C235" t="s">
        <v>92</v>
      </c>
      <c r="D235" t="s">
        <v>425</v>
      </c>
      <c r="E235">
        <v>98231</v>
      </c>
      <c r="F235" t="s">
        <v>1113</v>
      </c>
      <c r="G235" t="s">
        <v>1114</v>
      </c>
      <c r="H235">
        <v>5</v>
      </c>
      <c r="I235" t="s">
        <v>825</v>
      </c>
    </row>
    <row r="236" spans="1:9" x14ac:dyDescent="0.2">
      <c r="A236">
        <v>10939579</v>
      </c>
      <c r="B236" s="14">
        <v>46027</v>
      </c>
      <c r="C236" t="s">
        <v>413</v>
      </c>
      <c r="D236" t="s">
        <v>465</v>
      </c>
      <c r="E236">
        <v>96629</v>
      </c>
      <c r="F236" t="s">
        <v>1115</v>
      </c>
      <c r="G236" t="s">
        <v>1116</v>
      </c>
      <c r="H236">
        <v>5</v>
      </c>
      <c r="I236" t="s">
        <v>1117</v>
      </c>
    </row>
    <row r="237" spans="1:9" x14ac:dyDescent="0.2">
      <c r="A237">
        <v>10939580</v>
      </c>
      <c r="B237" s="14">
        <v>46027</v>
      </c>
      <c r="C237" t="s">
        <v>255</v>
      </c>
      <c r="D237" t="s">
        <v>429</v>
      </c>
      <c r="E237">
        <v>99375</v>
      </c>
      <c r="F237" t="s">
        <v>1118</v>
      </c>
      <c r="G237" t="s">
        <v>1119</v>
      </c>
      <c r="H237">
        <v>5</v>
      </c>
      <c r="I237" t="s">
        <v>1120</v>
      </c>
    </row>
    <row r="238" spans="1:9" x14ac:dyDescent="0.2">
      <c r="A238">
        <v>10939584</v>
      </c>
      <c r="B238" s="14">
        <v>46027</v>
      </c>
      <c r="C238" t="s">
        <v>413</v>
      </c>
      <c r="D238" t="s">
        <v>465</v>
      </c>
      <c r="E238">
        <v>96231</v>
      </c>
      <c r="F238" t="s">
        <v>1121</v>
      </c>
      <c r="G238" t="s">
        <v>1122</v>
      </c>
      <c r="H238">
        <v>5</v>
      </c>
      <c r="I238" t="s">
        <v>1117</v>
      </c>
    </row>
    <row r="239" spans="1:9" x14ac:dyDescent="0.2">
      <c r="A239">
        <v>10939590</v>
      </c>
      <c r="B239" s="14">
        <v>46027</v>
      </c>
      <c r="C239" t="s">
        <v>92</v>
      </c>
      <c r="D239" t="s">
        <v>425</v>
      </c>
      <c r="E239">
        <v>98231</v>
      </c>
      <c r="F239" t="s">
        <v>1113</v>
      </c>
      <c r="G239" t="s">
        <v>1123</v>
      </c>
      <c r="H239">
        <v>4</v>
      </c>
      <c r="I239" t="s">
        <v>1109</v>
      </c>
    </row>
    <row r="240" spans="1:9" x14ac:dyDescent="0.2">
      <c r="A240">
        <v>10939628</v>
      </c>
      <c r="B240" s="14">
        <v>46027</v>
      </c>
      <c r="C240" t="s">
        <v>169</v>
      </c>
      <c r="D240" t="s">
        <v>425</v>
      </c>
      <c r="E240">
        <v>96296</v>
      </c>
      <c r="F240" t="s">
        <v>1124</v>
      </c>
      <c r="G240" t="s">
        <v>1125</v>
      </c>
      <c r="H240">
        <v>5</v>
      </c>
      <c r="I240" t="s">
        <v>1077</v>
      </c>
    </row>
    <row r="241" spans="1:9" x14ac:dyDescent="0.2">
      <c r="A241">
        <v>10939706</v>
      </c>
      <c r="B241" s="14">
        <v>46027</v>
      </c>
      <c r="C241" t="s">
        <v>82</v>
      </c>
      <c r="D241" t="s">
        <v>425</v>
      </c>
      <c r="E241">
        <v>96493</v>
      </c>
      <c r="F241" t="s">
        <v>1126</v>
      </c>
      <c r="G241" t="s">
        <v>1127</v>
      </c>
      <c r="H241">
        <v>4</v>
      </c>
      <c r="I241" t="s">
        <v>1128</v>
      </c>
    </row>
    <row r="242" spans="1:9" x14ac:dyDescent="0.2">
      <c r="A242">
        <v>10939715</v>
      </c>
      <c r="B242" s="14">
        <v>46027</v>
      </c>
      <c r="C242" t="s">
        <v>82</v>
      </c>
      <c r="D242" t="s">
        <v>425</v>
      </c>
      <c r="E242">
        <v>94163</v>
      </c>
      <c r="F242" t="s">
        <v>1129</v>
      </c>
      <c r="G242" t="s">
        <v>1130</v>
      </c>
      <c r="H242">
        <v>4</v>
      </c>
      <c r="I242" t="s">
        <v>1131</v>
      </c>
    </row>
    <row r="243" spans="1:9" x14ac:dyDescent="0.2">
      <c r="A243">
        <v>10939740</v>
      </c>
      <c r="B243" s="14">
        <v>46027</v>
      </c>
      <c r="C243" t="s">
        <v>133</v>
      </c>
      <c r="D243" t="s">
        <v>454</v>
      </c>
      <c r="E243">
        <v>90078</v>
      </c>
      <c r="F243" t="s">
        <v>1132</v>
      </c>
      <c r="G243" t="s">
        <v>1133</v>
      </c>
      <c r="H243">
        <v>4</v>
      </c>
      <c r="I243" t="s">
        <v>1134</v>
      </c>
    </row>
    <row r="244" spans="1:9" x14ac:dyDescent="0.2">
      <c r="A244">
        <v>10939741</v>
      </c>
      <c r="B244" s="14">
        <v>46027</v>
      </c>
      <c r="C244" t="s">
        <v>133</v>
      </c>
      <c r="D244" t="s">
        <v>454</v>
      </c>
      <c r="E244">
        <v>97056</v>
      </c>
      <c r="F244" t="s">
        <v>1135</v>
      </c>
      <c r="G244" t="s">
        <v>1136</v>
      </c>
      <c r="H244">
        <v>2</v>
      </c>
      <c r="I244" t="s">
        <v>1137</v>
      </c>
    </row>
    <row r="245" spans="1:9" x14ac:dyDescent="0.2">
      <c r="A245">
        <v>10939743</v>
      </c>
      <c r="B245" s="14">
        <v>46027</v>
      </c>
      <c r="C245" t="s">
        <v>133</v>
      </c>
      <c r="D245" t="s">
        <v>454</v>
      </c>
      <c r="E245">
        <v>92481</v>
      </c>
      <c r="F245" t="s">
        <v>1138</v>
      </c>
      <c r="G245" t="s">
        <v>1139</v>
      </c>
      <c r="H245">
        <v>5</v>
      </c>
      <c r="I245" t="s">
        <v>1140</v>
      </c>
    </row>
    <row r="246" spans="1:9" x14ac:dyDescent="0.2">
      <c r="A246">
        <v>10939799</v>
      </c>
      <c r="B246" s="14">
        <v>46028</v>
      </c>
      <c r="C246" t="s">
        <v>76</v>
      </c>
      <c r="D246" t="s">
        <v>425</v>
      </c>
      <c r="E246">
        <v>97100</v>
      </c>
      <c r="F246" t="s">
        <v>1141</v>
      </c>
      <c r="G246" t="s">
        <v>1142</v>
      </c>
      <c r="H246">
        <v>4</v>
      </c>
      <c r="I246" t="s">
        <v>1143</v>
      </c>
    </row>
    <row r="247" spans="1:9" x14ac:dyDescent="0.2">
      <c r="A247">
        <v>10939912</v>
      </c>
      <c r="B247" s="14">
        <v>46028</v>
      </c>
      <c r="C247" t="s">
        <v>86</v>
      </c>
      <c r="D247" t="s">
        <v>425</v>
      </c>
      <c r="E247">
        <v>96532</v>
      </c>
      <c r="F247" t="s">
        <v>1144</v>
      </c>
      <c r="G247" t="s">
        <v>1145</v>
      </c>
      <c r="H247">
        <v>4</v>
      </c>
      <c r="I247" t="s">
        <v>1146</v>
      </c>
    </row>
    <row r="248" spans="1:9" x14ac:dyDescent="0.2">
      <c r="A248">
        <v>10939922</v>
      </c>
      <c r="B248" s="14">
        <v>46028</v>
      </c>
      <c r="C248" t="s">
        <v>86</v>
      </c>
      <c r="D248" t="s">
        <v>425</v>
      </c>
      <c r="E248">
        <v>96651</v>
      </c>
      <c r="F248" t="s">
        <v>1147</v>
      </c>
      <c r="G248" t="s">
        <v>1148</v>
      </c>
      <c r="H248">
        <v>5</v>
      </c>
      <c r="I248" t="s">
        <v>1149</v>
      </c>
    </row>
    <row r="249" spans="1:9" x14ac:dyDescent="0.2">
      <c r="A249">
        <v>10940078</v>
      </c>
      <c r="B249" s="14">
        <v>46028</v>
      </c>
      <c r="C249" t="s">
        <v>164</v>
      </c>
      <c r="D249" t="s">
        <v>458</v>
      </c>
      <c r="E249">
        <v>91847</v>
      </c>
      <c r="F249" t="s">
        <v>1150</v>
      </c>
      <c r="G249" t="s">
        <v>1151</v>
      </c>
      <c r="H249">
        <v>4</v>
      </c>
      <c r="I249" t="s">
        <v>1152</v>
      </c>
    </row>
    <row r="250" spans="1:9" x14ac:dyDescent="0.2">
      <c r="A250">
        <v>10940126</v>
      </c>
      <c r="B250" s="14">
        <v>46028</v>
      </c>
      <c r="C250" t="s">
        <v>102</v>
      </c>
      <c r="D250" t="s">
        <v>454</v>
      </c>
      <c r="E250">
        <v>96193</v>
      </c>
      <c r="F250" t="s">
        <v>1153</v>
      </c>
      <c r="G250" t="s">
        <v>1154</v>
      </c>
      <c r="H250">
        <v>5</v>
      </c>
      <c r="I250" t="s">
        <v>1155</v>
      </c>
    </row>
    <row r="251" spans="1:9" x14ac:dyDescent="0.2">
      <c r="A251">
        <v>10940148</v>
      </c>
      <c r="B251" s="14">
        <v>46028</v>
      </c>
      <c r="C251" t="s">
        <v>102</v>
      </c>
      <c r="D251" t="s">
        <v>454</v>
      </c>
      <c r="E251">
        <v>79035</v>
      </c>
      <c r="F251" t="s">
        <v>1156</v>
      </c>
      <c r="G251" t="s">
        <v>1157</v>
      </c>
      <c r="H251">
        <v>4</v>
      </c>
      <c r="I251" t="s">
        <v>1158</v>
      </c>
    </row>
    <row r="252" spans="1:9" x14ac:dyDescent="0.2">
      <c r="A252">
        <v>10940218</v>
      </c>
      <c r="B252" s="14">
        <v>46028</v>
      </c>
      <c r="C252" t="s">
        <v>42</v>
      </c>
      <c r="D252" t="s">
        <v>454</v>
      </c>
      <c r="E252">
        <v>94297</v>
      </c>
      <c r="F252" t="s">
        <v>1159</v>
      </c>
      <c r="G252" t="s">
        <v>1160</v>
      </c>
      <c r="H252">
        <v>4</v>
      </c>
      <c r="I252" t="s">
        <v>689</v>
      </c>
    </row>
    <row r="253" spans="1:9" x14ac:dyDescent="0.2">
      <c r="A253">
        <v>10940240</v>
      </c>
      <c r="B253" s="14">
        <v>46028</v>
      </c>
      <c r="C253" t="s">
        <v>411</v>
      </c>
      <c r="D253" t="s">
        <v>429</v>
      </c>
      <c r="E253">
        <v>89920</v>
      </c>
      <c r="F253" t="s">
        <v>1161</v>
      </c>
      <c r="G253" t="s">
        <v>1162</v>
      </c>
      <c r="H253">
        <v>2</v>
      </c>
      <c r="I253" t="s">
        <v>1163</v>
      </c>
    </row>
    <row r="254" spans="1:9" x14ac:dyDescent="0.2">
      <c r="A254">
        <v>10940265</v>
      </c>
      <c r="B254" s="14">
        <v>46028</v>
      </c>
      <c r="C254" t="s">
        <v>133</v>
      </c>
      <c r="D254" t="s">
        <v>454</v>
      </c>
      <c r="E254">
        <v>96708</v>
      </c>
      <c r="F254" t="s">
        <v>1164</v>
      </c>
      <c r="G254" t="s">
        <v>1165</v>
      </c>
      <c r="H254">
        <v>4</v>
      </c>
      <c r="I254" t="s">
        <v>1134</v>
      </c>
    </row>
    <row r="255" spans="1:9" x14ac:dyDescent="0.2">
      <c r="A255">
        <v>10940299</v>
      </c>
      <c r="B255" s="14">
        <v>46028</v>
      </c>
      <c r="C255" t="s">
        <v>280</v>
      </c>
      <c r="D255" t="s">
        <v>582</v>
      </c>
      <c r="E255">
        <v>97642</v>
      </c>
      <c r="F255" t="s">
        <v>1166</v>
      </c>
      <c r="G255" t="s">
        <v>1167</v>
      </c>
      <c r="H255">
        <v>2</v>
      </c>
      <c r="I255" t="s">
        <v>1168</v>
      </c>
    </row>
    <row r="256" spans="1:9" x14ac:dyDescent="0.2">
      <c r="A256">
        <v>10940321</v>
      </c>
      <c r="B256" s="14">
        <v>46028</v>
      </c>
      <c r="C256" t="s">
        <v>284</v>
      </c>
      <c r="D256" t="s">
        <v>465</v>
      </c>
      <c r="E256">
        <v>97268</v>
      </c>
      <c r="F256" t="s">
        <v>1169</v>
      </c>
      <c r="G256" t="s">
        <v>1170</v>
      </c>
      <c r="H256">
        <v>5</v>
      </c>
      <c r="I256" t="s">
        <v>1171</v>
      </c>
    </row>
    <row r="257" spans="1:9" x14ac:dyDescent="0.2">
      <c r="A257">
        <v>10940327</v>
      </c>
      <c r="B257" s="14">
        <v>46028</v>
      </c>
      <c r="C257" t="s">
        <v>298</v>
      </c>
      <c r="D257" t="s">
        <v>425</v>
      </c>
      <c r="E257">
        <v>94838</v>
      </c>
      <c r="F257" t="s">
        <v>1172</v>
      </c>
      <c r="G257" t="s">
        <v>1173</v>
      </c>
      <c r="H257">
        <v>4</v>
      </c>
      <c r="I257" t="s">
        <v>1174</v>
      </c>
    </row>
    <row r="258" spans="1:9" x14ac:dyDescent="0.2">
      <c r="A258">
        <v>10940356</v>
      </c>
      <c r="B258" s="14">
        <v>46028</v>
      </c>
      <c r="C258" t="s">
        <v>226</v>
      </c>
      <c r="D258" t="s">
        <v>454</v>
      </c>
      <c r="E258">
        <v>98172</v>
      </c>
      <c r="F258" t="s">
        <v>1175</v>
      </c>
      <c r="G258" t="s">
        <v>1176</v>
      </c>
      <c r="H258">
        <v>4</v>
      </c>
      <c r="I258" t="s">
        <v>1177</v>
      </c>
    </row>
    <row r="259" spans="1:9" x14ac:dyDescent="0.2">
      <c r="A259">
        <v>10940381</v>
      </c>
      <c r="B259" s="14">
        <v>46028</v>
      </c>
      <c r="C259" t="s">
        <v>374</v>
      </c>
      <c r="D259" t="s">
        <v>425</v>
      </c>
      <c r="E259">
        <v>94419</v>
      </c>
      <c r="F259" t="s">
        <v>1178</v>
      </c>
      <c r="G259" t="s">
        <v>1179</v>
      </c>
      <c r="H259">
        <v>5</v>
      </c>
      <c r="I259" t="s">
        <v>1180</v>
      </c>
    </row>
    <row r="260" spans="1:9" x14ac:dyDescent="0.2">
      <c r="A260">
        <v>10940433</v>
      </c>
      <c r="B260" s="14">
        <v>46029</v>
      </c>
      <c r="C260" t="s">
        <v>255</v>
      </c>
      <c r="D260" t="s">
        <v>429</v>
      </c>
      <c r="E260">
        <v>91153</v>
      </c>
      <c r="F260" t="s">
        <v>1181</v>
      </c>
      <c r="G260" t="s">
        <v>1182</v>
      </c>
      <c r="H260">
        <v>4</v>
      </c>
      <c r="I260" t="s">
        <v>1183</v>
      </c>
    </row>
    <row r="261" spans="1:9" x14ac:dyDescent="0.2">
      <c r="A261">
        <v>10940506</v>
      </c>
      <c r="B261" s="14">
        <v>46029</v>
      </c>
      <c r="C261" t="s">
        <v>78</v>
      </c>
      <c r="D261" t="s">
        <v>465</v>
      </c>
      <c r="E261">
        <v>95278</v>
      </c>
      <c r="F261" t="s">
        <v>1184</v>
      </c>
      <c r="G261" t="s">
        <v>1185</v>
      </c>
      <c r="H261">
        <v>4</v>
      </c>
      <c r="I261" t="s">
        <v>1186</v>
      </c>
    </row>
    <row r="262" spans="1:9" x14ac:dyDescent="0.2">
      <c r="A262">
        <v>10940521</v>
      </c>
      <c r="B262" s="14">
        <v>46029</v>
      </c>
      <c r="C262" t="s">
        <v>270</v>
      </c>
      <c r="D262" t="s">
        <v>454</v>
      </c>
      <c r="E262">
        <v>98933</v>
      </c>
      <c r="F262" t="s">
        <v>1187</v>
      </c>
      <c r="G262" t="s">
        <v>1188</v>
      </c>
      <c r="H262">
        <v>5</v>
      </c>
      <c r="I262" t="s">
        <v>1189</v>
      </c>
    </row>
    <row r="263" spans="1:9" x14ac:dyDescent="0.2">
      <c r="A263">
        <v>10940575</v>
      </c>
      <c r="B263" s="14">
        <v>46029</v>
      </c>
      <c r="C263" t="s">
        <v>270</v>
      </c>
      <c r="D263" t="s">
        <v>454</v>
      </c>
      <c r="E263">
        <v>98310</v>
      </c>
      <c r="F263" t="s">
        <v>1190</v>
      </c>
      <c r="G263" t="s">
        <v>1191</v>
      </c>
      <c r="H263">
        <v>5</v>
      </c>
      <c r="I263" t="s">
        <v>1192</v>
      </c>
    </row>
    <row r="264" spans="1:9" x14ac:dyDescent="0.2">
      <c r="A264">
        <v>10940609</v>
      </c>
      <c r="B264" s="14">
        <v>46029</v>
      </c>
      <c r="C264" t="s">
        <v>282</v>
      </c>
      <c r="D264" t="s">
        <v>425</v>
      </c>
      <c r="E264">
        <v>67148</v>
      </c>
      <c r="F264" t="s">
        <v>1193</v>
      </c>
      <c r="G264" t="s">
        <v>1194</v>
      </c>
      <c r="H264">
        <v>2</v>
      </c>
      <c r="I264" t="s">
        <v>1195</v>
      </c>
    </row>
    <row r="265" spans="1:9" x14ac:dyDescent="0.2">
      <c r="A265">
        <v>10940616</v>
      </c>
      <c r="B265" s="14">
        <v>46029</v>
      </c>
      <c r="C265" t="s">
        <v>240</v>
      </c>
      <c r="D265" t="s">
        <v>425</v>
      </c>
      <c r="E265">
        <v>92423</v>
      </c>
      <c r="F265" t="s">
        <v>1196</v>
      </c>
      <c r="G265" t="s">
        <v>1197</v>
      </c>
      <c r="H265">
        <v>4</v>
      </c>
      <c r="I265" t="s">
        <v>1198</v>
      </c>
    </row>
    <row r="266" spans="1:9" x14ac:dyDescent="0.2">
      <c r="A266">
        <v>10940634</v>
      </c>
      <c r="B266" s="14">
        <v>46029</v>
      </c>
      <c r="C266" t="s">
        <v>262</v>
      </c>
      <c r="D266" t="s">
        <v>465</v>
      </c>
      <c r="E266">
        <v>93896</v>
      </c>
      <c r="F266" t="s">
        <v>1199</v>
      </c>
      <c r="G266" t="s">
        <v>1200</v>
      </c>
      <c r="H266">
        <v>2</v>
      </c>
      <c r="I266" t="s">
        <v>1201</v>
      </c>
    </row>
    <row r="267" spans="1:9" x14ac:dyDescent="0.2">
      <c r="A267">
        <v>10940640</v>
      </c>
      <c r="B267" s="14">
        <v>46029</v>
      </c>
      <c r="C267" t="s">
        <v>282</v>
      </c>
      <c r="D267" t="s">
        <v>425</v>
      </c>
      <c r="E267">
        <v>94814</v>
      </c>
      <c r="F267" t="s">
        <v>1202</v>
      </c>
      <c r="G267" t="s">
        <v>1203</v>
      </c>
      <c r="H267">
        <v>4</v>
      </c>
      <c r="I267" t="s">
        <v>1204</v>
      </c>
    </row>
    <row r="268" spans="1:9" x14ac:dyDescent="0.2">
      <c r="A268">
        <v>10940641</v>
      </c>
      <c r="B268" s="14">
        <v>46029</v>
      </c>
      <c r="C268" t="s">
        <v>130</v>
      </c>
      <c r="D268" t="s">
        <v>458</v>
      </c>
      <c r="E268">
        <v>93516</v>
      </c>
      <c r="F268" t="s">
        <v>1205</v>
      </c>
      <c r="G268" t="s">
        <v>1206</v>
      </c>
      <c r="H268">
        <v>5</v>
      </c>
      <c r="I268" t="s">
        <v>1207</v>
      </c>
    </row>
    <row r="269" spans="1:9" x14ac:dyDescent="0.2">
      <c r="A269">
        <v>10940682</v>
      </c>
      <c r="B269" s="14">
        <v>46029</v>
      </c>
      <c r="C269" t="s">
        <v>294</v>
      </c>
      <c r="D269" t="s">
        <v>454</v>
      </c>
      <c r="E269">
        <v>94025</v>
      </c>
      <c r="F269" t="s">
        <v>1208</v>
      </c>
      <c r="G269" t="s">
        <v>1209</v>
      </c>
      <c r="H269">
        <v>3</v>
      </c>
      <c r="I269" t="s">
        <v>1210</v>
      </c>
    </row>
    <row r="270" spans="1:9" x14ac:dyDescent="0.2">
      <c r="A270">
        <v>10940684</v>
      </c>
      <c r="B270" s="14">
        <v>46029</v>
      </c>
      <c r="C270" t="s">
        <v>294</v>
      </c>
      <c r="D270" t="s">
        <v>454</v>
      </c>
      <c r="E270">
        <v>96544</v>
      </c>
      <c r="F270" t="s">
        <v>1211</v>
      </c>
      <c r="G270" t="s">
        <v>1212</v>
      </c>
      <c r="H270">
        <v>3</v>
      </c>
      <c r="I270" t="s">
        <v>1213</v>
      </c>
    </row>
    <row r="271" spans="1:9" x14ac:dyDescent="0.2">
      <c r="A271">
        <v>10940702</v>
      </c>
      <c r="B271" s="14">
        <v>46029</v>
      </c>
      <c r="C271" t="s">
        <v>56</v>
      </c>
      <c r="D271" t="s">
        <v>465</v>
      </c>
      <c r="E271">
        <v>98244</v>
      </c>
      <c r="F271" t="s">
        <v>1214</v>
      </c>
      <c r="G271" t="s">
        <v>1215</v>
      </c>
      <c r="H271">
        <v>5</v>
      </c>
      <c r="I271" t="s">
        <v>1216</v>
      </c>
    </row>
    <row r="272" spans="1:9" x14ac:dyDescent="0.2">
      <c r="A272">
        <v>10940747</v>
      </c>
      <c r="B272" s="14">
        <v>46029</v>
      </c>
      <c r="C272" t="s">
        <v>44</v>
      </c>
      <c r="D272" t="s">
        <v>582</v>
      </c>
      <c r="E272">
        <v>84234</v>
      </c>
      <c r="F272" t="s">
        <v>1217</v>
      </c>
      <c r="G272" t="s">
        <v>1218</v>
      </c>
      <c r="H272">
        <v>4</v>
      </c>
      <c r="I272" t="s">
        <v>1219</v>
      </c>
    </row>
    <row r="273" spans="1:9" x14ac:dyDescent="0.2">
      <c r="A273">
        <v>10940777</v>
      </c>
      <c r="B273" s="14">
        <v>46029</v>
      </c>
      <c r="C273" t="s">
        <v>413</v>
      </c>
      <c r="D273" t="s">
        <v>465</v>
      </c>
      <c r="E273">
        <v>95332</v>
      </c>
      <c r="F273" t="s">
        <v>1220</v>
      </c>
      <c r="G273" t="s">
        <v>1221</v>
      </c>
      <c r="H273">
        <v>5</v>
      </c>
      <c r="I273" t="s">
        <v>1222</v>
      </c>
    </row>
    <row r="274" spans="1:9" x14ac:dyDescent="0.2">
      <c r="A274">
        <v>10940794</v>
      </c>
      <c r="B274" s="14">
        <v>46029</v>
      </c>
      <c r="C274" t="s">
        <v>370</v>
      </c>
      <c r="D274" t="s">
        <v>465</v>
      </c>
      <c r="E274">
        <v>78597</v>
      </c>
      <c r="F274" t="s">
        <v>1223</v>
      </c>
      <c r="G274" t="s">
        <v>1224</v>
      </c>
      <c r="H274">
        <v>4</v>
      </c>
      <c r="I274" t="s">
        <v>1225</v>
      </c>
    </row>
    <row r="275" spans="1:9" x14ac:dyDescent="0.2">
      <c r="A275">
        <v>10940805</v>
      </c>
      <c r="B275" s="14">
        <v>46029</v>
      </c>
      <c r="C275" t="s">
        <v>370</v>
      </c>
      <c r="D275" t="s">
        <v>465</v>
      </c>
      <c r="E275">
        <v>94198</v>
      </c>
      <c r="F275" t="s">
        <v>1226</v>
      </c>
      <c r="G275" t="s">
        <v>1227</v>
      </c>
      <c r="H275">
        <v>4</v>
      </c>
      <c r="I275" t="s">
        <v>1228</v>
      </c>
    </row>
    <row r="276" spans="1:9" x14ac:dyDescent="0.2">
      <c r="A276">
        <v>10940809</v>
      </c>
      <c r="B276" s="14">
        <v>46029</v>
      </c>
      <c r="C276" t="s">
        <v>370</v>
      </c>
      <c r="D276" t="s">
        <v>465</v>
      </c>
      <c r="E276">
        <v>84059</v>
      </c>
      <c r="F276" t="s">
        <v>1229</v>
      </c>
      <c r="G276" t="s">
        <v>1230</v>
      </c>
      <c r="H276">
        <v>4</v>
      </c>
      <c r="I276" t="s">
        <v>1231</v>
      </c>
    </row>
    <row r="277" spans="1:9" x14ac:dyDescent="0.2">
      <c r="A277">
        <v>10940812</v>
      </c>
      <c r="B277" s="14">
        <v>46029</v>
      </c>
      <c r="C277" t="s">
        <v>370</v>
      </c>
      <c r="D277" t="s">
        <v>465</v>
      </c>
      <c r="E277">
        <v>78781</v>
      </c>
      <c r="F277" t="s">
        <v>1232</v>
      </c>
      <c r="G277" t="s">
        <v>1233</v>
      </c>
      <c r="H277">
        <v>4</v>
      </c>
      <c r="I277" t="s">
        <v>1234</v>
      </c>
    </row>
    <row r="278" spans="1:9" x14ac:dyDescent="0.2">
      <c r="A278">
        <v>10940853</v>
      </c>
      <c r="B278" s="14">
        <v>46029</v>
      </c>
      <c r="C278" t="s">
        <v>370</v>
      </c>
      <c r="D278" t="s">
        <v>465</v>
      </c>
      <c r="E278">
        <v>98171</v>
      </c>
      <c r="F278" t="s">
        <v>1235</v>
      </c>
      <c r="G278" t="s">
        <v>1236</v>
      </c>
      <c r="H278">
        <v>4</v>
      </c>
      <c r="I278" t="s">
        <v>1225</v>
      </c>
    </row>
    <row r="279" spans="1:9" x14ac:dyDescent="0.2">
      <c r="A279">
        <v>10940854</v>
      </c>
      <c r="B279" s="14">
        <v>46029</v>
      </c>
      <c r="C279" t="s">
        <v>108</v>
      </c>
      <c r="D279" t="s">
        <v>458</v>
      </c>
      <c r="E279">
        <v>98556</v>
      </c>
      <c r="F279" t="s">
        <v>1237</v>
      </c>
      <c r="G279" t="s">
        <v>1238</v>
      </c>
      <c r="H279">
        <v>4</v>
      </c>
      <c r="I279" t="s">
        <v>1239</v>
      </c>
    </row>
    <row r="280" spans="1:9" x14ac:dyDescent="0.2">
      <c r="A280">
        <v>10940858</v>
      </c>
      <c r="B280" s="14">
        <v>46029</v>
      </c>
      <c r="C280" t="s">
        <v>370</v>
      </c>
      <c r="D280" t="s">
        <v>465</v>
      </c>
      <c r="E280">
        <v>92497</v>
      </c>
      <c r="F280" t="s">
        <v>1240</v>
      </c>
      <c r="G280" t="s">
        <v>1241</v>
      </c>
      <c r="H280">
        <v>4</v>
      </c>
      <c r="I280" t="s">
        <v>1225</v>
      </c>
    </row>
    <row r="281" spans="1:9" x14ac:dyDescent="0.2">
      <c r="A281">
        <v>10940866</v>
      </c>
      <c r="B281" s="14">
        <v>46029</v>
      </c>
      <c r="C281" t="s">
        <v>370</v>
      </c>
      <c r="D281" t="s">
        <v>465</v>
      </c>
      <c r="E281">
        <v>92370</v>
      </c>
      <c r="F281" t="s">
        <v>1242</v>
      </c>
      <c r="G281" t="s">
        <v>1243</v>
      </c>
      <c r="H281">
        <v>4</v>
      </c>
      <c r="I281" t="s">
        <v>1244</v>
      </c>
    </row>
    <row r="282" spans="1:9" x14ac:dyDescent="0.2">
      <c r="A282">
        <v>10940899</v>
      </c>
      <c r="B282" s="14">
        <v>46029</v>
      </c>
      <c r="C282" t="s">
        <v>361</v>
      </c>
      <c r="D282" t="s">
        <v>454</v>
      </c>
      <c r="E282">
        <v>96200</v>
      </c>
      <c r="F282" t="s">
        <v>1245</v>
      </c>
      <c r="G282" t="s">
        <v>1246</v>
      </c>
      <c r="H282">
        <v>5</v>
      </c>
      <c r="I282" t="s">
        <v>1247</v>
      </c>
    </row>
    <row r="283" spans="1:9" x14ac:dyDescent="0.2">
      <c r="A283">
        <v>10940966</v>
      </c>
      <c r="B283" s="14">
        <v>46029</v>
      </c>
      <c r="C283" t="s">
        <v>216</v>
      </c>
      <c r="D283" t="s">
        <v>465</v>
      </c>
      <c r="E283">
        <v>94150</v>
      </c>
      <c r="F283" t="s">
        <v>1248</v>
      </c>
      <c r="G283" t="s">
        <v>1249</v>
      </c>
      <c r="H283">
        <v>4</v>
      </c>
      <c r="I283" t="s">
        <v>1250</v>
      </c>
    </row>
    <row r="284" spans="1:9" x14ac:dyDescent="0.2">
      <c r="A284">
        <v>10940994</v>
      </c>
      <c r="B284" s="14">
        <v>46029</v>
      </c>
      <c r="C284" t="s">
        <v>216</v>
      </c>
      <c r="D284" t="s">
        <v>465</v>
      </c>
      <c r="E284">
        <v>98001</v>
      </c>
      <c r="F284" t="s">
        <v>1251</v>
      </c>
      <c r="G284" t="s">
        <v>1252</v>
      </c>
      <c r="H284">
        <v>4</v>
      </c>
      <c r="I284" t="s">
        <v>1253</v>
      </c>
    </row>
    <row r="285" spans="1:9" x14ac:dyDescent="0.2">
      <c r="A285">
        <v>10941051</v>
      </c>
      <c r="B285" s="14">
        <v>46029</v>
      </c>
      <c r="C285" t="s">
        <v>213</v>
      </c>
      <c r="D285" t="s">
        <v>465</v>
      </c>
      <c r="E285">
        <v>89092</v>
      </c>
      <c r="F285" t="s">
        <v>1254</v>
      </c>
      <c r="G285" t="s">
        <v>1255</v>
      </c>
      <c r="H285">
        <v>3</v>
      </c>
      <c r="I285" t="s">
        <v>1256</v>
      </c>
    </row>
    <row r="286" spans="1:9" x14ac:dyDescent="0.2">
      <c r="A286">
        <v>10941052</v>
      </c>
      <c r="B286" s="14">
        <v>46029</v>
      </c>
      <c r="C286" t="s">
        <v>130</v>
      </c>
      <c r="D286" t="s">
        <v>458</v>
      </c>
      <c r="E286">
        <v>85808</v>
      </c>
      <c r="F286" t="s">
        <v>1257</v>
      </c>
      <c r="G286" t="s">
        <v>1258</v>
      </c>
      <c r="H286">
        <v>5</v>
      </c>
      <c r="I286" t="s">
        <v>1259</v>
      </c>
    </row>
    <row r="287" spans="1:9" x14ac:dyDescent="0.2">
      <c r="A287">
        <v>10941055</v>
      </c>
      <c r="B287" s="14">
        <v>46029</v>
      </c>
      <c r="C287" t="s">
        <v>213</v>
      </c>
      <c r="D287" t="s">
        <v>465</v>
      </c>
      <c r="E287">
        <v>92368</v>
      </c>
      <c r="F287" t="s">
        <v>1260</v>
      </c>
      <c r="G287" t="s">
        <v>1261</v>
      </c>
      <c r="H287">
        <v>5</v>
      </c>
      <c r="I287" t="s">
        <v>1262</v>
      </c>
    </row>
    <row r="288" spans="1:9" x14ac:dyDescent="0.2">
      <c r="A288">
        <v>10941057</v>
      </c>
      <c r="B288" s="14">
        <v>46029</v>
      </c>
      <c r="C288" t="s">
        <v>280</v>
      </c>
      <c r="D288" t="s">
        <v>582</v>
      </c>
      <c r="E288">
        <v>89953</v>
      </c>
      <c r="F288" t="s">
        <v>1263</v>
      </c>
      <c r="G288" t="s">
        <v>1264</v>
      </c>
      <c r="H288">
        <v>5</v>
      </c>
      <c r="I288" t="s">
        <v>1265</v>
      </c>
    </row>
    <row r="289" spans="1:9" x14ac:dyDescent="0.2">
      <c r="A289">
        <v>10941060</v>
      </c>
      <c r="B289" s="14">
        <v>46029</v>
      </c>
      <c r="C289" t="s">
        <v>372</v>
      </c>
      <c r="D289" t="s">
        <v>458</v>
      </c>
      <c r="E289">
        <v>96308</v>
      </c>
      <c r="F289" t="s">
        <v>1266</v>
      </c>
      <c r="G289" t="s">
        <v>1267</v>
      </c>
      <c r="H289">
        <v>4</v>
      </c>
      <c r="I289" t="s">
        <v>1268</v>
      </c>
    </row>
    <row r="290" spans="1:9" x14ac:dyDescent="0.2">
      <c r="A290">
        <v>10941062</v>
      </c>
      <c r="B290" s="14">
        <v>46029</v>
      </c>
      <c r="C290" t="s">
        <v>213</v>
      </c>
      <c r="D290" t="s">
        <v>465</v>
      </c>
      <c r="E290">
        <v>83647</v>
      </c>
      <c r="F290" t="s">
        <v>1269</v>
      </c>
      <c r="G290" t="s">
        <v>1270</v>
      </c>
      <c r="H290">
        <v>5</v>
      </c>
      <c r="I290" t="s">
        <v>1271</v>
      </c>
    </row>
    <row r="291" spans="1:9" x14ac:dyDescent="0.2">
      <c r="A291">
        <v>10941071</v>
      </c>
      <c r="B291" s="14">
        <v>46029</v>
      </c>
      <c r="C291" t="s">
        <v>130</v>
      </c>
      <c r="D291" t="s">
        <v>458</v>
      </c>
      <c r="E291">
        <v>97062</v>
      </c>
      <c r="F291" t="s">
        <v>1272</v>
      </c>
      <c r="G291" t="s">
        <v>1273</v>
      </c>
      <c r="H291">
        <v>5</v>
      </c>
      <c r="I291" t="s">
        <v>1274</v>
      </c>
    </row>
    <row r="292" spans="1:9" x14ac:dyDescent="0.2">
      <c r="A292">
        <v>10941072</v>
      </c>
      <c r="B292" s="14">
        <v>46029</v>
      </c>
      <c r="C292" t="s">
        <v>280</v>
      </c>
      <c r="D292" t="s">
        <v>582</v>
      </c>
      <c r="E292">
        <v>93323</v>
      </c>
      <c r="F292" t="s">
        <v>1275</v>
      </c>
      <c r="G292" t="s">
        <v>1276</v>
      </c>
      <c r="H292">
        <v>5</v>
      </c>
      <c r="I292" t="s">
        <v>1265</v>
      </c>
    </row>
    <row r="293" spans="1:9" x14ac:dyDescent="0.2">
      <c r="A293">
        <v>10941074</v>
      </c>
      <c r="B293" s="14">
        <v>46029</v>
      </c>
      <c r="C293" t="s">
        <v>280</v>
      </c>
      <c r="D293" t="s">
        <v>582</v>
      </c>
      <c r="E293">
        <v>78717</v>
      </c>
      <c r="F293" t="s">
        <v>1277</v>
      </c>
      <c r="G293" t="s">
        <v>1278</v>
      </c>
      <c r="H293">
        <v>5</v>
      </c>
      <c r="I293" t="s">
        <v>1265</v>
      </c>
    </row>
    <row r="294" spans="1:9" x14ac:dyDescent="0.2">
      <c r="A294">
        <v>10941080</v>
      </c>
      <c r="B294" s="14">
        <v>46029</v>
      </c>
      <c r="C294" t="s">
        <v>280</v>
      </c>
      <c r="D294" t="s">
        <v>582</v>
      </c>
      <c r="E294">
        <v>98715</v>
      </c>
      <c r="F294" t="s">
        <v>1279</v>
      </c>
      <c r="G294" t="s">
        <v>1280</v>
      </c>
      <c r="H294">
        <v>5</v>
      </c>
      <c r="I294" t="s">
        <v>1281</v>
      </c>
    </row>
    <row r="295" spans="1:9" x14ac:dyDescent="0.2">
      <c r="A295">
        <v>10941082</v>
      </c>
      <c r="B295" s="14">
        <v>46029</v>
      </c>
      <c r="C295" t="s">
        <v>280</v>
      </c>
      <c r="D295" t="s">
        <v>582</v>
      </c>
      <c r="E295">
        <v>96125</v>
      </c>
      <c r="F295" t="s">
        <v>1282</v>
      </c>
      <c r="G295" t="s">
        <v>1283</v>
      </c>
      <c r="H295">
        <v>5</v>
      </c>
      <c r="I295" t="s">
        <v>1265</v>
      </c>
    </row>
    <row r="296" spans="1:9" x14ac:dyDescent="0.2">
      <c r="A296">
        <v>10941087</v>
      </c>
      <c r="B296" s="14">
        <v>46029</v>
      </c>
      <c r="C296" t="s">
        <v>82</v>
      </c>
      <c r="D296" t="s">
        <v>425</v>
      </c>
      <c r="E296">
        <v>94035</v>
      </c>
      <c r="F296" t="s">
        <v>1284</v>
      </c>
      <c r="G296" t="s">
        <v>1285</v>
      </c>
      <c r="H296">
        <v>4</v>
      </c>
      <c r="I296" t="s">
        <v>1286</v>
      </c>
    </row>
    <row r="297" spans="1:9" x14ac:dyDescent="0.2">
      <c r="A297">
        <v>10941092</v>
      </c>
      <c r="B297" s="14">
        <v>46029</v>
      </c>
      <c r="C297" t="s">
        <v>130</v>
      </c>
      <c r="D297" t="s">
        <v>458</v>
      </c>
      <c r="E297">
        <v>94916</v>
      </c>
      <c r="F297" t="s">
        <v>1287</v>
      </c>
      <c r="G297" t="s">
        <v>1288</v>
      </c>
      <c r="H297">
        <v>5</v>
      </c>
      <c r="I297" t="s">
        <v>1289</v>
      </c>
    </row>
    <row r="298" spans="1:9" x14ac:dyDescent="0.2">
      <c r="A298">
        <v>10941095</v>
      </c>
      <c r="B298" s="14">
        <v>46029</v>
      </c>
      <c r="C298" t="s">
        <v>138</v>
      </c>
      <c r="D298" t="s">
        <v>425</v>
      </c>
      <c r="E298">
        <v>86543</v>
      </c>
      <c r="F298" t="s">
        <v>1290</v>
      </c>
      <c r="G298" t="s">
        <v>1291</v>
      </c>
      <c r="H298">
        <v>5</v>
      </c>
      <c r="I298" t="s">
        <v>1292</v>
      </c>
    </row>
    <row r="299" spans="1:9" x14ac:dyDescent="0.2">
      <c r="A299">
        <v>10941098</v>
      </c>
      <c r="B299" s="14">
        <v>46029</v>
      </c>
      <c r="C299" t="s">
        <v>82</v>
      </c>
      <c r="D299" t="s">
        <v>425</v>
      </c>
      <c r="E299">
        <v>93463</v>
      </c>
      <c r="F299" t="s">
        <v>1293</v>
      </c>
      <c r="G299" t="s">
        <v>1294</v>
      </c>
      <c r="H299">
        <v>4</v>
      </c>
      <c r="I299" t="s">
        <v>1295</v>
      </c>
    </row>
    <row r="300" spans="1:9" x14ac:dyDescent="0.2">
      <c r="A300">
        <v>10941101</v>
      </c>
      <c r="B300" s="14">
        <v>46029</v>
      </c>
      <c r="C300" t="s">
        <v>82</v>
      </c>
      <c r="D300" t="s">
        <v>425</v>
      </c>
      <c r="E300">
        <v>68432</v>
      </c>
      <c r="F300" t="s">
        <v>1296</v>
      </c>
      <c r="G300" t="s">
        <v>1297</v>
      </c>
      <c r="H300">
        <v>4</v>
      </c>
      <c r="I300" t="s">
        <v>1298</v>
      </c>
    </row>
    <row r="301" spans="1:9" x14ac:dyDescent="0.2">
      <c r="A301">
        <v>10941102</v>
      </c>
      <c r="B301" s="14">
        <v>46029</v>
      </c>
      <c r="C301" t="s">
        <v>138</v>
      </c>
      <c r="D301" t="s">
        <v>425</v>
      </c>
      <c r="E301">
        <v>93909</v>
      </c>
      <c r="F301" t="s">
        <v>1299</v>
      </c>
      <c r="G301" t="s">
        <v>1300</v>
      </c>
      <c r="H301">
        <v>5</v>
      </c>
      <c r="I301" t="s">
        <v>1301</v>
      </c>
    </row>
    <row r="302" spans="1:9" x14ac:dyDescent="0.2">
      <c r="A302">
        <v>10941104</v>
      </c>
      <c r="B302" s="14">
        <v>46029</v>
      </c>
      <c r="C302" t="s">
        <v>82</v>
      </c>
      <c r="D302" t="s">
        <v>425</v>
      </c>
      <c r="E302">
        <v>94700</v>
      </c>
      <c r="F302" t="s">
        <v>1302</v>
      </c>
      <c r="G302" t="s">
        <v>1303</v>
      </c>
      <c r="H302">
        <v>4</v>
      </c>
      <c r="I302" t="s">
        <v>1304</v>
      </c>
    </row>
    <row r="303" spans="1:9" x14ac:dyDescent="0.2">
      <c r="A303">
        <v>10941107</v>
      </c>
      <c r="B303" s="14">
        <v>46029</v>
      </c>
      <c r="C303" t="s">
        <v>82</v>
      </c>
      <c r="D303" t="s">
        <v>425</v>
      </c>
      <c r="E303">
        <v>94513</v>
      </c>
      <c r="F303" t="s">
        <v>1305</v>
      </c>
      <c r="G303" t="s">
        <v>1306</v>
      </c>
      <c r="H303">
        <v>4</v>
      </c>
      <c r="I303" t="s">
        <v>1304</v>
      </c>
    </row>
    <row r="304" spans="1:9" x14ac:dyDescent="0.2">
      <c r="A304">
        <v>10941116</v>
      </c>
      <c r="B304" s="14">
        <v>46030</v>
      </c>
      <c r="C304" t="s">
        <v>242</v>
      </c>
      <c r="D304" t="s">
        <v>465</v>
      </c>
      <c r="E304">
        <v>74732</v>
      </c>
      <c r="F304" t="s">
        <v>1307</v>
      </c>
      <c r="G304" t="s">
        <v>1308</v>
      </c>
      <c r="H304">
        <v>4</v>
      </c>
      <c r="I304" t="s">
        <v>1309</v>
      </c>
    </row>
    <row r="305" spans="1:9" x14ac:dyDescent="0.2">
      <c r="A305">
        <v>10941140</v>
      </c>
      <c r="B305" s="14">
        <v>46030</v>
      </c>
      <c r="C305" t="s">
        <v>199</v>
      </c>
      <c r="D305" t="s">
        <v>465</v>
      </c>
      <c r="E305">
        <v>90747</v>
      </c>
      <c r="F305" t="s">
        <v>1310</v>
      </c>
      <c r="G305" t="s">
        <v>1311</v>
      </c>
      <c r="H305">
        <v>5</v>
      </c>
      <c r="I305" t="s">
        <v>1312</v>
      </c>
    </row>
    <row r="306" spans="1:9" x14ac:dyDescent="0.2">
      <c r="A306">
        <v>10941151</v>
      </c>
      <c r="B306" s="14">
        <v>46030</v>
      </c>
      <c r="C306" t="s">
        <v>92</v>
      </c>
      <c r="D306" t="s">
        <v>425</v>
      </c>
      <c r="E306">
        <v>98732</v>
      </c>
      <c r="F306" t="s">
        <v>1313</v>
      </c>
      <c r="G306" t="s">
        <v>1314</v>
      </c>
      <c r="H306">
        <v>4</v>
      </c>
      <c r="I306" t="s">
        <v>1315</v>
      </c>
    </row>
    <row r="307" spans="1:9" x14ac:dyDescent="0.2">
      <c r="A307">
        <v>10941192</v>
      </c>
      <c r="B307" s="14">
        <v>46030</v>
      </c>
      <c r="C307" t="s">
        <v>210</v>
      </c>
      <c r="D307" t="s">
        <v>454</v>
      </c>
      <c r="E307">
        <v>83589</v>
      </c>
      <c r="F307" t="s">
        <v>1316</v>
      </c>
      <c r="G307" t="s">
        <v>1317</v>
      </c>
      <c r="H307">
        <v>4</v>
      </c>
      <c r="I307" t="s">
        <v>1318</v>
      </c>
    </row>
    <row r="308" spans="1:9" x14ac:dyDescent="0.2">
      <c r="A308">
        <v>10941195</v>
      </c>
      <c r="B308" s="14">
        <v>46030</v>
      </c>
      <c r="C308" t="s">
        <v>210</v>
      </c>
      <c r="D308" t="s">
        <v>454</v>
      </c>
      <c r="E308">
        <v>92318</v>
      </c>
      <c r="F308" t="s">
        <v>1319</v>
      </c>
      <c r="G308" t="s">
        <v>1320</v>
      </c>
      <c r="H308">
        <v>4</v>
      </c>
      <c r="I308" t="s">
        <v>1321</v>
      </c>
    </row>
    <row r="309" spans="1:9" x14ac:dyDescent="0.2">
      <c r="A309">
        <v>10941202</v>
      </c>
      <c r="B309" s="14">
        <v>46030</v>
      </c>
      <c r="C309" t="s">
        <v>210</v>
      </c>
      <c r="D309" t="s">
        <v>454</v>
      </c>
      <c r="E309">
        <v>96374</v>
      </c>
      <c r="F309" t="s">
        <v>1322</v>
      </c>
      <c r="G309" t="s">
        <v>1323</v>
      </c>
      <c r="H309">
        <v>4</v>
      </c>
      <c r="I309" t="s">
        <v>1321</v>
      </c>
    </row>
    <row r="310" spans="1:9" x14ac:dyDescent="0.2">
      <c r="A310">
        <v>10941206</v>
      </c>
      <c r="B310" s="14">
        <v>46030</v>
      </c>
      <c r="C310" t="s">
        <v>210</v>
      </c>
      <c r="D310" t="s">
        <v>454</v>
      </c>
      <c r="E310">
        <v>90102</v>
      </c>
      <c r="F310" t="s">
        <v>1324</v>
      </c>
      <c r="G310" t="s">
        <v>1325</v>
      </c>
      <c r="H310">
        <v>4</v>
      </c>
      <c r="I310" t="s">
        <v>1321</v>
      </c>
    </row>
    <row r="311" spans="1:9" x14ac:dyDescent="0.2">
      <c r="A311">
        <v>10941211</v>
      </c>
      <c r="B311" s="14">
        <v>46030</v>
      </c>
      <c r="C311" t="s">
        <v>210</v>
      </c>
      <c r="D311" t="s">
        <v>454</v>
      </c>
      <c r="E311">
        <v>74488</v>
      </c>
      <c r="F311" t="s">
        <v>1326</v>
      </c>
      <c r="G311" t="s">
        <v>1327</v>
      </c>
      <c r="H311">
        <v>4</v>
      </c>
      <c r="I311" t="s">
        <v>1321</v>
      </c>
    </row>
    <row r="312" spans="1:9" x14ac:dyDescent="0.2">
      <c r="A312">
        <v>10941214</v>
      </c>
      <c r="B312" s="14">
        <v>46030</v>
      </c>
      <c r="C312" t="s">
        <v>298</v>
      </c>
      <c r="D312" t="s">
        <v>425</v>
      </c>
      <c r="E312">
        <v>94447</v>
      </c>
      <c r="F312" t="s">
        <v>1328</v>
      </c>
      <c r="G312" t="s">
        <v>1329</v>
      </c>
      <c r="H312">
        <v>5</v>
      </c>
      <c r="I312" t="s">
        <v>1085</v>
      </c>
    </row>
    <row r="313" spans="1:9" x14ac:dyDescent="0.2">
      <c r="A313">
        <v>10941285</v>
      </c>
      <c r="B313" s="14">
        <v>46030</v>
      </c>
      <c r="C313" t="s">
        <v>60</v>
      </c>
      <c r="D313" t="s">
        <v>454</v>
      </c>
      <c r="E313">
        <v>95378</v>
      </c>
      <c r="F313" t="s">
        <v>1330</v>
      </c>
      <c r="G313" t="s">
        <v>1331</v>
      </c>
      <c r="H313">
        <v>2</v>
      </c>
      <c r="I313" t="s">
        <v>1332</v>
      </c>
    </row>
    <row r="314" spans="1:9" x14ac:dyDescent="0.2">
      <c r="A314">
        <v>10941287</v>
      </c>
      <c r="B314" s="14">
        <v>46030</v>
      </c>
      <c r="C314" t="s">
        <v>60</v>
      </c>
      <c r="D314" t="s">
        <v>454</v>
      </c>
      <c r="E314">
        <v>96829</v>
      </c>
      <c r="F314" t="s">
        <v>1333</v>
      </c>
      <c r="G314" t="s">
        <v>1334</v>
      </c>
      <c r="H314">
        <v>4</v>
      </c>
      <c r="I314" t="s">
        <v>1335</v>
      </c>
    </row>
    <row r="315" spans="1:9" x14ac:dyDescent="0.2">
      <c r="A315">
        <v>10941301</v>
      </c>
      <c r="B315" s="14">
        <v>46030</v>
      </c>
      <c r="C315" t="s">
        <v>169</v>
      </c>
      <c r="D315" t="s">
        <v>425</v>
      </c>
      <c r="E315">
        <v>98931</v>
      </c>
      <c r="F315" t="s">
        <v>1336</v>
      </c>
      <c r="G315" t="s">
        <v>1337</v>
      </c>
      <c r="H315">
        <v>5</v>
      </c>
      <c r="I315" t="s">
        <v>1338</v>
      </c>
    </row>
    <row r="316" spans="1:9" x14ac:dyDescent="0.2">
      <c r="A316">
        <v>10941357</v>
      </c>
      <c r="B316" s="14">
        <v>46030</v>
      </c>
      <c r="C316" t="s">
        <v>60</v>
      </c>
      <c r="D316" t="s">
        <v>454</v>
      </c>
      <c r="E316">
        <v>82771</v>
      </c>
      <c r="F316" t="s">
        <v>1339</v>
      </c>
      <c r="G316" t="s">
        <v>1340</v>
      </c>
      <c r="H316">
        <v>4</v>
      </c>
      <c r="I316" t="s">
        <v>1341</v>
      </c>
    </row>
    <row r="317" spans="1:9" x14ac:dyDescent="0.2">
      <c r="A317">
        <v>10941359</v>
      </c>
      <c r="B317" s="14">
        <v>46030</v>
      </c>
      <c r="C317" t="s">
        <v>60</v>
      </c>
      <c r="D317" t="s">
        <v>454</v>
      </c>
      <c r="E317">
        <v>94535</v>
      </c>
      <c r="F317" t="s">
        <v>1342</v>
      </c>
      <c r="G317" t="s">
        <v>1343</v>
      </c>
      <c r="H317">
        <v>4</v>
      </c>
      <c r="I317" t="s">
        <v>1344</v>
      </c>
    </row>
    <row r="318" spans="1:9" x14ac:dyDescent="0.2">
      <c r="A318">
        <v>10941360</v>
      </c>
      <c r="B318" s="14">
        <v>46030</v>
      </c>
      <c r="C318" t="s">
        <v>239</v>
      </c>
      <c r="D318" t="s">
        <v>465</v>
      </c>
      <c r="E318">
        <v>87936</v>
      </c>
      <c r="F318" t="s">
        <v>1345</v>
      </c>
      <c r="G318" t="s">
        <v>1346</v>
      </c>
      <c r="H318">
        <v>4</v>
      </c>
      <c r="I318" t="s">
        <v>1347</v>
      </c>
    </row>
    <row r="319" spans="1:9" x14ac:dyDescent="0.2">
      <c r="A319">
        <v>10941375</v>
      </c>
      <c r="B319" s="14">
        <v>46030</v>
      </c>
      <c r="C319" t="s">
        <v>116</v>
      </c>
      <c r="D319" t="s">
        <v>454</v>
      </c>
      <c r="E319">
        <v>98545</v>
      </c>
      <c r="F319" t="s">
        <v>1348</v>
      </c>
      <c r="G319" t="s">
        <v>1349</v>
      </c>
      <c r="H319">
        <v>2</v>
      </c>
      <c r="I319" t="s">
        <v>1350</v>
      </c>
    </row>
    <row r="320" spans="1:9" x14ac:dyDescent="0.2">
      <c r="A320">
        <v>10941387</v>
      </c>
      <c r="B320" s="14">
        <v>46030</v>
      </c>
      <c r="C320" t="s">
        <v>71</v>
      </c>
      <c r="D320" t="s">
        <v>454</v>
      </c>
      <c r="E320">
        <v>77007</v>
      </c>
      <c r="F320" t="s">
        <v>1351</v>
      </c>
      <c r="G320" t="s">
        <v>1352</v>
      </c>
      <c r="H320">
        <v>5</v>
      </c>
      <c r="I320" t="s">
        <v>1353</v>
      </c>
    </row>
    <row r="321" spans="1:9" x14ac:dyDescent="0.2">
      <c r="A321">
        <v>10941405</v>
      </c>
      <c r="B321" s="14">
        <v>46030</v>
      </c>
      <c r="C321" t="s">
        <v>321</v>
      </c>
      <c r="D321" t="s">
        <v>458</v>
      </c>
      <c r="E321">
        <v>98531</v>
      </c>
      <c r="F321" t="s">
        <v>1354</v>
      </c>
      <c r="G321" t="s">
        <v>1355</v>
      </c>
      <c r="H321">
        <v>5</v>
      </c>
      <c r="I321" t="s">
        <v>1356</v>
      </c>
    </row>
    <row r="322" spans="1:9" x14ac:dyDescent="0.2">
      <c r="A322">
        <v>10941412</v>
      </c>
      <c r="B322" s="14">
        <v>46030</v>
      </c>
      <c r="C322" t="s">
        <v>97</v>
      </c>
      <c r="D322" t="s">
        <v>582</v>
      </c>
      <c r="E322">
        <v>97622</v>
      </c>
      <c r="F322" t="s">
        <v>1357</v>
      </c>
      <c r="G322" t="s">
        <v>1358</v>
      </c>
      <c r="H322">
        <v>5</v>
      </c>
      <c r="I322" t="s">
        <v>1359</v>
      </c>
    </row>
    <row r="323" spans="1:9" x14ac:dyDescent="0.2">
      <c r="A323">
        <v>10941449</v>
      </c>
      <c r="B323" s="14">
        <v>46030</v>
      </c>
      <c r="C323" t="s">
        <v>403</v>
      </c>
      <c r="D323" t="s">
        <v>458</v>
      </c>
      <c r="E323">
        <v>92580</v>
      </c>
      <c r="F323" t="s">
        <v>1360</v>
      </c>
      <c r="G323" t="s">
        <v>1361</v>
      </c>
      <c r="H323">
        <v>4</v>
      </c>
      <c r="I323" t="s">
        <v>1362</v>
      </c>
    </row>
    <row r="324" spans="1:9" x14ac:dyDescent="0.2">
      <c r="A324">
        <v>10941496</v>
      </c>
      <c r="B324" s="14">
        <v>46030</v>
      </c>
      <c r="C324" t="s">
        <v>369</v>
      </c>
      <c r="D324" t="s">
        <v>425</v>
      </c>
      <c r="E324">
        <v>80436</v>
      </c>
      <c r="F324" t="s">
        <v>1363</v>
      </c>
      <c r="G324" t="s">
        <v>1364</v>
      </c>
      <c r="H324">
        <v>1</v>
      </c>
      <c r="I324" t="s">
        <v>1365</v>
      </c>
    </row>
    <row r="325" spans="1:9" x14ac:dyDescent="0.2">
      <c r="A325">
        <v>10941497</v>
      </c>
      <c r="B325" s="14">
        <v>46030</v>
      </c>
      <c r="C325" t="s">
        <v>369</v>
      </c>
      <c r="D325" t="s">
        <v>425</v>
      </c>
      <c r="E325">
        <v>80435</v>
      </c>
      <c r="F325" t="s">
        <v>1366</v>
      </c>
      <c r="G325" t="s">
        <v>1367</v>
      </c>
      <c r="H325">
        <v>1</v>
      </c>
      <c r="I325" t="s">
        <v>1365</v>
      </c>
    </row>
    <row r="326" spans="1:9" x14ac:dyDescent="0.2">
      <c r="A326">
        <v>10941503</v>
      </c>
      <c r="B326" s="14">
        <v>46030</v>
      </c>
      <c r="C326" t="s">
        <v>300</v>
      </c>
      <c r="D326" t="s">
        <v>454</v>
      </c>
      <c r="E326">
        <v>82296</v>
      </c>
      <c r="F326" t="s">
        <v>1368</v>
      </c>
      <c r="G326" t="s">
        <v>1369</v>
      </c>
      <c r="H326">
        <v>3</v>
      </c>
      <c r="I326" t="s">
        <v>1370</v>
      </c>
    </row>
    <row r="327" spans="1:9" x14ac:dyDescent="0.2">
      <c r="A327">
        <v>10941521</v>
      </c>
      <c r="B327" s="14">
        <v>46030</v>
      </c>
      <c r="C327" t="s">
        <v>300</v>
      </c>
      <c r="D327" t="s">
        <v>454</v>
      </c>
      <c r="E327">
        <v>90609</v>
      </c>
      <c r="F327" t="s">
        <v>1371</v>
      </c>
      <c r="G327" t="s">
        <v>1372</v>
      </c>
      <c r="H327">
        <v>3</v>
      </c>
      <c r="I327" t="s">
        <v>1370</v>
      </c>
    </row>
    <row r="328" spans="1:9" x14ac:dyDescent="0.2">
      <c r="A328">
        <v>10941528</v>
      </c>
      <c r="B328" s="14">
        <v>46030</v>
      </c>
      <c r="C328" t="s">
        <v>361</v>
      </c>
      <c r="D328" t="s">
        <v>454</v>
      </c>
      <c r="E328">
        <v>72210</v>
      </c>
      <c r="F328" t="s">
        <v>1373</v>
      </c>
      <c r="G328" t="s">
        <v>1374</v>
      </c>
      <c r="H328">
        <v>4</v>
      </c>
      <c r="I328" t="s">
        <v>1375</v>
      </c>
    </row>
    <row r="329" spans="1:9" x14ac:dyDescent="0.2">
      <c r="A329">
        <v>10941535</v>
      </c>
      <c r="B329" s="14">
        <v>46030</v>
      </c>
      <c r="C329" t="s">
        <v>130</v>
      </c>
      <c r="D329" t="s">
        <v>458</v>
      </c>
      <c r="E329">
        <v>97274</v>
      </c>
      <c r="F329" t="s">
        <v>1376</v>
      </c>
      <c r="G329" t="s">
        <v>1377</v>
      </c>
      <c r="H329">
        <v>5</v>
      </c>
      <c r="I329" t="s">
        <v>1378</v>
      </c>
    </row>
    <row r="330" spans="1:9" x14ac:dyDescent="0.2">
      <c r="A330">
        <v>10941573</v>
      </c>
      <c r="B330" s="14">
        <v>46030</v>
      </c>
      <c r="C330" t="s">
        <v>248</v>
      </c>
      <c r="D330" t="s">
        <v>429</v>
      </c>
      <c r="E330">
        <v>69824</v>
      </c>
      <c r="F330" t="s">
        <v>1379</v>
      </c>
      <c r="G330" t="s">
        <v>1380</v>
      </c>
      <c r="H330">
        <v>4</v>
      </c>
      <c r="I330" t="s">
        <v>1381</v>
      </c>
    </row>
    <row r="331" spans="1:9" x14ac:dyDescent="0.2">
      <c r="A331">
        <v>10941589</v>
      </c>
      <c r="B331" s="14">
        <v>46030</v>
      </c>
      <c r="C331" t="s">
        <v>287</v>
      </c>
      <c r="D331" t="s">
        <v>465</v>
      </c>
      <c r="E331">
        <v>97055</v>
      </c>
      <c r="F331" t="s">
        <v>1382</v>
      </c>
      <c r="G331" t="s">
        <v>1383</v>
      </c>
      <c r="H331">
        <v>3</v>
      </c>
      <c r="I331" t="s">
        <v>1384</v>
      </c>
    </row>
    <row r="332" spans="1:9" x14ac:dyDescent="0.2">
      <c r="A332">
        <v>10941603</v>
      </c>
      <c r="B332" s="14">
        <v>46030</v>
      </c>
      <c r="C332" t="s">
        <v>287</v>
      </c>
      <c r="D332" t="s">
        <v>465</v>
      </c>
      <c r="E332">
        <v>89604</v>
      </c>
      <c r="F332" t="s">
        <v>1385</v>
      </c>
      <c r="G332" t="s">
        <v>1386</v>
      </c>
      <c r="H332">
        <v>3</v>
      </c>
      <c r="I332" t="s">
        <v>1384</v>
      </c>
    </row>
    <row r="333" spans="1:9" x14ac:dyDescent="0.2">
      <c r="A333">
        <v>10941634</v>
      </c>
      <c r="B333" s="14">
        <v>46030</v>
      </c>
      <c r="C333" t="s">
        <v>413</v>
      </c>
      <c r="D333" t="s">
        <v>465</v>
      </c>
      <c r="E333">
        <v>45762</v>
      </c>
      <c r="F333" t="s">
        <v>1387</v>
      </c>
      <c r="G333" t="s">
        <v>1388</v>
      </c>
      <c r="H333">
        <v>5</v>
      </c>
      <c r="I333" t="s">
        <v>1077</v>
      </c>
    </row>
    <row r="334" spans="1:9" x14ac:dyDescent="0.2">
      <c r="A334">
        <v>10941644</v>
      </c>
      <c r="B334" s="14">
        <v>46030</v>
      </c>
      <c r="C334" t="s">
        <v>413</v>
      </c>
      <c r="D334" t="s">
        <v>465</v>
      </c>
      <c r="E334">
        <v>92280</v>
      </c>
      <c r="F334" t="s">
        <v>1389</v>
      </c>
      <c r="G334" t="s">
        <v>1390</v>
      </c>
      <c r="H334">
        <v>3</v>
      </c>
      <c r="I334" t="s">
        <v>1391</v>
      </c>
    </row>
    <row r="335" spans="1:9" x14ac:dyDescent="0.2">
      <c r="A335">
        <v>10941650</v>
      </c>
      <c r="B335" s="14">
        <v>46030</v>
      </c>
      <c r="C335" t="s">
        <v>413</v>
      </c>
      <c r="D335" t="s">
        <v>465</v>
      </c>
      <c r="E335">
        <v>94312</v>
      </c>
      <c r="F335" t="s">
        <v>1392</v>
      </c>
      <c r="G335" t="s">
        <v>1393</v>
      </c>
      <c r="H335">
        <v>4</v>
      </c>
      <c r="I335" t="s">
        <v>1394</v>
      </c>
    </row>
    <row r="336" spans="1:9" x14ac:dyDescent="0.2">
      <c r="A336">
        <v>10941719</v>
      </c>
      <c r="B336" s="14">
        <v>46030</v>
      </c>
      <c r="C336" t="s">
        <v>124</v>
      </c>
      <c r="D336" t="s">
        <v>429</v>
      </c>
      <c r="E336">
        <v>96138</v>
      </c>
      <c r="F336" t="s">
        <v>1395</v>
      </c>
      <c r="G336" t="s">
        <v>1396</v>
      </c>
      <c r="H336">
        <v>5</v>
      </c>
      <c r="I336" t="s">
        <v>1397</v>
      </c>
    </row>
    <row r="337" spans="1:9" x14ac:dyDescent="0.2">
      <c r="A337">
        <v>10941790</v>
      </c>
      <c r="B337" s="14">
        <v>46030</v>
      </c>
      <c r="C337" t="s">
        <v>124</v>
      </c>
      <c r="D337" t="s">
        <v>429</v>
      </c>
      <c r="E337">
        <v>95209</v>
      </c>
      <c r="F337" t="s">
        <v>1398</v>
      </c>
      <c r="G337" t="s">
        <v>1399</v>
      </c>
      <c r="H337">
        <v>5</v>
      </c>
      <c r="I337" t="s">
        <v>1400</v>
      </c>
    </row>
    <row r="338" spans="1:9" x14ac:dyDescent="0.2">
      <c r="A338">
        <v>10941792</v>
      </c>
      <c r="B338" s="14">
        <v>46030</v>
      </c>
      <c r="C338" t="s">
        <v>371</v>
      </c>
      <c r="D338" t="s">
        <v>454</v>
      </c>
      <c r="E338">
        <v>97675</v>
      </c>
      <c r="F338" t="s">
        <v>1401</v>
      </c>
      <c r="G338" t="s">
        <v>1402</v>
      </c>
      <c r="H338">
        <v>5</v>
      </c>
      <c r="I338" t="s">
        <v>1403</v>
      </c>
    </row>
    <row r="339" spans="1:9" x14ac:dyDescent="0.2">
      <c r="A339">
        <v>10941802</v>
      </c>
      <c r="B339" s="14">
        <v>46030</v>
      </c>
      <c r="C339" t="s">
        <v>153</v>
      </c>
      <c r="D339" t="s">
        <v>454</v>
      </c>
      <c r="E339">
        <v>85629</v>
      </c>
      <c r="F339" t="s">
        <v>1404</v>
      </c>
      <c r="G339" t="s">
        <v>1405</v>
      </c>
      <c r="H339">
        <v>5</v>
      </c>
      <c r="I339" t="s">
        <v>1406</v>
      </c>
    </row>
    <row r="340" spans="1:9" x14ac:dyDescent="0.2">
      <c r="A340">
        <v>10941804</v>
      </c>
      <c r="B340" s="14">
        <v>46030</v>
      </c>
      <c r="C340" t="s">
        <v>371</v>
      </c>
      <c r="D340" t="s">
        <v>454</v>
      </c>
      <c r="E340">
        <v>81100</v>
      </c>
      <c r="F340" t="s">
        <v>1407</v>
      </c>
      <c r="G340" t="s">
        <v>1408</v>
      </c>
      <c r="H340">
        <v>5</v>
      </c>
      <c r="I340" t="s">
        <v>1409</v>
      </c>
    </row>
    <row r="341" spans="1:9" x14ac:dyDescent="0.2">
      <c r="A341">
        <v>10941807</v>
      </c>
      <c r="B341" s="14">
        <v>46030</v>
      </c>
      <c r="C341" t="s">
        <v>153</v>
      </c>
      <c r="D341" t="s">
        <v>454</v>
      </c>
      <c r="E341">
        <v>94281</v>
      </c>
      <c r="F341" t="s">
        <v>1410</v>
      </c>
      <c r="G341" t="s">
        <v>1411</v>
      </c>
      <c r="H341">
        <v>5</v>
      </c>
      <c r="I341" t="s">
        <v>1412</v>
      </c>
    </row>
    <row r="342" spans="1:9" x14ac:dyDescent="0.2">
      <c r="A342">
        <v>10941810</v>
      </c>
      <c r="B342" s="14">
        <v>46030</v>
      </c>
      <c r="C342" t="s">
        <v>371</v>
      </c>
      <c r="D342" t="s">
        <v>454</v>
      </c>
      <c r="E342">
        <v>94771</v>
      </c>
      <c r="F342" t="s">
        <v>1413</v>
      </c>
      <c r="G342" t="s">
        <v>1414</v>
      </c>
      <c r="H342">
        <v>5</v>
      </c>
      <c r="I342" t="s">
        <v>1409</v>
      </c>
    </row>
    <row r="343" spans="1:9" x14ac:dyDescent="0.2">
      <c r="A343">
        <v>10941820</v>
      </c>
      <c r="B343" s="14">
        <v>46030</v>
      </c>
      <c r="C343" t="s">
        <v>371</v>
      </c>
      <c r="D343" t="s">
        <v>454</v>
      </c>
      <c r="E343">
        <v>55632</v>
      </c>
      <c r="F343" t="s">
        <v>1415</v>
      </c>
      <c r="G343" t="s">
        <v>1416</v>
      </c>
      <c r="H343">
        <v>5</v>
      </c>
      <c r="I343" t="s">
        <v>1409</v>
      </c>
    </row>
    <row r="344" spans="1:9" x14ac:dyDescent="0.2">
      <c r="A344">
        <v>10941822</v>
      </c>
      <c r="B344" s="14">
        <v>46030</v>
      </c>
      <c r="C344" t="s">
        <v>82</v>
      </c>
      <c r="D344" t="s">
        <v>425</v>
      </c>
      <c r="E344">
        <v>84552</v>
      </c>
      <c r="F344" t="s">
        <v>1417</v>
      </c>
      <c r="G344" t="s">
        <v>1418</v>
      </c>
      <c r="H344">
        <v>5</v>
      </c>
      <c r="I344" t="s">
        <v>1419</v>
      </c>
    </row>
    <row r="345" spans="1:9" x14ac:dyDescent="0.2">
      <c r="A345">
        <v>10941827</v>
      </c>
      <c r="B345" s="14">
        <v>46030</v>
      </c>
      <c r="C345" t="s">
        <v>69</v>
      </c>
      <c r="D345" t="s">
        <v>465</v>
      </c>
      <c r="E345">
        <v>80546</v>
      </c>
      <c r="F345" t="s">
        <v>1420</v>
      </c>
      <c r="G345" t="s">
        <v>1421</v>
      </c>
      <c r="H345">
        <v>5</v>
      </c>
      <c r="I345" t="s">
        <v>1422</v>
      </c>
    </row>
    <row r="346" spans="1:9" x14ac:dyDescent="0.2">
      <c r="A346">
        <v>10941828</v>
      </c>
      <c r="B346" s="14">
        <v>46030</v>
      </c>
      <c r="C346" t="s">
        <v>153</v>
      </c>
      <c r="D346" t="s">
        <v>454</v>
      </c>
      <c r="E346">
        <v>90084</v>
      </c>
      <c r="F346" t="s">
        <v>1423</v>
      </c>
      <c r="G346" t="s">
        <v>1424</v>
      </c>
      <c r="H346">
        <v>5</v>
      </c>
      <c r="I346" t="s">
        <v>1425</v>
      </c>
    </row>
    <row r="347" spans="1:9" x14ac:dyDescent="0.2">
      <c r="A347">
        <v>10941831</v>
      </c>
      <c r="B347" s="14">
        <v>46030</v>
      </c>
      <c r="C347" t="s">
        <v>153</v>
      </c>
      <c r="D347" t="s">
        <v>454</v>
      </c>
      <c r="E347">
        <v>90576</v>
      </c>
      <c r="F347" t="s">
        <v>1426</v>
      </c>
      <c r="G347" t="s">
        <v>1427</v>
      </c>
      <c r="H347">
        <v>5</v>
      </c>
      <c r="I347" t="s">
        <v>1309</v>
      </c>
    </row>
    <row r="348" spans="1:9" x14ac:dyDescent="0.2">
      <c r="A348">
        <v>10941833</v>
      </c>
      <c r="B348" s="14">
        <v>46030</v>
      </c>
      <c r="C348" t="s">
        <v>153</v>
      </c>
      <c r="D348" t="s">
        <v>454</v>
      </c>
      <c r="E348">
        <v>97826</v>
      </c>
      <c r="F348" t="s">
        <v>1428</v>
      </c>
      <c r="G348" t="s">
        <v>1429</v>
      </c>
      <c r="H348">
        <v>5</v>
      </c>
      <c r="I348" t="s">
        <v>1430</v>
      </c>
    </row>
    <row r="349" spans="1:9" x14ac:dyDescent="0.2">
      <c r="A349">
        <v>10941836</v>
      </c>
      <c r="B349" s="14">
        <v>46030</v>
      </c>
      <c r="C349" t="s">
        <v>69</v>
      </c>
      <c r="D349" t="s">
        <v>465</v>
      </c>
      <c r="E349">
        <v>96203</v>
      </c>
      <c r="F349" t="s">
        <v>1431</v>
      </c>
      <c r="G349" t="s">
        <v>1432</v>
      </c>
      <c r="H349">
        <v>5</v>
      </c>
      <c r="I349" t="s">
        <v>1433</v>
      </c>
    </row>
    <row r="350" spans="1:9" x14ac:dyDescent="0.2">
      <c r="A350">
        <v>10941838</v>
      </c>
      <c r="B350" s="14">
        <v>46030</v>
      </c>
      <c r="C350" t="s">
        <v>108</v>
      </c>
      <c r="D350" t="s">
        <v>458</v>
      </c>
      <c r="E350">
        <v>75397</v>
      </c>
      <c r="F350" t="s">
        <v>1434</v>
      </c>
      <c r="G350" t="s">
        <v>1435</v>
      </c>
      <c r="H350">
        <v>4</v>
      </c>
      <c r="I350" t="s">
        <v>1436</v>
      </c>
    </row>
    <row r="351" spans="1:9" x14ac:dyDescent="0.2">
      <c r="A351">
        <v>10941839</v>
      </c>
      <c r="B351" s="14">
        <v>46030</v>
      </c>
      <c r="C351" t="s">
        <v>82</v>
      </c>
      <c r="D351" t="s">
        <v>425</v>
      </c>
      <c r="E351">
        <v>94978</v>
      </c>
      <c r="F351" t="s">
        <v>1437</v>
      </c>
      <c r="G351" t="s">
        <v>1438</v>
      </c>
      <c r="H351">
        <v>5</v>
      </c>
      <c r="I351" t="s">
        <v>1304</v>
      </c>
    </row>
    <row r="352" spans="1:9" x14ac:dyDescent="0.2">
      <c r="A352">
        <v>10941841</v>
      </c>
      <c r="B352" s="14">
        <v>46030</v>
      </c>
      <c r="C352" t="s">
        <v>82</v>
      </c>
      <c r="D352" t="s">
        <v>425</v>
      </c>
      <c r="E352">
        <v>95366</v>
      </c>
      <c r="F352" t="s">
        <v>1439</v>
      </c>
      <c r="G352" t="s">
        <v>1440</v>
      </c>
      <c r="H352">
        <v>5</v>
      </c>
      <c r="I352" t="s">
        <v>1304</v>
      </c>
    </row>
    <row r="353" spans="1:9" x14ac:dyDescent="0.2">
      <c r="A353">
        <v>10941842</v>
      </c>
      <c r="B353" s="14">
        <v>46030</v>
      </c>
      <c r="C353" t="s">
        <v>108</v>
      </c>
      <c r="D353" t="s">
        <v>458</v>
      </c>
      <c r="E353">
        <v>77257</v>
      </c>
      <c r="F353" t="s">
        <v>1441</v>
      </c>
      <c r="G353" t="s">
        <v>1442</v>
      </c>
      <c r="H353">
        <v>5</v>
      </c>
      <c r="I353" t="s">
        <v>1443</v>
      </c>
    </row>
    <row r="354" spans="1:9" x14ac:dyDescent="0.2">
      <c r="A354">
        <v>10941844</v>
      </c>
      <c r="B354" s="14">
        <v>46030</v>
      </c>
      <c r="C354" t="s">
        <v>130</v>
      </c>
      <c r="D354" t="s">
        <v>458</v>
      </c>
      <c r="E354">
        <v>95434</v>
      </c>
      <c r="F354" t="s">
        <v>1444</v>
      </c>
      <c r="G354" t="s">
        <v>1445</v>
      </c>
      <c r="H354">
        <v>5</v>
      </c>
      <c r="I354" t="s">
        <v>1446</v>
      </c>
    </row>
    <row r="355" spans="1:9" x14ac:dyDescent="0.2">
      <c r="A355">
        <v>10941846</v>
      </c>
      <c r="B355" s="14">
        <v>46030</v>
      </c>
      <c r="C355" t="s">
        <v>108</v>
      </c>
      <c r="D355" t="s">
        <v>458</v>
      </c>
      <c r="E355">
        <v>97010</v>
      </c>
      <c r="F355" t="s">
        <v>1447</v>
      </c>
      <c r="G355" t="s">
        <v>1448</v>
      </c>
      <c r="H355">
        <v>4</v>
      </c>
      <c r="I355" t="s">
        <v>1449</v>
      </c>
    </row>
    <row r="356" spans="1:9" x14ac:dyDescent="0.2">
      <c r="A356">
        <v>10941848</v>
      </c>
      <c r="B356" s="14">
        <v>46030</v>
      </c>
      <c r="C356" t="s">
        <v>108</v>
      </c>
      <c r="D356" t="s">
        <v>458</v>
      </c>
      <c r="E356">
        <v>92647</v>
      </c>
      <c r="F356" t="s">
        <v>1450</v>
      </c>
      <c r="G356" t="s">
        <v>1451</v>
      </c>
      <c r="H356">
        <v>5</v>
      </c>
      <c r="I356" t="s">
        <v>1452</v>
      </c>
    </row>
    <row r="357" spans="1:9" x14ac:dyDescent="0.2">
      <c r="A357">
        <v>10941853</v>
      </c>
      <c r="B357" s="14">
        <v>46030</v>
      </c>
      <c r="C357" t="s">
        <v>138</v>
      </c>
      <c r="D357" t="s">
        <v>425</v>
      </c>
      <c r="E357">
        <v>95317</v>
      </c>
      <c r="F357" t="s">
        <v>1453</v>
      </c>
      <c r="G357" t="s">
        <v>1454</v>
      </c>
      <c r="H357">
        <v>5</v>
      </c>
      <c r="I357" t="s">
        <v>1455</v>
      </c>
    </row>
    <row r="358" spans="1:9" x14ac:dyDescent="0.2">
      <c r="A358">
        <v>10941854</v>
      </c>
      <c r="B358" s="14">
        <v>46030</v>
      </c>
      <c r="C358" t="s">
        <v>108</v>
      </c>
      <c r="D358" t="s">
        <v>458</v>
      </c>
      <c r="E358">
        <v>97834</v>
      </c>
      <c r="F358" t="s">
        <v>1456</v>
      </c>
      <c r="G358" t="s">
        <v>1457</v>
      </c>
      <c r="H358">
        <v>4</v>
      </c>
      <c r="I358" t="s">
        <v>1449</v>
      </c>
    </row>
    <row r="359" spans="1:9" x14ac:dyDescent="0.2">
      <c r="A359">
        <v>10941855</v>
      </c>
      <c r="B359" s="14">
        <v>46030</v>
      </c>
      <c r="C359" t="s">
        <v>130</v>
      </c>
      <c r="D359" t="s">
        <v>458</v>
      </c>
      <c r="E359">
        <v>97828</v>
      </c>
      <c r="F359" t="s">
        <v>1458</v>
      </c>
      <c r="G359" t="s">
        <v>1459</v>
      </c>
      <c r="H359">
        <v>5</v>
      </c>
      <c r="I359" t="s">
        <v>1446</v>
      </c>
    </row>
    <row r="360" spans="1:9" x14ac:dyDescent="0.2">
      <c r="A360">
        <v>10941856</v>
      </c>
      <c r="B360" s="14">
        <v>46030</v>
      </c>
      <c r="C360" t="s">
        <v>242</v>
      </c>
      <c r="D360" t="s">
        <v>465</v>
      </c>
      <c r="E360">
        <v>76717</v>
      </c>
      <c r="F360" t="s">
        <v>1460</v>
      </c>
      <c r="G360" t="s">
        <v>1461</v>
      </c>
      <c r="H360">
        <v>5</v>
      </c>
      <c r="I360" t="s">
        <v>1462</v>
      </c>
    </row>
    <row r="361" spans="1:9" x14ac:dyDescent="0.2">
      <c r="A361">
        <v>10941892</v>
      </c>
      <c r="B361" s="14">
        <v>46031</v>
      </c>
      <c r="C361" t="s">
        <v>149</v>
      </c>
      <c r="D361" t="s">
        <v>582</v>
      </c>
      <c r="E361">
        <v>98229</v>
      </c>
      <c r="F361" t="s">
        <v>1463</v>
      </c>
      <c r="G361" t="s">
        <v>1464</v>
      </c>
      <c r="H361">
        <v>5</v>
      </c>
      <c r="I361" t="s">
        <v>1465</v>
      </c>
    </row>
    <row r="362" spans="1:9" x14ac:dyDescent="0.2">
      <c r="A362">
        <v>10941894</v>
      </c>
      <c r="B362" s="14">
        <v>46031</v>
      </c>
      <c r="C362" t="s">
        <v>166</v>
      </c>
      <c r="D362" t="s">
        <v>454</v>
      </c>
      <c r="E362">
        <v>67104</v>
      </c>
      <c r="F362" t="s">
        <v>1466</v>
      </c>
      <c r="G362" t="s">
        <v>1467</v>
      </c>
      <c r="H362">
        <v>2</v>
      </c>
      <c r="I362" t="s">
        <v>1468</v>
      </c>
    </row>
    <row r="363" spans="1:9" x14ac:dyDescent="0.2">
      <c r="A363">
        <v>10941895</v>
      </c>
      <c r="B363" s="14">
        <v>46031</v>
      </c>
      <c r="C363" t="s">
        <v>166</v>
      </c>
      <c r="D363" t="s">
        <v>454</v>
      </c>
      <c r="E363">
        <v>91714</v>
      </c>
      <c r="F363" t="s">
        <v>1469</v>
      </c>
      <c r="G363" t="s">
        <v>1470</v>
      </c>
      <c r="H363">
        <v>2</v>
      </c>
      <c r="I363" t="s">
        <v>1468</v>
      </c>
    </row>
    <row r="364" spans="1:9" x14ac:dyDescent="0.2">
      <c r="A364">
        <v>10941911</v>
      </c>
      <c r="B364" s="14">
        <v>46031</v>
      </c>
      <c r="C364" t="s">
        <v>274</v>
      </c>
      <c r="D364" t="s">
        <v>465</v>
      </c>
      <c r="E364">
        <v>98031</v>
      </c>
      <c r="F364" t="s">
        <v>1471</v>
      </c>
      <c r="G364" t="s">
        <v>1472</v>
      </c>
      <c r="H364">
        <v>5</v>
      </c>
      <c r="I364" t="s">
        <v>1473</v>
      </c>
    </row>
    <row r="365" spans="1:9" x14ac:dyDescent="0.2">
      <c r="A365">
        <v>10941916</v>
      </c>
      <c r="B365" s="14">
        <v>46031</v>
      </c>
      <c r="C365" t="s">
        <v>274</v>
      </c>
      <c r="D365" t="s">
        <v>465</v>
      </c>
      <c r="E365">
        <v>95691</v>
      </c>
      <c r="F365" t="s">
        <v>1474</v>
      </c>
      <c r="G365" t="s">
        <v>1475</v>
      </c>
      <c r="H365">
        <v>4</v>
      </c>
      <c r="I365" t="s">
        <v>1476</v>
      </c>
    </row>
    <row r="366" spans="1:9" x14ac:dyDescent="0.2">
      <c r="A366">
        <v>10942162</v>
      </c>
      <c r="B366" s="14">
        <v>46031</v>
      </c>
      <c r="C366" t="s">
        <v>124</v>
      </c>
      <c r="D366" t="s">
        <v>429</v>
      </c>
      <c r="E366">
        <v>97691</v>
      </c>
      <c r="F366" t="s">
        <v>1477</v>
      </c>
      <c r="G366" t="s">
        <v>1478</v>
      </c>
      <c r="H366">
        <v>2</v>
      </c>
      <c r="I366" t="s">
        <v>1479</v>
      </c>
    </row>
    <row r="367" spans="1:9" x14ac:dyDescent="0.2">
      <c r="A367">
        <v>10942185</v>
      </c>
      <c r="B367" s="14">
        <v>46031</v>
      </c>
      <c r="C367" t="s">
        <v>395</v>
      </c>
      <c r="D367" t="s">
        <v>465</v>
      </c>
      <c r="E367">
        <v>97809</v>
      </c>
      <c r="F367" t="s">
        <v>1480</v>
      </c>
      <c r="G367" t="s">
        <v>1481</v>
      </c>
      <c r="H367">
        <v>4</v>
      </c>
      <c r="I367" t="s">
        <v>1482</v>
      </c>
    </row>
    <row r="368" spans="1:9" x14ac:dyDescent="0.2">
      <c r="A368">
        <v>10942190</v>
      </c>
      <c r="B368" s="14">
        <v>46031</v>
      </c>
      <c r="C368" t="s">
        <v>395</v>
      </c>
      <c r="D368" t="s">
        <v>465</v>
      </c>
      <c r="E368">
        <v>96169</v>
      </c>
      <c r="F368" t="s">
        <v>1483</v>
      </c>
      <c r="G368" t="s">
        <v>1484</v>
      </c>
      <c r="H368">
        <v>4</v>
      </c>
      <c r="I368" t="s">
        <v>1482</v>
      </c>
    </row>
    <row r="369" spans="1:9" x14ac:dyDescent="0.2">
      <c r="A369">
        <v>10942198</v>
      </c>
      <c r="B369" s="14">
        <v>46031</v>
      </c>
      <c r="C369" t="s">
        <v>327</v>
      </c>
      <c r="D369" t="s">
        <v>458</v>
      </c>
      <c r="E369">
        <v>87717</v>
      </c>
      <c r="F369" t="s">
        <v>1485</v>
      </c>
      <c r="G369" t="s">
        <v>1486</v>
      </c>
      <c r="H369">
        <v>5</v>
      </c>
      <c r="I369" t="s">
        <v>1487</v>
      </c>
    </row>
    <row r="370" spans="1:9" x14ac:dyDescent="0.2">
      <c r="A370">
        <v>10942209</v>
      </c>
      <c r="B370" s="14">
        <v>46031</v>
      </c>
      <c r="C370" t="s">
        <v>327</v>
      </c>
      <c r="D370" t="s">
        <v>458</v>
      </c>
      <c r="E370">
        <v>93834</v>
      </c>
      <c r="F370" t="s">
        <v>1488</v>
      </c>
      <c r="G370" t="s">
        <v>1489</v>
      </c>
      <c r="H370">
        <v>5</v>
      </c>
      <c r="I370" t="s">
        <v>1490</v>
      </c>
    </row>
    <row r="371" spans="1:9" x14ac:dyDescent="0.2">
      <c r="A371">
        <v>10942227</v>
      </c>
      <c r="B371" s="14">
        <v>46031</v>
      </c>
      <c r="C371" t="s">
        <v>282</v>
      </c>
      <c r="D371" t="s">
        <v>425</v>
      </c>
      <c r="E371">
        <v>92398</v>
      </c>
      <c r="F371" t="s">
        <v>1491</v>
      </c>
      <c r="G371" t="s">
        <v>1492</v>
      </c>
      <c r="H371">
        <v>4</v>
      </c>
      <c r="I371" t="s">
        <v>1493</v>
      </c>
    </row>
    <row r="372" spans="1:9" x14ac:dyDescent="0.2">
      <c r="A372">
        <v>10942340</v>
      </c>
      <c r="B372" s="14">
        <v>46031</v>
      </c>
      <c r="C372" t="s">
        <v>284</v>
      </c>
      <c r="D372" t="s">
        <v>465</v>
      </c>
      <c r="E372">
        <v>99268</v>
      </c>
      <c r="F372" t="s">
        <v>1494</v>
      </c>
      <c r="G372" t="s">
        <v>1495</v>
      </c>
      <c r="H372">
        <v>5</v>
      </c>
      <c r="I372" t="s">
        <v>1496</v>
      </c>
    </row>
    <row r="373" spans="1:9" x14ac:dyDescent="0.2">
      <c r="A373">
        <v>10942442</v>
      </c>
      <c r="B373" s="14">
        <v>46031</v>
      </c>
      <c r="C373" t="s">
        <v>125</v>
      </c>
      <c r="D373" t="s">
        <v>465</v>
      </c>
      <c r="E373">
        <v>91665</v>
      </c>
      <c r="F373" t="s">
        <v>1497</v>
      </c>
      <c r="G373" t="s">
        <v>1498</v>
      </c>
      <c r="H373">
        <v>4</v>
      </c>
      <c r="I373" t="s">
        <v>1499</v>
      </c>
    </row>
    <row r="374" spans="1:9" x14ac:dyDescent="0.2">
      <c r="A374">
        <v>10942443</v>
      </c>
      <c r="B374" s="14">
        <v>46031</v>
      </c>
      <c r="C374" t="s">
        <v>125</v>
      </c>
      <c r="D374" t="s">
        <v>465</v>
      </c>
      <c r="E374">
        <v>95963</v>
      </c>
      <c r="F374" t="s">
        <v>1500</v>
      </c>
      <c r="G374" t="s">
        <v>1501</v>
      </c>
      <c r="H374">
        <v>4</v>
      </c>
      <c r="I374" t="s">
        <v>1502</v>
      </c>
    </row>
    <row r="375" spans="1:9" x14ac:dyDescent="0.2">
      <c r="A375">
        <v>10942445</v>
      </c>
      <c r="B375" s="14">
        <v>46031</v>
      </c>
      <c r="C375" t="s">
        <v>125</v>
      </c>
      <c r="D375" t="s">
        <v>465</v>
      </c>
      <c r="E375">
        <v>96374</v>
      </c>
      <c r="F375" t="s">
        <v>1322</v>
      </c>
      <c r="G375" t="s">
        <v>1503</v>
      </c>
      <c r="H375">
        <v>4</v>
      </c>
      <c r="I375" t="s">
        <v>1502</v>
      </c>
    </row>
    <row r="376" spans="1:9" x14ac:dyDescent="0.2">
      <c r="A376">
        <v>10942447</v>
      </c>
      <c r="B376" s="14">
        <v>46031</v>
      </c>
      <c r="C376" t="s">
        <v>125</v>
      </c>
      <c r="D376" t="s">
        <v>465</v>
      </c>
      <c r="E376">
        <v>79443</v>
      </c>
      <c r="F376" t="s">
        <v>1504</v>
      </c>
      <c r="G376" t="s">
        <v>1505</v>
      </c>
      <c r="H376">
        <v>5</v>
      </c>
      <c r="I376" t="s">
        <v>1506</v>
      </c>
    </row>
    <row r="377" spans="1:9" x14ac:dyDescent="0.2">
      <c r="A377">
        <v>10942489</v>
      </c>
      <c r="B377" s="14">
        <v>46031</v>
      </c>
      <c r="C377" t="s">
        <v>102</v>
      </c>
      <c r="D377" t="s">
        <v>454</v>
      </c>
      <c r="E377">
        <v>72081</v>
      </c>
      <c r="F377" t="s">
        <v>1507</v>
      </c>
      <c r="G377" t="s">
        <v>1508</v>
      </c>
      <c r="H377">
        <v>3</v>
      </c>
      <c r="I377" t="s">
        <v>1509</v>
      </c>
    </row>
    <row r="378" spans="1:9" x14ac:dyDescent="0.2">
      <c r="A378">
        <v>10942496</v>
      </c>
      <c r="B378" s="14">
        <v>46031</v>
      </c>
      <c r="C378" t="s">
        <v>102</v>
      </c>
      <c r="D378" t="s">
        <v>454</v>
      </c>
      <c r="E378">
        <v>71512</v>
      </c>
      <c r="F378" t="s">
        <v>1510</v>
      </c>
      <c r="G378" t="s">
        <v>1511</v>
      </c>
      <c r="H378">
        <v>4</v>
      </c>
      <c r="I378" t="s">
        <v>1512</v>
      </c>
    </row>
    <row r="379" spans="1:9" x14ac:dyDescent="0.2">
      <c r="A379">
        <v>10942506</v>
      </c>
      <c r="B379" s="14">
        <v>46031</v>
      </c>
      <c r="C379" t="s">
        <v>102</v>
      </c>
      <c r="D379" t="s">
        <v>454</v>
      </c>
      <c r="E379">
        <v>97621</v>
      </c>
      <c r="F379" t="s">
        <v>1513</v>
      </c>
      <c r="G379" t="s">
        <v>1514</v>
      </c>
      <c r="H379">
        <v>4</v>
      </c>
      <c r="I379" t="s">
        <v>1515</v>
      </c>
    </row>
    <row r="380" spans="1:9" x14ac:dyDescent="0.2">
      <c r="A380">
        <v>10942699</v>
      </c>
      <c r="B380" s="14">
        <v>46032</v>
      </c>
      <c r="C380" t="s">
        <v>291</v>
      </c>
      <c r="D380" t="s">
        <v>425</v>
      </c>
      <c r="E380">
        <v>75747</v>
      </c>
      <c r="F380" t="s">
        <v>805</v>
      </c>
      <c r="G380" t="s">
        <v>1516</v>
      </c>
      <c r="H380">
        <v>5</v>
      </c>
      <c r="I380" t="s">
        <v>1517</v>
      </c>
    </row>
    <row r="381" spans="1:9" x14ac:dyDescent="0.2">
      <c r="A381">
        <v>10942907</v>
      </c>
      <c r="B381" s="14">
        <v>46032</v>
      </c>
      <c r="C381" t="s">
        <v>104</v>
      </c>
      <c r="D381" t="s">
        <v>465</v>
      </c>
      <c r="E381">
        <v>85653</v>
      </c>
      <c r="F381" t="s">
        <v>1518</v>
      </c>
      <c r="G381" t="s">
        <v>1519</v>
      </c>
      <c r="H381">
        <v>4</v>
      </c>
      <c r="I381" t="s">
        <v>1520</v>
      </c>
    </row>
    <row r="382" spans="1:9" x14ac:dyDescent="0.2">
      <c r="A382">
        <v>10942938</v>
      </c>
      <c r="B382" s="14">
        <v>46032</v>
      </c>
      <c r="C382" t="s">
        <v>60</v>
      </c>
      <c r="D382" t="s">
        <v>454</v>
      </c>
      <c r="E382">
        <v>90237</v>
      </c>
      <c r="F382" t="s">
        <v>1521</v>
      </c>
      <c r="G382" t="s">
        <v>1522</v>
      </c>
      <c r="H382">
        <v>4</v>
      </c>
      <c r="I382" t="s">
        <v>1523</v>
      </c>
    </row>
    <row r="383" spans="1:9" x14ac:dyDescent="0.2">
      <c r="A383">
        <v>10942951</v>
      </c>
      <c r="B383" s="14">
        <v>46032</v>
      </c>
      <c r="C383" t="s">
        <v>104</v>
      </c>
      <c r="D383" t="s">
        <v>465</v>
      </c>
      <c r="E383">
        <v>96810</v>
      </c>
      <c r="F383" t="s">
        <v>1524</v>
      </c>
      <c r="G383" t="s">
        <v>1525</v>
      </c>
      <c r="H383">
        <v>5</v>
      </c>
      <c r="I383" t="s">
        <v>1526</v>
      </c>
    </row>
    <row r="384" spans="1:9" x14ac:dyDescent="0.2">
      <c r="A384">
        <v>10942957</v>
      </c>
      <c r="B384" s="14">
        <v>46032</v>
      </c>
      <c r="C384" t="s">
        <v>104</v>
      </c>
      <c r="D384" t="s">
        <v>465</v>
      </c>
      <c r="E384">
        <v>98290</v>
      </c>
      <c r="F384" t="s">
        <v>1527</v>
      </c>
      <c r="G384" t="s">
        <v>1528</v>
      </c>
      <c r="H384">
        <v>5</v>
      </c>
      <c r="I384" t="s">
        <v>1529</v>
      </c>
    </row>
    <row r="385" spans="1:9" x14ac:dyDescent="0.2">
      <c r="A385">
        <v>10943018</v>
      </c>
      <c r="B385" s="14">
        <v>46032</v>
      </c>
      <c r="C385" t="s">
        <v>74</v>
      </c>
      <c r="D385" t="s">
        <v>582</v>
      </c>
      <c r="E385">
        <v>92072</v>
      </c>
      <c r="F385" t="s">
        <v>1530</v>
      </c>
      <c r="G385" t="s">
        <v>1531</v>
      </c>
      <c r="H385">
        <v>4</v>
      </c>
      <c r="I385" t="s">
        <v>1532</v>
      </c>
    </row>
    <row r="386" spans="1:9" x14ac:dyDescent="0.2">
      <c r="A386">
        <v>10943026</v>
      </c>
      <c r="B386" s="14">
        <v>46032</v>
      </c>
      <c r="C386" t="s">
        <v>104</v>
      </c>
      <c r="D386" t="s">
        <v>465</v>
      </c>
      <c r="E386">
        <v>87298</v>
      </c>
      <c r="F386" t="s">
        <v>1533</v>
      </c>
      <c r="G386" t="s">
        <v>1534</v>
      </c>
      <c r="H386">
        <v>4</v>
      </c>
      <c r="I386" t="s">
        <v>1535</v>
      </c>
    </row>
    <row r="387" spans="1:9" x14ac:dyDescent="0.2">
      <c r="A387">
        <v>10943112</v>
      </c>
      <c r="B387" s="14">
        <v>46032</v>
      </c>
      <c r="C387" t="s">
        <v>289</v>
      </c>
      <c r="D387" t="s">
        <v>458</v>
      </c>
      <c r="E387">
        <v>95898</v>
      </c>
      <c r="F387" t="s">
        <v>1536</v>
      </c>
      <c r="G387" t="s">
        <v>1537</v>
      </c>
      <c r="H387">
        <v>4</v>
      </c>
      <c r="I387" t="s">
        <v>1538</v>
      </c>
    </row>
    <row r="388" spans="1:9" x14ac:dyDescent="0.2">
      <c r="A388">
        <v>10943123</v>
      </c>
      <c r="B388" s="14">
        <v>46032</v>
      </c>
      <c r="C388" t="s">
        <v>289</v>
      </c>
      <c r="D388" t="s">
        <v>458</v>
      </c>
      <c r="E388">
        <v>97638</v>
      </c>
      <c r="F388" t="s">
        <v>1539</v>
      </c>
      <c r="G388" t="s">
        <v>1540</v>
      </c>
      <c r="H388">
        <v>4</v>
      </c>
      <c r="I388" t="s">
        <v>1538</v>
      </c>
    </row>
    <row r="389" spans="1:9" x14ac:dyDescent="0.2">
      <c r="A389">
        <v>10943136</v>
      </c>
      <c r="B389" s="14">
        <v>46032</v>
      </c>
      <c r="C389" t="s">
        <v>164</v>
      </c>
      <c r="D389" t="s">
        <v>458</v>
      </c>
      <c r="E389">
        <v>94411</v>
      </c>
      <c r="F389" t="s">
        <v>1541</v>
      </c>
      <c r="G389" t="s">
        <v>1542</v>
      </c>
      <c r="H389">
        <v>4</v>
      </c>
      <c r="I389" t="s">
        <v>1543</v>
      </c>
    </row>
    <row r="390" spans="1:9" x14ac:dyDescent="0.2">
      <c r="A390">
        <v>10943140</v>
      </c>
      <c r="B390" s="14">
        <v>46032</v>
      </c>
      <c r="C390" t="s">
        <v>289</v>
      </c>
      <c r="D390" t="s">
        <v>458</v>
      </c>
      <c r="E390">
        <v>86041</v>
      </c>
      <c r="F390" t="s">
        <v>1544</v>
      </c>
      <c r="G390" t="s">
        <v>1545</v>
      </c>
      <c r="H390">
        <v>4</v>
      </c>
      <c r="I390" t="s">
        <v>1538</v>
      </c>
    </row>
    <row r="391" spans="1:9" x14ac:dyDescent="0.2">
      <c r="A391">
        <v>10943149</v>
      </c>
      <c r="B391" s="14">
        <v>46032</v>
      </c>
      <c r="C391" t="s">
        <v>104</v>
      </c>
      <c r="D391" t="s">
        <v>465</v>
      </c>
      <c r="E391">
        <v>84126</v>
      </c>
      <c r="F391" t="s">
        <v>1546</v>
      </c>
      <c r="G391" t="s">
        <v>1547</v>
      </c>
      <c r="H391">
        <v>5</v>
      </c>
      <c r="I391" t="s">
        <v>1548</v>
      </c>
    </row>
    <row r="392" spans="1:9" x14ac:dyDescent="0.2">
      <c r="A392">
        <v>10943156</v>
      </c>
      <c r="B392" s="14">
        <v>46032</v>
      </c>
      <c r="C392" t="s">
        <v>65</v>
      </c>
      <c r="D392" t="s">
        <v>429</v>
      </c>
      <c r="E392">
        <v>66758</v>
      </c>
      <c r="F392" t="s">
        <v>1549</v>
      </c>
      <c r="G392" t="s">
        <v>1550</v>
      </c>
      <c r="H392">
        <v>5</v>
      </c>
      <c r="I392" t="s">
        <v>1551</v>
      </c>
    </row>
    <row r="393" spans="1:9" x14ac:dyDescent="0.2">
      <c r="A393">
        <v>10943159</v>
      </c>
      <c r="B393" s="14">
        <v>46032</v>
      </c>
      <c r="C393" t="s">
        <v>348</v>
      </c>
      <c r="D393" t="s">
        <v>458</v>
      </c>
      <c r="E393">
        <v>85180</v>
      </c>
      <c r="F393" t="s">
        <v>1552</v>
      </c>
      <c r="G393" t="s">
        <v>1553</v>
      </c>
      <c r="H393">
        <v>5</v>
      </c>
      <c r="I393" t="s">
        <v>1554</v>
      </c>
    </row>
    <row r="394" spans="1:9" x14ac:dyDescent="0.2">
      <c r="A394">
        <v>10943182</v>
      </c>
      <c r="B394" s="14">
        <v>46032</v>
      </c>
      <c r="C394" t="s">
        <v>254</v>
      </c>
      <c r="D394" t="s">
        <v>465</v>
      </c>
      <c r="E394">
        <v>87795</v>
      </c>
      <c r="F394" t="s">
        <v>1555</v>
      </c>
      <c r="G394" t="s">
        <v>1556</v>
      </c>
      <c r="H394">
        <v>4</v>
      </c>
      <c r="I394" t="s">
        <v>1557</v>
      </c>
    </row>
    <row r="395" spans="1:9" x14ac:dyDescent="0.2">
      <c r="A395">
        <v>10943195</v>
      </c>
      <c r="B395" s="14">
        <v>46032</v>
      </c>
      <c r="C395" t="s">
        <v>254</v>
      </c>
      <c r="D395" t="s">
        <v>465</v>
      </c>
      <c r="E395">
        <v>90624</v>
      </c>
      <c r="F395" t="s">
        <v>1558</v>
      </c>
      <c r="G395" t="s">
        <v>1559</v>
      </c>
      <c r="H395">
        <v>2</v>
      </c>
      <c r="I395" t="s">
        <v>1560</v>
      </c>
    </row>
    <row r="396" spans="1:9" x14ac:dyDescent="0.2">
      <c r="A396">
        <v>10943216</v>
      </c>
      <c r="B396" s="14">
        <v>46032</v>
      </c>
      <c r="C396" t="s">
        <v>254</v>
      </c>
      <c r="D396" t="s">
        <v>465</v>
      </c>
      <c r="E396">
        <v>66146</v>
      </c>
      <c r="F396" t="s">
        <v>1561</v>
      </c>
      <c r="G396" t="s">
        <v>1562</v>
      </c>
      <c r="H396">
        <v>5</v>
      </c>
      <c r="I396" t="s">
        <v>1563</v>
      </c>
    </row>
    <row r="397" spans="1:9" x14ac:dyDescent="0.2">
      <c r="A397">
        <v>10943224</v>
      </c>
      <c r="B397" s="14">
        <v>46032</v>
      </c>
      <c r="C397" t="s">
        <v>254</v>
      </c>
      <c r="D397" t="s">
        <v>465</v>
      </c>
      <c r="E397">
        <v>94756</v>
      </c>
      <c r="F397" t="s">
        <v>1564</v>
      </c>
      <c r="G397" t="s">
        <v>1565</v>
      </c>
      <c r="H397">
        <v>5</v>
      </c>
      <c r="I397" t="s">
        <v>1566</v>
      </c>
    </row>
    <row r="398" spans="1:9" x14ac:dyDescent="0.2">
      <c r="A398">
        <v>10943245</v>
      </c>
      <c r="B398" s="14">
        <v>46032</v>
      </c>
      <c r="C398" t="s">
        <v>378</v>
      </c>
      <c r="D398" t="s">
        <v>425</v>
      </c>
      <c r="E398">
        <v>81917</v>
      </c>
      <c r="F398" t="s">
        <v>1567</v>
      </c>
      <c r="G398" t="s">
        <v>1568</v>
      </c>
      <c r="H398">
        <v>4</v>
      </c>
      <c r="I398" t="s">
        <v>1569</v>
      </c>
    </row>
    <row r="399" spans="1:9" x14ac:dyDescent="0.2">
      <c r="A399">
        <v>10943303</v>
      </c>
      <c r="B399" s="14">
        <v>46032</v>
      </c>
      <c r="C399" t="s">
        <v>319</v>
      </c>
      <c r="D399" t="s">
        <v>465</v>
      </c>
      <c r="E399">
        <v>97512</v>
      </c>
      <c r="F399" t="s">
        <v>1570</v>
      </c>
      <c r="G399" t="s">
        <v>1571</v>
      </c>
      <c r="H399">
        <v>4</v>
      </c>
      <c r="I399" t="s">
        <v>1572</v>
      </c>
    </row>
    <row r="400" spans="1:9" x14ac:dyDescent="0.2">
      <c r="A400">
        <v>10943318</v>
      </c>
      <c r="B400" s="14">
        <v>46032</v>
      </c>
      <c r="C400" t="s">
        <v>319</v>
      </c>
      <c r="D400" t="s">
        <v>465</v>
      </c>
      <c r="E400">
        <v>97016</v>
      </c>
      <c r="F400" t="s">
        <v>1573</v>
      </c>
      <c r="G400" t="s">
        <v>1574</v>
      </c>
      <c r="H400">
        <v>4</v>
      </c>
      <c r="I400" t="s">
        <v>1575</v>
      </c>
    </row>
    <row r="401" spans="1:9" x14ac:dyDescent="0.2">
      <c r="A401">
        <v>10943323</v>
      </c>
      <c r="B401" s="14">
        <v>46032</v>
      </c>
      <c r="C401" t="s">
        <v>93</v>
      </c>
      <c r="D401" t="s">
        <v>429</v>
      </c>
      <c r="E401">
        <v>91953</v>
      </c>
      <c r="F401" t="s">
        <v>1576</v>
      </c>
      <c r="G401" t="s">
        <v>1577</v>
      </c>
      <c r="H401">
        <v>4</v>
      </c>
      <c r="I401" t="s">
        <v>1578</v>
      </c>
    </row>
    <row r="402" spans="1:9" x14ac:dyDescent="0.2">
      <c r="A402">
        <v>10943341</v>
      </c>
      <c r="B402" s="14">
        <v>46032</v>
      </c>
      <c r="C402" t="s">
        <v>348</v>
      </c>
      <c r="D402" t="s">
        <v>458</v>
      </c>
      <c r="E402">
        <v>97818</v>
      </c>
      <c r="F402" t="s">
        <v>1579</v>
      </c>
      <c r="G402" t="s">
        <v>1580</v>
      </c>
      <c r="H402">
        <v>5</v>
      </c>
      <c r="I402" t="s">
        <v>1581</v>
      </c>
    </row>
    <row r="403" spans="1:9" x14ac:dyDescent="0.2">
      <c r="A403">
        <v>10943352</v>
      </c>
      <c r="B403" s="14">
        <v>46032</v>
      </c>
      <c r="C403" t="s">
        <v>319</v>
      </c>
      <c r="D403" t="s">
        <v>465</v>
      </c>
      <c r="E403">
        <v>93614</v>
      </c>
      <c r="F403" t="s">
        <v>1582</v>
      </c>
      <c r="G403" t="s">
        <v>1583</v>
      </c>
      <c r="H403">
        <v>4</v>
      </c>
      <c r="I403" t="s">
        <v>1584</v>
      </c>
    </row>
    <row r="404" spans="1:9" x14ac:dyDescent="0.2">
      <c r="A404">
        <v>10943368</v>
      </c>
      <c r="B404" s="14">
        <v>46032</v>
      </c>
      <c r="C404" t="s">
        <v>174</v>
      </c>
      <c r="D404" t="s">
        <v>425</v>
      </c>
      <c r="E404">
        <v>95640</v>
      </c>
      <c r="F404" t="s">
        <v>1585</v>
      </c>
      <c r="G404" t="s">
        <v>1586</v>
      </c>
      <c r="H404">
        <v>4</v>
      </c>
      <c r="I404" t="s">
        <v>1587</v>
      </c>
    </row>
    <row r="405" spans="1:9" x14ac:dyDescent="0.2">
      <c r="A405">
        <v>10943370</v>
      </c>
      <c r="B405" s="14">
        <v>46032</v>
      </c>
      <c r="C405" t="s">
        <v>319</v>
      </c>
      <c r="D405" t="s">
        <v>465</v>
      </c>
      <c r="E405">
        <v>98573</v>
      </c>
      <c r="F405" t="s">
        <v>1588</v>
      </c>
      <c r="G405" t="s">
        <v>1589</v>
      </c>
      <c r="H405">
        <v>4</v>
      </c>
      <c r="I405" t="s">
        <v>1572</v>
      </c>
    </row>
    <row r="406" spans="1:9" x14ac:dyDescent="0.2">
      <c r="A406">
        <v>10943377</v>
      </c>
      <c r="B406" s="14">
        <v>46032</v>
      </c>
      <c r="C406" t="s">
        <v>319</v>
      </c>
      <c r="D406" t="s">
        <v>465</v>
      </c>
      <c r="E406">
        <v>78796</v>
      </c>
      <c r="F406" t="s">
        <v>1590</v>
      </c>
      <c r="G406" t="s">
        <v>1591</v>
      </c>
      <c r="H406">
        <v>4</v>
      </c>
      <c r="I406" t="s">
        <v>1592</v>
      </c>
    </row>
    <row r="407" spans="1:9" x14ac:dyDescent="0.2">
      <c r="A407">
        <v>10943388</v>
      </c>
      <c r="B407" s="14">
        <v>46032</v>
      </c>
      <c r="C407" t="s">
        <v>319</v>
      </c>
      <c r="D407" t="s">
        <v>465</v>
      </c>
      <c r="E407">
        <v>97527</v>
      </c>
      <c r="F407" t="s">
        <v>1593</v>
      </c>
      <c r="G407" t="s">
        <v>1594</v>
      </c>
      <c r="H407">
        <v>4</v>
      </c>
      <c r="I407" t="s">
        <v>1595</v>
      </c>
    </row>
    <row r="408" spans="1:9" x14ac:dyDescent="0.2">
      <c r="A408">
        <v>10943391</v>
      </c>
      <c r="B408" s="14">
        <v>46032</v>
      </c>
      <c r="C408" t="s">
        <v>174</v>
      </c>
      <c r="D408" t="s">
        <v>425</v>
      </c>
      <c r="E408">
        <v>94805</v>
      </c>
      <c r="F408" t="s">
        <v>1596</v>
      </c>
      <c r="G408" t="s">
        <v>1597</v>
      </c>
      <c r="H408">
        <v>4</v>
      </c>
      <c r="I408" t="s">
        <v>1598</v>
      </c>
    </row>
    <row r="409" spans="1:9" x14ac:dyDescent="0.2">
      <c r="A409">
        <v>10943398</v>
      </c>
      <c r="B409" s="14">
        <v>46032</v>
      </c>
      <c r="C409" t="s">
        <v>319</v>
      </c>
      <c r="D409" t="s">
        <v>465</v>
      </c>
      <c r="E409">
        <v>95659</v>
      </c>
      <c r="F409" t="s">
        <v>1599</v>
      </c>
      <c r="G409" t="s">
        <v>1600</v>
      </c>
      <c r="H409">
        <v>2</v>
      </c>
      <c r="I409" t="s">
        <v>1601</v>
      </c>
    </row>
    <row r="410" spans="1:9" x14ac:dyDescent="0.2">
      <c r="A410">
        <v>10943399</v>
      </c>
      <c r="B410" s="14">
        <v>46032</v>
      </c>
      <c r="C410" t="s">
        <v>174</v>
      </c>
      <c r="D410" t="s">
        <v>425</v>
      </c>
      <c r="E410">
        <v>95825</v>
      </c>
      <c r="F410" t="s">
        <v>1602</v>
      </c>
      <c r="G410" t="s">
        <v>1603</v>
      </c>
      <c r="H410">
        <v>2</v>
      </c>
      <c r="I410" t="s">
        <v>1604</v>
      </c>
    </row>
    <row r="411" spans="1:9" x14ac:dyDescent="0.2">
      <c r="A411">
        <v>10943422</v>
      </c>
      <c r="B411" s="14">
        <v>46032</v>
      </c>
      <c r="C411" t="s">
        <v>319</v>
      </c>
      <c r="D411" t="s">
        <v>465</v>
      </c>
      <c r="E411">
        <v>94237</v>
      </c>
      <c r="F411" t="s">
        <v>1605</v>
      </c>
      <c r="G411" t="s">
        <v>1606</v>
      </c>
      <c r="H411">
        <v>4</v>
      </c>
      <c r="I411" t="s">
        <v>1607</v>
      </c>
    </row>
    <row r="412" spans="1:9" x14ac:dyDescent="0.2">
      <c r="A412">
        <v>10943449</v>
      </c>
      <c r="B412" s="14">
        <v>46032</v>
      </c>
      <c r="C412" t="s">
        <v>348</v>
      </c>
      <c r="D412" t="s">
        <v>458</v>
      </c>
      <c r="E412">
        <v>78810</v>
      </c>
      <c r="F412" t="s">
        <v>1608</v>
      </c>
      <c r="G412" t="s">
        <v>1609</v>
      </c>
      <c r="H412">
        <v>5</v>
      </c>
      <c r="I412" t="s">
        <v>1610</v>
      </c>
    </row>
    <row r="413" spans="1:9" x14ac:dyDescent="0.2">
      <c r="A413">
        <v>10943464</v>
      </c>
      <c r="B413" s="14">
        <v>46032</v>
      </c>
      <c r="C413" t="s">
        <v>319</v>
      </c>
      <c r="D413" t="s">
        <v>465</v>
      </c>
      <c r="E413">
        <v>92041</v>
      </c>
      <c r="F413" t="s">
        <v>1611</v>
      </c>
      <c r="G413" t="s">
        <v>1612</v>
      </c>
      <c r="H413">
        <v>5</v>
      </c>
      <c r="I413" t="s">
        <v>1613</v>
      </c>
    </row>
    <row r="414" spans="1:9" x14ac:dyDescent="0.2">
      <c r="A414">
        <v>10943499</v>
      </c>
      <c r="B414" s="14">
        <v>46032</v>
      </c>
      <c r="C414" t="s">
        <v>319</v>
      </c>
      <c r="D414" t="s">
        <v>465</v>
      </c>
      <c r="E414">
        <v>91292</v>
      </c>
      <c r="F414" t="s">
        <v>1614</v>
      </c>
      <c r="G414" t="s">
        <v>1615</v>
      </c>
      <c r="H414">
        <v>2</v>
      </c>
      <c r="I414" t="s">
        <v>1616</v>
      </c>
    </row>
    <row r="415" spans="1:9" x14ac:dyDescent="0.2">
      <c r="A415">
        <v>10943515</v>
      </c>
      <c r="B415" s="14">
        <v>46032</v>
      </c>
      <c r="C415" t="s">
        <v>319</v>
      </c>
      <c r="D415" t="s">
        <v>465</v>
      </c>
      <c r="E415">
        <v>92992</v>
      </c>
      <c r="F415" t="s">
        <v>1617</v>
      </c>
      <c r="G415" t="s">
        <v>1618</v>
      </c>
      <c r="H415">
        <v>4</v>
      </c>
      <c r="I415" t="s">
        <v>1619</v>
      </c>
    </row>
    <row r="416" spans="1:9" x14ac:dyDescent="0.2">
      <c r="A416">
        <v>10943522</v>
      </c>
      <c r="B416" s="14">
        <v>46032</v>
      </c>
      <c r="C416" t="s">
        <v>366</v>
      </c>
      <c r="D416" t="s">
        <v>458</v>
      </c>
      <c r="E416">
        <v>96706</v>
      </c>
      <c r="F416" t="s">
        <v>1620</v>
      </c>
      <c r="G416" t="s">
        <v>1621</v>
      </c>
      <c r="H416">
        <v>4</v>
      </c>
      <c r="I416" t="s">
        <v>1622</v>
      </c>
    </row>
    <row r="417" spans="1:9" x14ac:dyDescent="0.2">
      <c r="A417">
        <v>10943562</v>
      </c>
      <c r="B417" s="14">
        <v>46032</v>
      </c>
      <c r="C417" t="s">
        <v>174</v>
      </c>
      <c r="D417" t="s">
        <v>425</v>
      </c>
      <c r="E417">
        <v>92636</v>
      </c>
      <c r="F417" t="s">
        <v>1623</v>
      </c>
      <c r="G417" t="s">
        <v>1624</v>
      </c>
      <c r="H417">
        <v>4</v>
      </c>
      <c r="I417" t="s">
        <v>1625</v>
      </c>
    </row>
    <row r="418" spans="1:9" x14ac:dyDescent="0.2">
      <c r="A418">
        <v>10943563</v>
      </c>
      <c r="B418" s="14">
        <v>46032</v>
      </c>
      <c r="C418" t="s">
        <v>280</v>
      </c>
      <c r="D418" t="s">
        <v>582</v>
      </c>
      <c r="E418">
        <v>86232</v>
      </c>
      <c r="F418" t="s">
        <v>1626</v>
      </c>
      <c r="G418" t="s">
        <v>1627</v>
      </c>
      <c r="H418">
        <v>5</v>
      </c>
      <c r="I418" t="s">
        <v>1628</v>
      </c>
    </row>
    <row r="419" spans="1:9" x14ac:dyDescent="0.2">
      <c r="A419">
        <v>10943573</v>
      </c>
      <c r="B419" s="14">
        <v>46032</v>
      </c>
      <c r="C419" t="s">
        <v>280</v>
      </c>
      <c r="D419" t="s">
        <v>582</v>
      </c>
      <c r="E419">
        <v>97540</v>
      </c>
      <c r="F419" t="s">
        <v>1629</v>
      </c>
      <c r="G419" t="s">
        <v>1630</v>
      </c>
      <c r="H419">
        <v>5</v>
      </c>
      <c r="I419" t="s">
        <v>1631</v>
      </c>
    </row>
    <row r="420" spans="1:9" x14ac:dyDescent="0.2">
      <c r="A420">
        <v>10943589</v>
      </c>
      <c r="B420" s="14">
        <v>46032</v>
      </c>
      <c r="C420" t="s">
        <v>280</v>
      </c>
      <c r="D420" t="s">
        <v>582</v>
      </c>
      <c r="E420">
        <v>87099</v>
      </c>
      <c r="F420" t="s">
        <v>1632</v>
      </c>
      <c r="G420" t="s">
        <v>1633</v>
      </c>
      <c r="H420">
        <v>5</v>
      </c>
      <c r="I420" t="s">
        <v>1631</v>
      </c>
    </row>
    <row r="421" spans="1:9" x14ac:dyDescent="0.2">
      <c r="A421">
        <v>10943591</v>
      </c>
      <c r="B421" s="14">
        <v>46032</v>
      </c>
      <c r="C421" t="s">
        <v>93</v>
      </c>
      <c r="D421" t="s">
        <v>429</v>
      </c>
      <c r="E421">
        <v>53890</v>
      </c>
      <c r="F421" t="s">
        <v>1634</v>
      </c>
      <c r="G421" t="s">
        <v>1635</v>
      </c>
      <c r="H421">
        <v>4</v>
      </c>
      <c r="I421" t="s">
        <v>1636</v>
      </c>
    </row>
    <row r="422" spans="1:9" x14ac:dyDescent="0.2">
      <c r="A422">
        <v>10943608</v>
      </c>
      <c r="B422" s="14">
        <v>46032</v>
      </c>
      <c r="C422" t="s">
        <v>280</v>
      </c>
      <c r="D422" t="s">
        <v>582</v>
      </c>
      <c r="E422">
        <v>96165</v>
      </c>
      <c r="F422" t="s">
        <v>1637</v>
      </c>
      <c r="G422" t="s">
        <v>1638</v>
      </c>
      <c r="H422">
        <v>5</v>
      </c>
      <c r="I422" t="s">
        <v>1639</v>
      </c>
    </row>
    <row r="423" spans="1:9" x14ac:dyDescent="0.2">
      <c r="A423">
        <v>10943618</v>
      </c>
      <c r="B423" s="14">
        <v>46032</v>
      </c>
      <c r="C423" t="s">
        <v>174</v>
      </c>
      <c r="D423" t="s">
        <v>425</v>
      </c>
      <c r="E423">
        <v>85820</v>
      </c>
      <c r="F423" t="s">
        <v>1640</v>
      </c>
      <c r="G423" t="s">
        <v>1641</v>
      </c>
      <c r="H423">
        <v>4</v>
      </c>
      <c r="I423" t="s">
        <v>1642</v>
      </c>
    </row>
    <row r="424" spans="1:9" x14ac:dyDescent="0.2">
      <c r="A424">
        <v>10943620</v>
      </c>
      <c r="B424" s="14">
        <v>46032</v>
      </c>
      <c r="C424" t="s">
        <v>280</v>
      </c>
      <c r="D424" t="s">
        <v>582</v>
      </c>
      <c r="E424">
        <v>94610</v>
      </c>
      <c r="F424" t="s">
        <v>1643</v>
      </c>
      <c r="G424" t="s">
        <v>1644</v>
      </c>
      <c r="H424">
        <v>5</v>
      </c>
      <c r="I424" t="s">
        <v>1645</v>
      </c>
    </row>
    <row r="425" spans="1:9" x14ac:dyDescent="0.2">
      <c r="A425">
        <v>10943632</v>
      </c>
      <c r="B425" s="14">
        <v>46032</v>
      </c>
      <c r="C425" t="s">
        <v>280</v>
      </c>
      <c r="D425" t="s">
        <v>582</v>
      </c>
      <c r="E425">
        <v>97680</v>
      </c>
      <c r="F425" t="s">
        <v>1646</v>
      </c>
      <c r="G425" t="s">
        <v>1647</v>
      </c>
      <c r="H425">
        <v>5</v>
      </c>
      <c r="I425" t="s">
        <v>1639</v>
      </c>
    </row>
    <row r="426" spans="1:9" x14ac:dyDescent="0.2">
      <c r="A426">
        <v>10943642</v>
      </c>
      <c r="B426" s="14">
        <v>46032</v>
      </c>
      <c r="C426" t="s">
        <v>93</v>
      </c>
      <c r="D426" t="s">
        <v>429</v>
      </c>
      <c r="E426">
        <v>96834</v>
      </c>
      <c r="F426" t="s">
        <v>1648</v>
      </c>
      <c r="G426" t="s">
        <v>1649</v>
      </c>
      <c r="H426">
        <v>2</v>
      </c>
      <c r="I426" t="s">
        <v>1650</v>
      </c>
    </row>
    <row r="427" spans="1:9" x14ac:dyDescent="0.2">
      <c r="A427">
        <v>10943649</v>
      </c>
      <c r="B427" s="14">
        <v>46032</v>
      </c>
      <c r="C427" t="s">
        <v>280</v>
      </c>
      <c r="D427" t="s">
        <v>582</v>
      </c>
      <c r="E427">
        <v>96932</v>
      </c>
      <c r="F427" t="s">
        <v>1651</v>
      </c>
      <c r="G427" t="s">
        <v>1652</v>
      </c>
      <c r="H427">
        <v>5</v>
      </c>
      <c r="I427" t="s">
        <v>1639</v>
      </c>
    </row>
    <row r="428" spans="1:9" x14ac:dyDescent="0.2">
      <c r="A428">
        <v>10943653</v>
      </c>
      <c r="B428" s="14">
        <v>46032</v>
      </c>
      <c r="C428" t="s">
        <v>93</v>
      </c>
      <c r="D428" t="s">
        <v>429</v>
      </c>
      <c r="E428">
        <v>62322</v>
      </c>
      <c r="F428" t="s">
        <v>1653</v>
      </c>
      <c r="G428" t="s">
        <v>1654</v>
      </c>
      <c r="H428">
        <v>2</v>
      </c>
      <c r="I428" t="s">
        <v>1655</v>
      </c>
    </row>
    <row r="429" spans="1:9" x14ac:dyDescent="0.2">
      <c r="A429">
        <v>10943662</v>
      </c>
      <c r="B429" s="14">
        <v>46032</v>
      </c>
      <c r="C429" t="s">
        <v>93</v>
      </c>
      <c r="D429" t="s">
        <v>429</v>
      </c>
      <c r="E429">
        <v>91802</v>
      </c>
      <c r="F429" t="s">
        <v>1656</v>
      </c>
      <c r="G429" t="s">
        <v>1657</v>
      </c>
      <c r="H429">
        <v>2</v>
      </c>
      <c r="I429" t="s">
        <v>1658</v>
      </c>
    </row>
    <row r="430" spans="1:9" x14ac:dyDescent="0.2">
      <c r="A430">
        <v>10943668</v>
      </c>
      <c r="B430" s="14">
        <v>46032</v>
      </c>
      <c r="C430" t="s">
        <v>203</v>
      </c>
      <c r="D430" t="s">
        <v>458</v>
      </c>
      <c r="E430">
        <v>90225</v>
      </c>
      <c r="F430" t="s">
        <v>1659</v>
      </c>
      <c r="G430" t="s">
        <v>1660</v>
      </c>
      <c r="H430">
        <v>3</v>
      </c>
      <c r="I430" t="s">
        <v>1661</v>
      </c>
    </row>
    <row r="431" spans="1:9" x14ac:dyDescent="0.2">
      <c r="A431">
        <v>10943675</v>
      </c>
      <c r="B431" s="14">
        <v>46032</v>
      </c>
      <c r="C431" t="s">
        <v>366</v>
      </c>
      <c r="D431" t="s">
        <v>458</v>
      </c>
      <c r="E431">
        <v>96686</v>
      </c>
      <c r="F431" t="s">
        <v>1662</v>
      </c>
      <c r="G431" t="s">
        <v>1663</v>
      </c>
      <c r="H431">
        <v>5</v>
      </c>
      <c r="I431" t="s">
        <v>1664</v>
      </c>
    </row>
    <row r="432" spans="1:9" x14ac:dyDescent="0.2">
      <c r="A432">
        <v>10943763</v>
      </c>
      <c r="B432" s="14">
        <v>46032</v>
      </c>
      <c r="C432" t="s">
        <v>121</v>
      </c>
      <c r="D432" t="s">
        <v>465</v>
      </c>
      <c r="E432">
        <v>99148</v>
      </c>
      <c r="F432" t="s">
        <v>1665</v>
      </c>
      <c r="G432" t="s">
        <v>1666</v>
      </c>
      <c r="H432">
        <v>5</v>
      </c>
      <c r="I432" t="s">
        <v>1667</v>
      </c>
    </row>
    <row r="433" spans="1:9" x14ac:dyDescent="0.2">
      <c r="A433">
        <v>10943786</v>
      </c>
      <c r="B433" s="14">
        <v>46032</v>
      </c>
      <c r="C433" t="s">
        <v>321</v>
      </c>
      <c r="D433" t="s">
        <v>458</v>
      </c>
      <c r="E433">
        <v>95443</v>
      </c>
      <c r="F433" t="s">
        <v>1668</v>
      </c>
      <c r="G433" t="s">
        <v>1669</v>
      </c>
      <c r="H433">
        <v>5</v>
      </c>
      <c r="I433" t="s">
        <v>1670</v>
      </c>
    </row>
    <row r="434" spans="1:9" x14ac:dyDescent="0.2">
      <c r="A434">
        <v>10943831</v>
      </c>
      <c r="B434" s="14">
        <v>46032</v>
      </c>
      <c r="C434" t="s">
        <v>156</v>
      </c>
      <c r="D434" t="s">
        <v>425</v>
      </c>
      <c r="E434">
        <v>97589</v>
      </c>
      <c r="F434" t="s">
        <v>1671</v>
      </c>
      <c r="G434" t="s">
        <v>1672</v>
      </c>
      <c r="H434">
        <v>4</v>
      </c>
      <c r="I434" t="s">
        <v>1673</v>
      </c>
    </row>
    <row r="435" spans="1:9" x14ac:dyDescent="0.2">
      <c r="A435">
        <v>10943833</v>
      </c>
      <c r="B435" s="14">
        <v>46032</v>
      </c>
      <c r="C435" t="s">
        <v>321</v>
      </c>
      <c r="D435" t="s">
        <v>458</v>
      </c>
      <c r="E435">
        <v>80317</v>
      </c>
      <c r="F435" t="s">
        <v>1674</v>
      </c>
      <c r="G435" t="s">
        <v>1675</v>
      </c>
      <c r="H435">
        <v>4</v>
      </c>
      <c r="I435" t="s">
        <v>1676</v>
      </c>
    </row>
    <row r="436" spans="1:9" x14ac:dyDescent="0.2">
      <c r="A436">
        <v>10943842</v>
      </c>
      <c r="B436" s="14">
        <v>46032</v>
      </c>
      <c r="C436" t="s">
        <v>177</v>
      </c>
      <c r="D436" t="s">
        <v>582</v>
      </c>
      <c r="E436">
        <v>98457</v>
      </c>
      <c r="F436" t="s">
        <v>1677</v>
      </c>
      <c r="G436" t="s">
        <v>1678</v>
      </c>
      <c r="H436">
        <v>5</v>
      </c>
      <c r="I436" t="s">
        <v>1679</v>
      </c>
    </row>
    <row r="437" spans="1:9" x14ac:dyDescent="0.2">
      <c r="A437">
        <v>10943860</v>
      </c>
      <c r="B437" s="14">
        <v>46032</v>
      </c>
      <c r="C437" t="s">
        <v>177</v>
      </c>
      <c r="D437" t="s">
        <v>582</v>
      </c>
      <c r="E437">
        <v>98439</v>
      </c>
      <c r="F437" t="s">
        <v>1680</v>
      </c>
      <c r="G437" t="s">
        <v>1681</v>
      </c>
      <c r="H437">
        <v>5</v>
      </c>
      <c r="I437" t="s">
        <v>1682</v>
      </c>
    </row>
    <row r="438" spans="1:9" x14ac:dyDescent="0.2">
      <c r="A438">
        <v>10943873</v>
      </c>
      <c r="B438" s="14">
        <v>46032</v>
      </c>
      <c r="C438" t="s">
        <v>321</v>
      </c>
      <c r="D438" t="s">
        <v>458</v>
      </c>
      <c r="E438">
        <v>84968</v>
      </c>
      <c r="F438" t="s">
        <v>1683</v>
      </c>
      <c r="G438" t="s">
        <v>1684</v>
      </c>
      <c r="H438">
        <v>5</v>
      </c>
      <c r="I438" t="s">
        <v>1685</v>
      </c>
    </row>
    <row r="439" spans="1:9" x14ac:dyDescent="0.2">
      <c r="A439">
        <v>10943877</v>
      </c>
      <c r="B439" s="14">
        <v>46032</v>
      </c>
      <c r="C439" t="s">
        <v>177</v>
      </c>
      <c r="D439" t="s">
        <v>582</v>
      </c>
      <c r="E439">
        <v>98314</v>
      </c>
      <c r="F439" t="s">
        <v>1686</v>
      </c>
      <c r="G439" t="s">
        <v>1687</v>
      </c>
      <c r="H439">
        <v>5</v>
      </c>
      <c r="I439" t="s">
        <v>1688</v>
      </c>
    </row>
    <row r="440" spans="1:9" x14ac:dyDescent="0.2">
      <c r="A440">
        <v>10943905</v>
      </c>
      <c r="B440" s="14">
        <v>46032</v>
      </c>
      <c r="C440" t="s">
        <v>174</v>
      </c>
      <c r="D440" t="s">
        <v>425</v>
      </c>
      <c r="E440">
        <v>85174</v>
      </c>
      <c r="F440" t="s">
        <v>1689</v>
      </c>
      <c r="G440" t="s">
        <v>1690</v>
      </c>
      <c r="H440">
        <v>4</v>
      </c>
      <c r="I440" t="s">
        <v>1691</v>
      </c>
    </row>
    <row r="441" spans="1:9" x14ac:dyDescent="0.2">
      <c r="A441">
        <v>10943911</v>
      </c>
      <c r="B441" s="14">
        <v>46032</v>
      </c>
      <c r="C441" t="s">
        <v>177</v>
      </c>
      <c r="D441" t="s">
        <v>582</v>
      </c>
      <c r="E441">
        <v>97204</v>
      </c>
      <c r="F441" t="s">
        <v>1692</v>
      </c>
      <c r="G441" t="s">
        <v>1693</v>
      </c>
      <c r="H441">
        <v>5</v>
      </c>
      <c r="I441" t="s">
        <v>1694</v>
      </c>
    </row>
    <row r="442" spans="1:9" x14ac:dyDescent="0.2">
      <c r="A442">
        <v>10943924</v>
      </c>
      <c r="B442" s="14">
        <v>46032</v>
      </c>
      <c r="C442" t="s">
        <v>343</v>
      </c>
      <c r="D442" t="s">
        <v>458</v>
      </c>
      <c r="E442">
        <v>94578</v>
      </c>
      <c r="F442" t="s">
        <v>1695</v>
      </c>
      <c r="G442" t="s">
        <v>1696</v>
      </c>
      <c r="H442">
        <v>5</v>
      </c>
      <c r="I442" t="s">
        <v>1697</v>
      </c>
    </row>
    <row r="443" spans="1:9" x14ac:dyDescent="0.2">
      <c r="A443">
        <v>10943933</v>
      </c>
      <c r="B443" s="14">
        <v>46032</v>
      </c>
      <c r="C443" t="s">
        <v>177</v>
      </c>
      <c r="D443" t="s">
        <v>582</v>
      </c>
      <c r="E443">
        <v>97094</v>
      </c>
      <c r="F443" t="s">
        <v>1698</v>
      </c>
      <c r="G443" t="s">
        <v>1699</v>
      </c>
      <c r="H443">
        <v>5</v>
      </c>
      <c r="I443" t="s">
        <v>1679</v>
      </c>
    </row>
    <row r="444" spans="1:9" x14ac:dyDescent="0.2">
      <c r="A444">
        <v>10943940</v>
      </c>
      <c r="B444" s="14">
        <v>46032</v>
      </c>
      <c r="C444" t="s">
        <v>343</v>
      </c>
      <c r="D444" t="s">
        <v>458</v>
      </c>
      <c r="E444">
        <v>92951</v>
      </c>
      <c r="F444" t="s">
        <v>1700</v>
      </c>
      <c r="G444" t="s">
        <v>1701</v>
      </c>
      <c r="H444">
        <v>5</v>
      </c>
      <c r="I444" t="s">
        <v>1702</v>
      </c>
    </row>
    <row r="445" spans="1:9" x14ac:dyDescent="0.2">
      <c r="A445">
        <v>10943943</v>
      </c>
      <c r="B445" s="14">
        <v>46032</v>
      </c>
      <c r="C445" t="s">
        <v>321</v>
      </c>
      <c r="D445" t="s">
        <v>458</v>
      </c>
      <c r="E445">
        <v>86245</v>
      </c>
      <c r="F445" t="s">
        <v>1703</v>
      </c>
      <c r="G445" t="s">
        <v>1704</v>
      </c>
      <c r="H445">
        <v>4</v>
      </c>
      <c r="I445" t="s">
        <v>1705</v>
      </c>
    </row>
    <row r="446" spans="1:9" x14ac:dyDescent="0.2">
      <c r="A446">
        <v>10943957</v>
      </c>
      <c r="B446" s="14">
        <v>46032</v>
      </c>
      <c r="C446" t="s">
        <v>321</v>
      </c>
      <c r="D446" t="s">
        <v>458</v>
      </c>
      <c r="E446">
        <v>94020</v>
      </c>
      <c r="F446" t="s">
        <v>1706</v>
      </c>
      <c r="G446" t="s">
        <v>1707</v>
      </c>
      <c r="H446">
        <v>5</v>
      </c>
      <c r="I446" t="s">
        <v>1708</v>
      </c>
    </row>
    <row r="447" spans="1:9" x14ac:dyDescent="0.2">
      <c r="A447">
        <v>10943958</v>
      </c>
      <c r="B447" s="14">
        <v>46032</v>
      </c>
      <c r="C447" t="s">
        <v>177</v>
      </c>
      <c r="D447" t="s">
        <v>582</v>
      </c>
      <c r="E447">
        <v>89060</v>
      </c>
      <c r="F447" t="s">
        <v>1709</v>
      </c>
      <c r="G447" t="s">
        <v>1710</v>
      </c>
      <c r="H447">
        <v>5</v>
      </c>
      <c r="I447" t="s">
        <v>1711</v>
      </c>
    </row>
    <row r="448" spans="1:9" x14ac:dyDescent="0.2">
      <c r="A448">
        <v>10943965</v>
      </c>
      <c r="B448" s="14">
        <v>46032</v>
      </c>
      <c r="C448" t="s">
        <v>321</v>
      </c>
      <c r="D448" t="s">
        <v>458</v>
      </c>
      <c r="E448">
        <v>90931</v>
      </c>
      <c r="F448" t="s">
        <v>1712</v>
      </c>
      <c r="G448" t="s">
        <v>1713</v>
      </c>
      <c r="H448">
        <v>4</v>
      </c>
      <c r="I448" t="s">
        <v>1705</v>
      </c>
    </row>
    <row r="449" spans="1:9" x14ac:dyDescent="0.2">
      <c r="A449">
        <v>10943978</v>
      </c>
      <c r="B449" s="14">
        <v>46032</v>
      </c>
      <c r="C449" t="s">
        <v>177</v>
      </c>
      <c r="D449" t="s">
        <v>582</v>
      </c>
      <c r="E449">
        <v>87441</v>
      </c>
      <c r="F449" t="s">
        <v>1714</v>
      </c>
      <c r="G449" t="s">
        <v>1715</v>
      </c>
      <c r="H449">
        <v>5</v>
      </c>
      <c r="I449" t="s">
        <v>1716</v>
      </c>
    </row>
    <row r="450" spans="1:9" x14ac:dyDescent="0.2">
      <c r="A450">
        <v>10943990</v>
      </c>
      <c r="B450" s="14">
        <v>46032</v>
      </c>
      <c r="C450" t="s">
        <v>321</v>
      </c>
      <c r="D450" t="s">
        <v>458</v>
      </c>
      <c r="E450">
        <v>91090</v>
      </c>
      <c r="F450" t="s">
        <v>1717</v>
      </c>
      <c r="G450" t="s">
        <v>1718</v>
      </c>
      <c r="H450">
        <v>4</v>
      </c>
      <c r="I450" t="s">
        <v>1719</v>
      </c>
    </row>
    <row r="451" spans="1:9" x14ac:dyDescent="0.2">
      <c r="A451">
        <v>10943996</v>
      </c>
      <c r="B451" s="14">
        <v>46032</v>
      </c>
      <c r="C451" t="s">
        <v>177</v>
      </c>
      <c r="D451" t="s">
        <v>582</v>
      </c>
      <c r="E451">
        <v>84467</v>
      </c>
      <c r="F451" t="s">
        <v>1720</v>
      </c>
      <c r="G451" t="s">
        <v>1721</v>
      </c>
      <c r="H451">
        <v>5</v>
      </c>
      <c r="I451" t="s">
        <v>1722</v>
      </c>
    </row>
    <row r="452" spans="1:9" x14ac:dyDescent="0.2">
      <c r="A452">
        <v>10944062</v>
      </c>
      <c r="B452" s="14">
        <v>46032</v>
      </c>
      <c r="C452" t="s">
        <v>177</v>
      </c>
      <c r="D452" t="s">
        <v>582</v>
      </c>
      <c r="E452">
        <v>95023</v>
      </c>
      <c r="F452" t="s">
        <v>1723</v>
      </c>
      <c r="G452" t="s">
        <v>1724</v>
      </c>
      <c r="H452">
        <v>5</v>
      </c>
      <c r="I452" t="s">
        <v>1725</v>
      </c>
    </row>
    <row r="453" spans="1:9" x14ac:dyDescent="0.2">
      <c r="A453">
        <v>10944065</v>
      </c>
      <c r="B453" s="14">
        <v>46032</v>
      </c>
      <c r="C453" t="s">
        <v>321</v>
      </c>
      <c r="D453" t="s">
        <v>458</v>
      </c>
      <c r="E453">
        <v>91106</v>
      </c>
      <c r="F453" t="s">
        <v>1726</v>
      </c>
      <c r="G453" t="s">
        <v>1727</v>
      </c>
      <c r="H453">
        <v>4</v>
      </c>
      <c r="I453" t="s">
        <v>1728</v>
      </c>
    </row>
    <row r="454" spans="1:9" x14ac:dyDescent="0.2">
      <c r="A454">
        <v>10944071</v>
      </c>
      <c r="B454" s="14">
        <v>46032</v>
      </c>
      <c r="C454" t="s">
        <v>321</v>
      </c>
      <c r="D454" t="s">
        <v>458</v>
      </c>
      <c r="E454">
        <v>91789</v>
      </c>
      <c r="F454" t="s">
        <v>1729</v>
      </c>
      <c r="G454" t="s">
        <v>1730</v>
      </c>
      <c r="H454">
        <v>4</v>
      </c>
      <c r="I454" t="s">
        <v>1731</v>
      </c>
    </row>
    <row r="455" spans="1:9" x14ac:dyDescent="0.2">
      <c r="A455">
        <v>10944078</v>
      </c>
      <c r="B455" s="14">
        <v>46032</v>
      </c>
      <c r="C455" t="s">
        <v>321</v>
      </c>
      <c r="D455" t="s">
        <v>458</v>
      </c>
      <c r="E455">
        <v>92604</v>
      </c>
      <c r="F455" t="s">
        <v>1732</v>
      </c>
      <c r="G455" t="s">
        <v>1733</v>
      </c>
      <c r="H455">
        <v>4</v>
      </c>
      <c r="I455" t="s">
        <v>1734</v>
      </c>
    </row>
    <row r="456" spans="1:9" x14ac:dyDescent="0.2">
      <c r="A456">
        <v>10944086</v>
      </c>
      <c r="B456" s="14">
        <v>46032</v>
      </c>
      <c r="C456" t="s">
        <v>321</v>
      </c>
      <c r="D456" t="s">
        <v>458</v>
      </c>
      <c r="E456">
        <v>93994</v>
      </c>
      <c r="F456" t="s">
        <v>1735</v>
      </c>
      <c r="G456" t="s">
        <v>1736</v>
      </c>
      <c r="H456">
        <v>4</v>
      </c>
      <c r="I456" t="s">
        <v>1737</v>
      </c>
    </row>
    <row r="457" spans="1:9" x14ac:dyDescent="0.2">
      <c r="A457">
        <v>10944095</v>
      </c>
      <c r="B457" s="14">
        <v>46032</v>
      </c>
      <c r="C457" t="s">
        <v>321</v>
      </c>
      <c r="D457" t="s">
        <v>458</v>
      </c>
      <c r="E457">
        <v>94091</v>
      </c>
      <c r="F457" t="s">
        <v>1738</v>
      </c>
      <c r="G457" t="s">
        <v>1739</v>
      </c>
      <c r="H457">
        <v>4</v>
      </c>
      <c r="I457" t="s">
        <v>1740</v>
      </c>
    </row>
    <row r="458" spans="1:9" x14ac:dyDescent="0.2">
      <c r="A458">
        <v>10944106</v>
      </c>
      <c r="B458" s="14">
        <v>46032</v>
      </c>
      <c r="C458" t="s">
        <v>321</v>
      </c>
      <c r="D458" t="s">
        <v>458</v>
      </c>
      <c r="E458">
        <v>94849</v>
      </c>
      <c r="F458" t="s">
        <v>1741</v>
      </c>
      <c r="G458" t="s">
        <v>1742</v>
      </c>
      <c r="H458">
        <v>4</v>
      </c>
      <c r="I458" t="s">
        <v>1734</v>
      </c>
    </row>
    <row r="459" spans="1:9" x14ac:dyDescent="0.2">
      <c r="A459">
        <v>10944114</v>
      </c>
      <c r="B459" s="14">
        <v>46032</v>
      </c>
      <c r="C459" t="s">
        <v>321</v>
      </c>
      <c r="D459" t="s">
        <v>458</v>
      </c>
      <c r="E459">
        <v>95280</v>
      </c>
      <c r="F459" t="s">
        <v>1743</v>
      </c>
      <c r="G459" t="s">
        <v>1744</v>
      </c>
      <c r="H459">
        <v>4</v>
      </c>
      <c r="I459" t="s">
        <v>1734</v>
      </c>
    </row>
    <row r="460" spans="1:9" x14ac:dyDescent="0.2">
      <c r="A460">
        <v>10944131</v>
      </c>
      <c r="B460" s="14">
        <v>46032</v>
      </c>
      <c r="C460" t="s">
        <v>321</v>
      </c>
      <c r="D460" t="s">
        <v>458</v>
      </c>
      <c r="E460">
        <v>97489</v>
      </c>
      <c r="F460" t="s">
        <v>1745</v>
      </c>
      <c r="G460" t="s">
        <v>1746</v>
      </c>
      <c r="H460">
        <v>4</v>
      </c>
      <c r="I460" t="s">
        <v>1747</v>
      </c>
    </row>
    <row r="461" spans="1:9" x14ac:dyDescent="0.2">
      <c r="A461">
        <v>10944140</v>
      </c>
      <c r="B461" s="14">
        <v>46032</v>
      </c>
      <c r="C461" t="s">
        <v>321</v>
      </c>
      <c r="D461" t="s">
        <v>458</v>
      </c>
      <c r="E461">
        <v>95692</v>
      </c>
      <c r="F461" t="s">
        <v>1748</v>
      </c>
      <c r="G461" t="s">
        <v>1749</v>
      </c>
      <c r="H461">
        <v>4</v>
      </c>
      <c r="I461" t="s">
        <v>1740</v>
      </c>
    </row>
    <row r="462" spans="1:9" x14ac:dyDescent="0.2">
      <c r="A462">
        <v>10944192</v>
      </c>
      <c r="B462" s="14">
        <v>46032</v>
      </c>
      <c r="C462" t="s">
        <v>338</v>
      </c>
      <c r="D462" t="s">
        <v>458</v>
      </c>
      <c r="E462">
        <v>97221</v>
      </c>
      <c r="F462" t="s">
        <v>1750</v>
      </c>
      <c r="G462" t="s">
        <v>1751</v>
      </c>
      <c r="H462">
        <v>4</v>
      </c>
      <c r="I462" t="s">
        <v>1752</v>
      </c>
    </row>
    <row r="463" spans="1:9" x14ac:dyDescent="0.2">
      <c r="A463">
        <v>10944307</v>
      </c>
      <c r="B463" s="14">
        <v>46033</v>
      </c>
      <c r="C463" t="s">
        <v>302</v>
      </c>
      <c r="D463" t="s">
        <v>458</v>
      </c>
      <c r="E463">
        <v>90530</v>
      </c>
      <c r="F463" t="s">
        <v>1753</v>
      </c>
      <c r="G463" t="s">
        <v>1754</v>
      </c>
      <c r="H463">
        <v>1</v>
      </c>
      <c r="I463" t="s">
        <v>1755</v>
      </c>
    </row>
    <row r="464" spans="1:9" x14ac:dyDescent="0.2">
      <c r="A464">
        <v>10944325</v>
      </c>
      <c r="B464" s="14">
        <v>46033</v>
      </c>
      <c r="C464" t="s">
        <v>169</v>
      </c>
      <c r="D464" t="s">
        <v>425</v>
      </c>
      <c r="E464">
        <v>89396</v>
      </c>
      <c r="F464" t="s">
        <v>1756</v>
      </c>
      <c r="G464" t="s">
        <v>1757</v>
      </c>
      <c r="H464">
        <v>2</v>
      </c>
      <c r="I464" t="s">
        <v>1758</v>
      </c>
    </row>
    <row r="465" spans="1:9" x14ac:dyDescent="0.2">
      <c r="A465">
        <v>10944341</v>
      </c>
      <c r="B465" s="14">
        <v>46033</v>
      </c>
      <c r="C465" t="s">
        <v>367</v>
      </c>
      <c r="D465" t="s">
        <v>425</v>
      </c>
      <c r="E465">
        <v>24180</v>
      </c>
      <c r="F465" t="s">
        <v>1759</v>
      </c>
      <c r="G465" t="s">
        <v>1760</v>
      </c>
      <c r="H465">
        <v>5</v>
      </c>
      <c r="I465" t="s">
        <v>1761</v>
      </c>
    </row>
    <row r="466" spans="1:9" x14ac:dyDescent="0.2">
      <c r="A466">
        <v>10944342</v>
      </c>
      <c r="B466" s="14">
        <v>46033</v>
      </c>
      <c r="C466" t="s">
        <v>92</v>
      </c>
      <c r="D466" t="s">
        <v>425</v>
      </c>
      <c r="E466">
        <v>91869</v>
      </c>
      <c r="F466" t="s">
        <v>1075</v>
      </c>
      <c r="G466" t="s">
        <v>1762</v>
      </c>
      <c r="H466">
        <v>3</v>
      </c>
      <c r="I466" t="s">
        <v>1315</v>
      </c>
    </row>
    <row r="467" spans="1:9" x14ac:dyDescent="0.2">
      <c r="A467">
        <v>10944411</v>
      </c>
      <c r="B467" s="14">
        <v>46033</v>
      </c>
      <c r="C467" t="s">
        <v>361</v>
      </c>
      <c r="D467" t="s">
        <v>454</v>
      </c>
      <c r="E467">
        <v>85546</v>
      </c>
      <c r="F467" t="s">
        <v>1763</v>
      </c>
      <c r="G467" t="s">
        <v>1764</v>
      </c>
      <c r="H467">
        <v>4</v>
      </c>
      <c r="I467" t="s">
        <v>1765</v>
      </c>
    </row>
    <row r="468" spans="1:9" x14ac:dyDescent="0.2">
      <c r="A468">
        <v>10944516</v>
      </c>
      <c r="B468" s="14">
        <v>46033</v>
      </c>
      <c r="C468" t="s">
        <v>248</v>
      </c>
      <c r="D468" t="s">
        <v>429</v>
      </c>
      <c r="E468">
        <v>95116</v>
      </c>
      <c r="F468" t="s">
        <v>1766</v>
      </c>
      <c r="G468" t="s">
        <v>1767</v>
      </c>
      <c r="H468">
        <v>5</v>
      </c>
      <c r="I468" t="s">
        <v>1768</v>
      </c>
    </row>
    <row r="469" spans="1:9" x14ac:dyDescent="0.2">
      <c r="A469">
        <v>10944537</v>
      </c>
      <c r="B469" s="14">
        <v>46033</v>
      </c>
      <c r="C469" t="s">
        <v>205</v>
      </c>
      <c r="D469" t="s">
        <v>454</v>
      </c>
      <c r="E469">
        <v>95090</v>
      </c>
      <c r="F469" t="s">
        <v>1769</v>
      </c>
      <c r="G469" t="s">
        <v>1770</v>
      </c>
      <c r="H469">
        <v>1</v>
      </c>
      <c r="I469" t="s">
        <v>1771</v>
      </c>
    </row>
    <row r="470" spans="1:9" x14ac:dyDescent="0.2">
      <c r="A470">
        <v>10944572</v>
      </c>
      <c r="B470" s="14">
        <v>46033</v>
      </c>
      <c r="C470" t="s">
        <v>369</v>
      </c>
      <c r="D470" t="s">
        <v>425</v>
      </c>
      <c r="E470">
        <v>95789</v>
      </c>
      <c r="F470" t="s">
        <v>1772</v>
      </c>
      <c r="G470" t="s">
        <v>1773</v>
      </c>
      <c r="H470">
        <v>5</v>
      </c>
      <c r="I470" t="s">
        <v>1774</v>
      </c>
    </row>
    <row r="471" spans="1:9" x14ac:dyDescent="0.2">
      <c r="A471">
        <v>10944582</v>
      </c>
      <c r="B471" s="14">
        <v>46033</v>
      </c>
      <c r="C471" t="s">
        <v>369</v>
      </c>
      <c r="D471" t="s">
        <v>425</v>
      </c>
      <c r="E471">
        <v>91988</v>
      </c>
      <c r="F471" t="s">
        <v>1775</v>
      </c>
      <c r="G471" t="s">
        <v>1776</v>
      </c>
      <c r="H471">
        <v>5</v>
      </c>
      <c r="I471" t="s">
        <v>1777</v>
      </c>
    </row>
    <row r="472" spans="1:9" x14ac:dyDescent="0.2">
      <c r="A472">
        <v>10944697</v>
      </c>
      <c r="B472" s="14">
        <v>46033</v>
      </c>
      <c r="C472" t="s">
        <v>240</v>
      </c>
      <c r="D472" t="s">
        <v>425</v>
      </c>
      <c r="E472">
        <v>95439</v>
      </c>
      <c r="F472" t="s">
        <v>1778</v>
      </c>
      <c r="G472" t="s">
        <v>1779</v>
      </c>
      <c r="H472">
        <v>4</v>
      </c>
      <c r="I472" t="s">
        <v>1780</v>
      </c>
    </row>
    <row r="473" spans="1:9" x14ac:dyDescent="0.2">
      <c r="A473">
        <v>10944703</v>
      </c>
      <c r="B473" s="14">
        <v>46033</v>
      </c>
      <c r="C473" t="s">
        <v>240</v>
      </c>
      <c r="D473" t="s">
        <v>425</v>
      </c>
      <c r="E473">
        <v>90111</v>
      </c>
      <c r="F473" t="s">
        <v>1781</v>
      </c>
      <c r="G473" t="s">
        <v>1782</v>
      </c>
      <c r="H473">
        <v>4</v>
      </c>
      <c r="I473" t="s">
        <v>1783</v>
      </c>
    </row>
    <row r="474" spans="1:9" x14ac:dyDescent="0.2">
      <c r="A474">
        <v>10944744</v>
      </c>
      <c r="B474" s="14">
        <v>46033</v>
      </c>
      <c r="C474" t="s">
        <v>235</v>
      </c>
      <c r="D474" t="s">
        <v>582</v>
      </c>
      <c r="E474">
        <v>77433</v>
      </c>
      <c r="F474" t="s">
        <v>1784</v>
      </c>
      <c r="G474" t="s">
        <v>1785</v>
      </c>
      <c r="H474">
        <v>5</v>
      </c>
      <c r="I474" t="s">
        <v>1786</v>
      </c>
    </row>
    <row r="475" spans="1:9" x14ac:dyDescent="0.2">
      <c r="A475">
        <v>10944759</v>
      </c>
      <c r="B475" s="14">
        <v>46033</v>
      </c>
      <c r="C475" t="s">
        <v>338</v>
      </c>
      <c r="D475" t="s">
        <v>458</v>
      </c>
      <c r="E475">
        <v>96066</v>
      </c>
      <c r="F475" t="s">
        <v>1787</v>
      </c>
      <c r="G475" t="s">
        <v>1788</v>
      </c>
      <c r="H475">
        <v>4</v>
      </c>
      <c r="I475" t="s">
        <v>1789</v>
      </c>
    </row>
    <row r="476" spans="1:9" x14ac:dyDescent="0.2">
      <c r="A476">
        <v>10944761</v>
      </c>
      <c r="B476" s="14">
        <v>46033</v>
      </c>
      <c r="C476" t="s">
        <v>338</v>
      </c>
      <c r="D476" t="s">
        <v>458</v>
      </c>
      <c r="E476">
        <v>97111</v>
      </c>
      <c r="F476" t="s">
        <v>1790</v>
      </c>
      <c r="G476" t="s">
        <v>1791</v>
      </c>
      <c r="H476">
        <v>2</v>
      </c>
      <c r="I476" t="s">
        <v>1792</v>
      </c>
    </row>
    <row r="477" spans="1:9" x14ac:dyDescent="0.2">
      <c r="A477">
        <v>10944898</v>
      </c>
      <c r="B477" s="14">
        <v>46034</v>
      </c>
      <c r="C477" t="s">
        <v>102</v>
      </c>
      <c r="D477" t="s">
        <v>454</v>
      </c>
      <c r="E477">
        <v>91144</v>
      </c>
      <c r="F477" t="s">
        <v>1793</v>
      </c>
      <c r="G477" t="s">
        <v>1794</v>
      </c>
      <c r="H477">
        <v>1</v>
      </c>
      <c r="I477" t="s">
        <v>1795</v>
      </c>
    </row>
    <row r="478" spans="1:9" x14ac:dyDescent="0.2">
      <c r="A478">
        <v>10944902</v>
      </c>
      <c r="B478" s="14">
        <v>46034</v>
      </c>
      <c r="C478" t="s">
        <v>87</v>
      </c>
      <c r="D478" t="s">
        <v>425</v>
      </c>
      <c r="E478">
        <v>96293</v>
      </c>
      <c r="F478" t="s">
        <v>1796</v>
      </c>
      <c r="G478" t="s">
        <v>1797</v>
      </c>
      <c r="H478">
        <v>4</v>
      </c>
      <c r="I478" t="s">
        <v>1798</v>
      </c>
    </row>
    <row r="479" spans="1:9" x14ac:dyDescent="0.2">
      <c r="A479">
        <v>10944906</v>
      </c>
      <c r="B479" s="14">
        <v>46034</v>
      </c>
      <c r="C479" t="s">
        <v>102</v>
      </c>
      <c r="D479" t="s">
        <v>454</v>
      </c>
      <c r="E479">
        <v>94049</v>
      </c>
      <c r="F479" t="s">
        <v>1799</v>
      </c>
      <c r="G479" t="s">
        <v>1800</v>
      </c>
      <c r="H479">
        <v>4</v>
      </c>
      <c r="I479" t="s">
        <v>1801</v>
      </c>
    </row>
    <row r="480" spans="1:9" x14ac:dyDescent="0.2">
      <c r="A480">
        <v>10944922</v>
      </c>
      <c r="B480" s="14">
        <v>46034</v>
      </c>
      <c r="C480" t="s">
        <v>87</v>
      </c>
      <c r="D480" t="s">
        <v>425</v>
      </c>
      <c r="E480">
        <v>86337</v>
      </c>
      <c r="F480" t="s">
        <v>1802</v>
      </c>
      <c r="G480" t="s">
        <v>1803</v>
      </c>
      <c r="H480">
        <v>4</v>
      </c>
      <c r="I480" t="s">
        <v>1804</v>
      </c>
    </row>
    <row r="481" spans="1:9" x14ac:dyDescent="0.2">
      <c r="A481">
        <v>10944944</v>
      </c>
      <c r="B481" s="14">
        <v>46034</v>
      </c>
      <c r="C481" t="s">
        <v>367</v>
      </c>
      <c r="D481" t="s">
        <v>425</v>
      </c>
      <c r="E481">
        <v>91740</v>
      </c>
      <c r="F481" t="s">
        <v>1805</v>
      </c>
      <c r="G481" t="s">
        <v>1806</v>
      </c>
      <c r="H481">
        <v>5</v>
      </c>
      <c r="I481" t="s">
        <v>1807</v>
      </c>
    </row>
    <row r="482" spans="1:9" x14ac:dyDescent="0.2">
      <c r="A482">
        <v>10944945</v>
      </c>
      <c r="B482" s="14">
        <v>46034</v>
      </c>
      <c r="C482" t="s">
        <v>270</v>
      </c>
      <c r="D482" t="s">
        <v>454</v>
      </c>
      <c r="E482">
        <v>96714</v>
      </c>
      <c r="F482" t="s">
        <v>1808</v>
      </c>
      <c r="G482" t="s">
        <v>1809</v>
      </c>
      <c r="H482">
        <v>5</v>
      </c>
      <c r="I482" t="s">
        <v>1810</v>
      </c>
    </row>
    <row r="483" spans="1:9" x14ac:dyDescent="0.2">
      <c r="A483">
        <v>10944983</v>
      </c>
      <c r="B483" s="14">
        <v>46034</v>
      </c>
      <c r="C483" t="s">
        <v>270</v>
      </c>
      <c r="D483" t="s">
        <v>454</v>
      </c>
      <c r="E483">
        <v>75385</v>
      </c>
      <c r="F483" t="s">
        <v>1811</v>
      </c>
      <c r="G483" t="s">
        <v>1812</v>
      </c>
      <c r="H483">
        <v>5</v>
      </c>
      <c r="I483" t="s">
        <v>1813</v>
      </c>
    </row>
    <row r="484" spans="1:9" x14ac:dyDescent="0.2">
      <c r="A484">
        <v>10944987</v>
      </c>
      <c r="B484" s="14">
        <v>46034</v>
      </c>
      <c r="C484" t="s">
        <v>248</v>
      </c>
      <c r="D484" t="s">
        <v>429</v>
      </c>
      <c r="E484">
        <v>97518</v>
      </c>
      <c r="F484" t="s">
        <v>1814</v>
      </c>
      <c r="G484" t="s">
        <v>1815</v>
      </c>
      <c r="H484">
        <v>4</v>
      </c>
      <c r="I484" t="s">
        <v>1816</v>
      </c>
    </row>
    <row r="485" spans="1:9" x14ac:dyDescent="0.2">
      <c r="A485">
        <v>10945022</v>
      </c>
      <c r="B485" s="14">
        <v>46034</v>
      </c>
      <c r="C485" t="s">
        <v>369</v>
      </c>
      <c r="D485" t="s">
        <v>425</v>
      </c>
      <c r="E485">
        <v>80435</v>
      </c>
      <c r="F485" t="s">
        <v>1366</v>
      </c>
      <c r="G485" t="s">
        <v>1817</v>
      </c>
      <c r="H485">
        <v>1</v>
      </c>
      <c r="I485" t="s">
        <v>1818</v>
      </c>
    </row>
    <row r="486" spans="1:9" x14ac:dyDescent="0.2">
      <c r="A486">
        <v>10945023</v>
      </c>
      <c r="B486" s="14">
        <v>46034</v>
      </c>
      <c r="C486" t="s">
        <v>369</v>
      </c>
      <c r="D486" t="s">
        <v>425</v>
      </c>
      <c r="E486">
        <v>80436</v>
      </c>
      <c r="F486" t="s">
        <v>1363</v>
      </c>
      <c r="G486" t="s">
        <v>1817</v>
      </c>
      <c r="H486">
        <v>1</v>
      </c>
      <c r="I486" t="s">
        <v>1818</v>
      </c>
    </row>
    <row r="487" spans="1:9" x14ac:dyDescent="0.2">
      <c r="A487">
        <v>10945070</v>
      </c>
      <c r="B487" s="14">
        <v>46034</v>
      </c>
      <c r="C487" t="s">
        <v>149</v>
      </c>
      <c r="D487" t="s">
        <v>582</v>
      </c>
      <c r="E487">
        <v>97408</v>
      </c>
      <c r="F487" t="s">
        <v>1819</v>
      </c>
      <c r="G487" t="s">
        <v>1820</v>
      </c>
      <c r="H487">
        <v>5</v>
      </c>
      <c r="I487" t="s">
        <v>1821</v>
      </c>
    </row>
    <row r="488" spans="1:9" x14ac:dyDescent="0.2">
      <c r="A488">
        <v>10945076</v>
      </c>
      <c r="B488" s="14">
        <v>46034</v>
      </c>
      <c r="C488" t="s">
        <v>149</v>
      </c>
      <c r="D488" t="s">
        <v>582</v>
      </c>
      <c r="E488">
        <v>97469</v>
      </c>
      <c r="F488" t="s">
        <v>1822</v>
      </c>
      <c r="G488" t="s">
        <v>1823</v>
      </c>
      <c r="H488">
        <v>4</v>
      </c>
      <c r="I488" t="s">
        <v>1824</v>
      </c>
    </row>
    <row r="489" spans="1:9" x14ac:dyDescent="0.2">
      <c r="A489">
        <v>10945089</v>
      </c>
      <c r="B489" s="14">
        <v>46034</v>
      </c>
      <c r="C489" t="s">
        <v>149</v>
      </c>
      <c r="D489" t="s">
        <v>582</v>
      </c>
      <c r="E489">
        <v>78528</v>
      </c>
      <c r="F489" t="s">
        <v>1825</v>
      </c>
      <c r="G489" t="s">
        <v>1826</v>
      </c>
      <c r="H489">
        <v>5</v>
      </c>
      <c r="I489" t="s">
        <v>1827</v>
      </c>
    </row>
    <row r="490" spans="1:9" x14ac:dyDescent="0.2">
      <c r="A490">
        <v>10945174</v>
      </c>
      <c r="B490" s="14">
        <v>46034</v>
      </c>
      <c r="C490" t="s">
        <v>122</v>
      </c>
      <c r="D490" t="s">
        <v>425</v>
      </c>
      <c r="E490">
        <v>95981</v>
      </c>
      <c r="F490" t="s">
        <v>1828</v>
      </c>
      <c r="G490" t="s">
        <v>1829</v>
      </c>
      <c r="H490">
        <v>3</v>
      </c>
      <c r="I490" t="s">
        <v>1830</v>
      </c>
    </row>
    <row r="491" spans="1:9" x14ac:dyDescent="0.2">
      <c r="A491">
        <v>10945190</v>
      </c>
      <c r="B491" s="14">
        <v>46034</v>
      </c>
      <c r="C491" t="s">
        <v>367</v>
      </c>
      <c r="D491" t="s">
        <v>425</v>
      </c>
      <c r="E491">
        <v>88666</v>
      </c>
      <c r="F491" t="s">
        <v>1831</v>
      </c>
      <c r="G491" t="s">
        <v>1832</v>
      </c>
      <c r="H491">
        <v>4</v>
      </c>
      <c r="I491" t="s">
        <v>753</v>
      </c>
    </row>
    <row r="492" spans="1:9" x14ac:dyDescent="0.2">
      <c r="A492">
        <v>10945221</v>
      </c>
      <c r="B492" s="14">
        <v>46034</v>
      </c>
      <c r="C492" t="s">
        <v>270</v>
      </c>
      <c r="D492" t="s">
        <v>454</v>
      </c>
      <c r="E492">
        <v>94298</v>
      </c>
      <c r="F492" t="s">
        <v>1833</v>
      </c>
      <c r="G492" t="s">
        <v>1834</v>
      </c>
      <c r="H492">
        <v>5</v>
      </c>
      <c r="I492" t="s">
        <v>1835</v>
      </c>
    </row>
    <row r="493" spans="1:9" x14ac:dyDescent="0.2">
      <c r="A493">
        <v>10945243</v>
      </c>
      <c r="B493" s="14">
        <v>46034</v>
      </c>
      <c r="C493" t="s">
        <v>33</v>
      </c>
      <c r="D493" t="s">
        <v>454</v>
      </c>
      <c r="E493">
        <v>97885</v>
      </c>
      <c r="F493" t="s">
        <v>1836</v>
      </c>
      <c r="G493" t="s">
        <v>1837</v>
      </c>
      <c r="H493">
        <v>5</v>
      </c>
      <c r="I493" t="s">
        <v>1838</v>
      </c>
    </row>
    <row r="494" spans="1:9" x14ac:dyDescent="0.2">
      <c r="A494">
        <v>10945255</v>
      </c>
      <c r="B494" s="14">
        <v>46034</v>
      </c>
      <c r="C494" t="s">
        <v>270</v>
      </c>
      <c r="D494" t="s">
        <v>454</v>
      </c>
      <c r="E494">
        <v>94298</v>
      </c>
      <c r="F494" t="s">
        <v>1833</v>
      </c>
      <c r="G494" t="s">
        <v>1839</v>
      </c>
      <c r="H494">
        <v>5</v>
      </c>
      <c r="I494" t="s">
        <v>1835</v>
      </c>
    </row>
    <row r="495" spans="1:9" x14ac:dyDescent="0.2">
      <c r="A495">
        <v>10945285</v>
      </c>
      <c r="B495" s="14">
        <v>46034</v>
      </c>
      <c r="C495" t="s">
        <v>306</v>
      </c>
      <c r="D495" t="s">
        <v>458</v>
      </c>
      <c r="E495">
        <v>96963</v>
      </c>
      <c r="F495" t="s">
        <v>1840</v>
      </c>
      <c r="G495" t="s">
        <v>1841</v>
      </c>
      <c r="H495">
        <v>4</v>
      </c>
      <c r="I495" t="s">
        <v>1842</v>
      </c>
    </row>
    <row r="496" spans="1:9" x14ac:dyDescent="0.2">
      <c r="A496">
        <v>10945288</v>
      </c>
      <c r="B496" s="14">
        <v>46034</v>
      </c>
      <c r="C496" t="s">
        <v>38</v>
      </c>
      <c r="D496" t="s">
        <v>465</v>
      </c>
      <c r="E496">
        <v>81036</v>
      </c>
      <c r="F496" t="s">
        <v>1843</v>
      </c>
      <c r="G496" t="s">
        <v>1844</v>
      </c>
      <c r="H496">
        <v>5</v>
      </c>
      <c r="I496" t="s">
        <v>1845</v>
      </c>
    </row>
    <row r="497" spans="1:9" x14ac:dyDescent="0.2">
      <c r="A497">
        <v>10945295</v>
      </c>
      <c r="B497" s="14">
        <v>46034</v>
      </c>
      <c r="C497" t="s">
        <v>302</v>
      </c>
      <c r="D497" t="s">
        <v>458</v>
      </c>
      <c r="E497">
        <v>85613</v>
      </c>
      <c r="F497" t="s">
        <v>1846</v>
      </c>
      <c r="G497" t="s">
        <v>1847</v>
      </c>
      <c r="H497">
        <v>1</v>
      </c>
      <c r="I497" t="s">
        <v>1848</v>
      </c>
    </row>
    <row r="498" spans="1:9" x14ac:dyDescent="0.2">
      <c r="A498">
        <v>10945297</v>
      </c>
      <c r="B498" s="14">
        <v>46034</v>
      </c>
      <c r="C498" t="s">
        <v>306</v>
      </c>
      <c r="D498" t="s">
        <v>458</v>
      </c>
      <c r="E498">
        <v>84393</v>
      </c>
      <c r="F498" t="s">
        <v>1849</v>
      </c>
      <c r="G498" t="s">
        <v>1850</v>
      </c>
      <c r="H498">
        <v>4</v>
      </c>
      <c r="I498" t="s">
        <v>1851</v>
      </c>
    </row>
    <row r="499" spans="1:9" x14ac:dyDescent="0.2">
      <c r="A499">
        <v>10945301</v>
      </c>
      <c r="B499" s="14">
        <v>46034</v>
      </c>
      <c r="C499" t="s">
        <v>38</v>
      </c>
      <c r="D499" t="s">
        <v>465</v>
      </c>
      <c r="E499">
        <v>96141</v>
      </c>
      <c r="F499" t="s">
        <v>1852</v>
      </c>
      <c r="G499" t="s">
        <v>1853</v>
      </c>
      <c r="H499">
        <v>5</v>
      </c>
      <c r="I499" t="s">
        <v>1854</v>
      </c>
    </row>
    <row r="500" spans="1:9" x14ac:dyDescent="0.2">
      <c r="A500">
        <v>10945316</v>
      </c>
      <c r="B500" s="14">
        <v>46034</v>
      </c>
      <c r="C500" t="s">
        <v>38</v>
      </c>
      <c r="D500" t="s">
        <v>465</v>
      </c>
      <c r="E500">
        <v>85366</v>
      </c>
      <c r="F500" t="s">
        <v>1855</v>
      </c>
      <c r="G500" t="s">
        <v>1856</v>
      </c>
      <c r="H500">
        <v>5</v>
      </c>
      <c r="I500" t="s">
        <v>1857</v>
      </c>
    </row>
    <row r="501" spans="1:9" x14ac:dyDescent="0.2">
      <c r="A501">
        <v>10945317</v>
      </c>
      <c r="B501" s="14">
        <v>46034</v>
      </c>
      <c r="C501" t="s">
        <v>33</v>
      </c>
      <c r="D501" t="s">
        <v>454</v>
      </c>
      <c r="E501">
        <v>95680</v>
      </c>
      <c r="F501" t="s">
        <v>1858</v>
      </c>
      <c r="G501" t="s">
        <v>1859</v>
      </c>
      <c r="H501">
        <v>4</v>
      </c>
      <c r="I501" t="s">
        <v>1860</v>
      </c>
    </row>
    <row r="502" spans="1:9" x14ac:dyDescent="0.2">
      <c r="A502">
        <v>10945320</v>
      </c>
      <c r="B502" s="14">
        <v>46034</v>
      </c>
      <c r="C502" t="s">
        <v>38</v>
      </c>
      <c r="D502" t="s">
        <v>465</v>
      </c>
      <c r="E502">
        <v>92579</v>
      </c>
      <c r="F502" t="s">
        <v>793</v>
      </c>
      <c r="G502" t="s">
        <v>1861</v>
      </c>
      <c r="H502">
        <v>5</v>
      </c>
      <c r="I502" t="s">
        <v>1862</v>
      </c>
    </row>
    <row r="503" spans="1:9" x14ac:dyDescent="0.2">
      <c r="A503">
        <v>10945332</v>
      </c>
      <c r="B503" s="14">
        <v>46034</v>
      </c>
      <c r="C503" t="s">
        <v>306</v>
      </c>
      <c r="D503" t="s">
        <v>458</v>
      </c>
      <c r="E503">
        <v>97752</v>
      </c>
      <c r="F503" t="s">
        <v>1863</v>
      </c>
      <c r="G503" t="s">
        <v>1864</v>
      </c>
      <c r="H503">
        <v>4</v>
      </c>
      <c r="I503" t="s">
        <v>1865</v>
      </c>
    </row>
    <row r="504" spans="1:9" x14ac:dyDescent="0.2">
      <c r="A504">
        <v>10945359</v>
      </c>
      <c r="B504" s="14">
        <v>46034</v>
      </c>
      <c r="C504" t="s">
        <v>248</v>
      </c>
      <c r="D504" t="s">
        <v>429</v>
      </c>
      <c r="E504">
        <v>90076</v>
      </c>
      <c r="F504" t="s">
        <v>1866</v>
      </c>
      <c r="G504" t="s">
        <v>1867</v>
      </c>
      <c r="H504">
        <v>5</v>
      </c>
      <c r="I504" t="s">
        <v>1768</v>
      </c>
    </row>
    <row r="505" spans="1:9" x14ac:dyDescent="0.2">
      <c r="A505">
        <v>10945361</v>
      </c>
      <c r="B505" s="14">
        <v>46034</v>
      </c>
      <c r="C505" t="s">
        <v>248</v>
      </c>
      <c r="D505" t="s">
        <v>429</v>
      </c>
      <c r="E505">
        <v>97747</v>
      </c>
      <c r="F505" t="s">
        <v>817</v>
      </c>
      <c r="G505" t="s">
        <v>1868</v>
      </c>
      <c r="H505">
        <v>3</v>
      </c>
      <c r="I505" t="s">
        <v>1869</v>
      </c>
    </row>
    <row r="506" spans="1:9" x14ac:dyDescent="0.2">
      <c r="A506">
        <v>10945366</v>
      </c>
      <c r="B506" s="14">
        <v>46034</v>
      </c>
      <c r="C506" t="s">
        <v>65</v>
      </c>
      <c r="D506" t="s">
        <v>429</v>
      </c>
      <c r="E506">
        <v>88019</v>
      </c>
      <c r="F506" t="s">
        <v>1870</v>
      </c>
      <c r="G506" t="s">
        <v>1871</v>
      </c>
      <c r="H506">
        <v>4</v>
      </c>
      <c r="I506" t="s">
        <v>1872</v>
      </c>
    </row>
    <row r="507" spans="1:9" x14ac:dyDescent="0.2">
      <c r="A507">
        <v>10945379</v>
      </c>
      <c r="B507" s="14">
        <v>46034</v>
      </c>
      <c r="C507" t="s">
        <v>361</v>
      </c>
      <c r="D507" t="s">
        <v>454</v>
      </c>
      <c r="E507">
        <v>88622</v>
      </c>
      <c r="F507" t="s">
        <v>1873</v>
      </c>
      <c r="G507" t="s">
        <v>1874</v>
      </c>
      <c r="H507">
        <v>4</v>
      </c>
      <c r="I507" t="s">
        <v>1875</v>
      </c>
    </row>
    <row r="508" spans="1:9" x14ac:dyDescent="0.2">
      <c r="A508">
        <v>10945440</v>
      </c>
      <c r="B508" s="14">
        <v>46034</v>
      </c>
      <c r="C508" t="s">
        <v>82</v>
      </c>
      <c r="D508" t="s">
        <v>425</v>
      </c>
      <c r="E508">
        <v>99330</v>
      </c>
      <c r="F508" t="s">
        <v>1876</v>
      </c>
      <c r="G508" t="s">
        <v>1877</v>
      </c>
      <c r="H508">
        <v>4</v>
      </c>
      <c r="I508" t="s">
        <v>1878</v>
      </c>
    </row>
    <row r="509" spans="1:9" x14ac:dyDescent="0.2">
      <c r="A509">
        <v>10945487</v>
      </c>
      <c r="B509" s="14">
        <v>46034</v>
      </c>
      <c r="C509" t="s">
        <v>121</v>
      </c>
      <c r="D509" t="s">
        <v>465</v>
      </c>
      <c r="E509">
        <v>99419</v>
      </c>
      <c r="F509" t="s">
        <v>1879</v>
      </c>
      <c r="G509" t="s">
        <v>1880</v>
      </c>
      <c r="H509">
        <v>5</v>
      </c>
      <c r="I509" t="s">
        <v>1881</v>
      </c>
    </row>
    <row r="510" spans="1:9" x14ac:dyDescent="0.2">
      <c r="A510">
        <v>10945490</v>
      </c>
      <c r="B510" s="14">
        <v>46034</v>
      </c>
      <c r="C510" t="s">
        <v>82</v>
      </c>
      <c r="D510" t="s">
        <v>425</v>
      </c>
      <c r="E510">
        <v>93473</v>
      </c>
      <c r="F510" t="s">
        <v>1882</v>
      </c>
      <c r="G510" t="s">
        <v>1883</v>
      </c>
      <c r="H510">
        <v>4</v>
      </c>
      <c r="I510" t="s">
        <v>1884</v>
      </c>
    </row>
    <row r="511" spans="1:9" x14ac:dyDescent="0.2">
      <c r="A511">
        <v>10945637</v>
      </c>
      <c r="B511" s="14">
        <v>46035</v>
      </c>
      <c r="C511" t="s">
        <v>102</v>
      </c>
      <c r="D511" t="s">
        <v>454</v>
      </c>
      <c r="E511">
        <v>68421</v>
      </c>
      <c r="F511" t="s">
        <v>1885</v>
      </c>
      <c r="G511" t="s">
        <v>1886</v>
      </c>
      <c r="H511">
        <v>1</v>
      </c>
      <c r="I511" t="s">
        <v>1887</v>
      </c>
    </row>
    <row r="512" spans="1:9" x14ac:dyDescent="0.2">
      <c r="A512">
        <v>10945644</v>
      </c>
      <c r="B512" s="14">
        <v>46035</v>
      </c>
      <c r="C512" t="s">
        <v>78</v>
      </c>
      <c r="D512" t="s">
        <v>465</v>
      </c>
      <c r="E512">
        <v>94035</v>
      </c>
      <c r="F512" t="s">
        <v>1284</v>
      </c>
      <c r="G512" t="s">
        <v>1888</v>
      </c>
      <c r="H512">
        <v>4</v>
      </c>
      <c r="I512" t="s">
        <v>1889</v>
      </c>
    </row>
    <row r="513" spans="1:9" x14ac:dyDescent="0.2">
      <c r="A513">
        <v>10945646</v>
      </c>
      <c r="B513" s="14">
        <v>46035</v>
      </c>
      <c r="C513" t="s">
        <v>38</v>
      </c>
      <c r="D513" t="s">
        <v>465</v>
      </c>
      <c r="E513">
        <v>96155</v>
      </c>
      <c r="F513" t="s">
        <v>1890</v>
      </c>
      <c r="G513" t="s">
        <v>1891</v>
      </c>
      <c r="H513">
        <v>5</v>
      </c>
      <c r="I513" t="s">
        <v>1862</v>
      </c>
    </row>
    <row r="514" spans="1:9" x14ac:dyDescent="0.2">
      <c r="A514">
        <v>10945647</v>
      </c>
      <c r="B514" s="14">
        <v>46035</v>
      </c>
      <c r="C514" t="s">
        <v>78</v>
      </c>
      <c r="D514" t="s">
        <v>465</v>
      </c>
      <c r="E514">
        <v>85136</v>
      </c>
      <c r="F514" t="s">
        <v>1892</v>
      </c>
      <c r="G514" t="s">
        <v>1893</v>
      </c>
      <c r="H514">
        <v>4</v>
      </c>
      <c r="I514" t="s">
        <v>1894</v>
      </c>
    </row>
    <row r="515" spans="1:9" x14ac:dyDescent="0.2">
      <c r="A515">
        <v>10945653</v>
      </c>
      <c r="B515" s="14">
        <v>46035</v>
      </c>
      <c r="C515" t="s">
        <v>38</v>
      </c>
      <c r="D515" t="s">
        <v>465</v>
      </c>
      <c r="E515">
        <v>90251</v>
      </c>
      <c r="F515" t="s">
        <v>1895</v>
      </c>
      <c r="G515" t="s">
        <v>1896</v>
      </c>
      <c r="H515">
        <v>5</v>
      </c>
      <c r="I515" t="s">
        <v>1862</v>
      </c>
    </row>
    <row r="516" spans="1:9" x14ac:dyDescent="0.2">
      <c r="A516">
        <v>10945661</v>
      </c>
      <c r="B516" s="14">
        <v>46035</v>
      </c>
      <c r="C516" t="s">
        <v>38</v>
      </c>
      <c r="D516" t="s">
        <v>465</v>
      </c>
      <c r="E516">
        <v>92291</v>
      </c>
      <c r="F516" t="s">
        <v>1897</v>
      </c>
      <c r="G516" t="s">
        <v>1898</v>
      </c>
      <c r="H516">
        <v>5</v>
      </c>
      <c r="I516" t="s">
        <v>1899</v>
      </c>
    </row>
    <row r="517" spans="1:9" x14ac:dyDescent="0.2">
      <c r="A517">
        <v>10945664</v>
      </c>
      <c r="B517" s="14">
        <v>46035</v>
      </c>
      <c r="C517" t="s">
        <v>78</v>
      </c>
      <c r="D517" t="s">
        <v>465</v>
      </c>
      <c r="E517">
        <v>98938</v>
      </c>
      <c r="F517" t="s">
        <v>1900</v>
      </c>
      <c r="G517" t="s">
        <v>1901</v>
      </c>
      <c r="H517">
        <v>5</v>
      </c>
      <c r="I517" t="s">
        <v>1902</v>
      </c>
    </row>
    <row r="518" spans="1:9" x14ac:dyDescent="0.2">
      <c r="A518">
        <v>10945686</v>
      </c>
      <c r="B518" s="14">
        <v>46035</v>
      </c>
      <c r="C518" t="s">
        <v>78</v>
      </c>
      <c r="D518" t="s">
        <v>465</v>
      </c>
      <c r="E518">
        <v>95678</v>
      </c>
      <c r="F518" t="s">
        <v>1903</v>
      </c>
      <c r="G518" t="s">
        <v>1904</v>
      </c>
      <c r="H518">
        <v>4</v>
      </c>
      <c r="I518" t="s">
        <v>1889</v>
      </c>
    </row>
    <row r="519" spans="1:9" x14ac:dyDescent="0.2">
      <c r="A519">
        <v>10945692</v>
      </c>
      <c r="B519" s="14">
        <v>46035</v>
      </c>
      <c r="C519" t="s">
        <v>78</v>
      </c>
      <c r="D519" t="s">
        <v>465</v>
      </c>
      <c r="E519">
        <v>97932</v>
      </c>
      <c r="F519" t="s">
        <v>1905</v>
      </c>
      <c r="G519" t="s">
        <v>1906</v>
      </c>
      <c r="H519">
        <v>4</v>
      </c>
      <c r="I519" t="s">
        <v>1907</v>
      </c>
    </row>
    <row r="520" spans="1:9" x14ac:dyDescent="0.2">
      <c r="A520">
        <v>10945701</v>
      </c>
      <c r="B520" s="14">
        <v>46035</v>
      </c>
      <c r="C520" t="s">
        <v>78</v>
      </c>
      <c r="D520" t="s">
        <v>465</v>
      </c>
      <c r="E520">
        <v>97966</v>
      </c>
      <c r="F520" t="s">
        <v>1908</v>
      </c>
      <c r="G520" t="s">
        <v>1909</v>
      </c>
      <c r="H520">
        <v>4</v>
      </c>
      <c r="I520" t="s">
        <v>1910</v>
      </c>
    </row>
    <row r="521" spans="1:9" x14ac:dyDescent="0.2">
      <c r="A521">
        <v>10945716</v>
      </c>
      <c r="B521" s="14">
        <v>46035</v>
      </c>
      <c r="C521" t="s">
        <v>78</v>
      </c>
      <c r="D521" t="s">
        <v>465</v>
      </c>
      <c r="E521">
        <v>98100</v>
      </c>
      <c r="F521" t="s">
        <v>1911</v>
      </c>
      <c r="G521" t="s">
        <v>1912</v>
      </c>
      <c r="H521">
        <v>4</v>
      </c>
      <c r="I521" t="s">
        <v>1913</v>
      </c>
    </row>
    <row r="522" spans="1:9" x14ac:dyDescent="0.2">
      <c r="A522">
        <v>10945722</v>
      </c>
      <c r="B522" s="14">
        <v>46035</v>
      </c>
      <c r="C522" t="s">
        <v>78</v>
      </c>
      <c r="D522" t="s">
        <v>465</v>
      </c>
      <c r="E522">
        <v>77954</v>
      </c>
      <c r="F522" t="s">
        <v>1914</v>
      </c>
      <c r="G522" t="s">
        <v>1915</v>
      </c>
      <c r="H522">
        <v>4</v>
      </c>
      <c r="I522" t="s">
        <v>1916</v>
      </c>
    </row>
    <row r="523" spans="1:9" x14ac:dyDescent="0.2">
      <c r="A523">
        <v>10945725</v>
      </c>
      <c r="B523" s="14">
        <v>46035</v>
      </c>
      <c r="C523" t="s">
        <v>78</v>
      </c>
      <c r="D523" t="s">
        <v>465</v>
      </c>
      <c r="E523">
        <v>70619</v>
      </c>
      <c r="F523" t="s">
        <v>1917</v>
      </c>
      <c r="G523" t="s">
        <v>1918</v>
      </c>
      <c r="H523">
        <v>4</v>
      </c>
      <c r="I523" t="s">
        <v>1919</v>
      </c>
    </row>
    <row r="524" spans="1:9" x14ac:dyDescent="0.2">
      <c r="A524">
        <v>10945736</v>
      </c>
      <c r="B524" s="14">
        <v>46035</v>
      </c>
      <c r="C524" t="s">
        <v>102</v>
      </c>
      <c r="D524" t="s">
        <v>454</v>
      </c>
      <c r="E524">
        <v>97623</v>
      </c>
      <c r="F524" t="s">
        <v>1920</v>
      </c>
      <c r="G524" t="s">
        <v>1921</v>
      </c>
      <c r="H524">
        <v>3</v>
      </c>
      <c r="I524" t="s">
        <v>1922</v>
      </c>
    </row>
    <row r="525" spans="1:9" x14ac:dyDescent="0.2">
      <c r="A525">
        <v>10945738</v>
      </c>
      <c r="B525" s="14">
        <v>46035</v>
      </c>
      <c r="C525" t="s">
        <v>78</v>
      </c>
      <c r="D525" t="s">
        <v>465</v>
      </c>
      <c r="E525">
        <v>98075</v>
      </c>
      <c r="F525" t="s">
        <v>1923</v>
      </c>
      <c r="G525" t="s">
        <v>1924</v>
      </c>
      <c r="H525">
        <v>4</v>
      </c>
      <c r="I525" t="s">
        <v>1925</v>
      </c>
    </row>
    <row r="526" spans="1:9" x14ac:dyDescent="0.2">
      <c r="A526">
        <v>10945743</v>
      </c>
      <c r="B526" s="14">
        <v>46035</v>
      </c>
      <c r="C526" t="s">
        <v>246</v>
      </c>
      <c r="D526" t="s">
        <v>458</v>
      </c>
      <c r="E526">
        <v>94940</v>
      </c>
      <c r="F526" t="s">
        <v>1926</v>
      </c>
      <c r="G526" t="s">
        <v>1927</v>
      </c>
      <c r="H526">
        <v>4</v>
      </c>
      <c r="I526" t="s">
        <v>1928</v>
      </c>
    </row>
    <row r="527" spans="1:9" x14ac:dyDescent="0.2">
      <c r="A527">
        <v>10945747</v>
      </c>
      <c r="B527" s="14">
        <v>46035</v>
      </c>
      <c r="C527" t="s">
        <v>246</v>
      </c>
      <c r="D527" t="s">
        <v>458</v>
      </c>
      <c r="E527">
        <v>96118</v>
      </c>
      <c r="F527" t="s">
        <v>1929</v>
      </c>
      <c r="G527" t="s">
        <v>1930</v>
      </c>
      <c r="H527">
        <v>4</v>
      </c>
      <c r="I527" t="s">
        <v>1928</v>
      </c>
    </row>
    <row r="528" spans="1:9" x14ac:dyDescent="0.2">
      <c r="A528">
        <v>10945752</v>
      </c>
      <c r="B528" s="14">
        <v>46035</v>
      </c>
      <c r="C528" t="s">
        <v>289</v>
      </c>
      <c r="D528" t="s">
        <v>458</v>
      </c>
      <c r="E528">
        <v>92384</v>
      </c>
      <c r="F528" t="s">
        <v>1931</v>
      </c>
      <c r="G528" t="s">
        <v>1932</v>
      </c>
      <c r="H528">
        <v>4</v>
      </c>
      <c r="I528" t="s">
        <v>1933</v>
      </c>
    </row>
    <row r="529" spans="1:9" x14ac:dyDescent="0.2">
      <c r="A529">
        <v>10945754</v>
      </c>
      <c r="B529" s="14">
        <v>46035</v>
      </c>
      <c r="C529" t="s">
        <v>246</v>
      </c>
      <c r="D529" t="s">
        <v>458</v>
      </c>
      <c r="E529">
        <v>97654</v>
      </c>
      <c r="F529" t="s">
        <v>1934</v>
      </c>
      <c r="G529" t="s">
        <v>1935</v>
      </c>
      <c r="H529">
        <v>4</v>
      </c>
      <c r="I529" t="s">
        <v>1928</v>
      </c>
    </row>
    <row r="530" spans="1:9" x14ac:dyDescent="0.2">
      <c r="A530">
        <v>10945757</v>
      </c>
      <c r="B530" s="14">
        <v>46035</v>
      </c>
      <c r="C530" t="s">
        <v>255</v>
      </c>
      <c r="D530" t="s">
        <v>429</v>
      </c>
      <c r="E530">
        <v>96939</v>
      </c>
      <c r="F530" t="s">
        <v>1936</v>
      </c>
      <c r="G530" t="s">
        <v>1937</v>
      </c>
      <c r="H530">
        <v>1</v>
      </c>
      <c r="I530" t="s">
        <v>1938</v>
      </c>
    </row>
    <row r="531" spans="1:9" x14ac:dyDescent="0.2">
      <c r="A531">
        <v>10945759</v>
      </c>
      <c r="B531" s="14">
        <v>46035</v>
      </c>
      <c r="C531" t="s">
        <v>246</v>
      </c>
      <c r="D531" t="s">
        <v>458</v>
      </c>
      <c r="E531">
        <v>98691</v>
      </c>
      <c r="F531" t="s">
        <v>1939</v>
      </c>
      <c r="G531" t="s">
        <v>1940</v>
      </c>
      <c r="H531">
        <v>4</v>
      </c>
      <c r="I531" t="s">
        <v>1928</v>
      </c>
    </row>
    <row r="532" spans="1:9" x14ac:dyDescent="0.2">
      <c r="A532">
        <v>10945842</v>
      </c>
      <c r="B532" s="14">
        <v>46035</v>
      </c>
      <c r="C532" t="s">
        <v>369</v>
      </c>
      <c r="D532" t="s">
        <v>425</v>
      </c>
      <c r="E532">
        <v>78211</v>
      </c>
      <c r="F532" t="s">
        <v>1941</v>
      </c>
      <c r="G532" t="s">
        <v>1942</v>
      </c>
      <c r="H532">
        <v>1</v>
      </c>
      <c r="I532" t="s">
        <v>1943</v>
      </c>
    </row>
    <row r="533" spans="1:9" x14ac:dyDescent="0.2">
      <c r="A533">
        <v>10945846</v>
      </c>
      <c r="B533" s="14">
        <v>46035</v>
      </c>
      <c r="C533" t="s">
        <v>369</v>
      </c>
      <c r="D533" t="s">
        <v>425</v>
      </c>
      <c r="E533">
        <v>78180</v>
      </c>
      <c r="F533" t="s">
        <v>1944</v>
      </c>
      <c r="G533" t="s">
        <v>1945</v>
      </c>
      <c r="H533">
        <v>4</v>
      </c>
      <c r="I533" t="s">
        <v>1946</v>
      </c>
    </row>
    <row r="534" spans="1:9" x14ac:dyDescent="0.2">
      <c r="A534">
        <v>10945852</v>
      </c>
      <c r="B534" s="14">
        <v>46035</v>
      </c>
      <c r="C534" t="s">
        <v>253</v>
      </c>
      <c r="D534" t="s">
        <v>1947</v>
      </c>
      <c r="E534">
        <v>86686</v>
      </c>
      <c r="F534" t="s">
        <v>1948</v>
      </c>
      <c r="G534" t="s">
        <v>1949</v>
      </c>
      <c r="H534">
        <v>3</v>
      </c>
      <c r="I534" t="s">
        <v>1950</v>
      </c>
    </row>
    <row r="535" spans="1:9" x14ac:dyDescent="0.2">
      <c r="A535">
        <v>10945917</v>
      </c>
      <c r="B535" s="14">
        <v>46035</v>
      </c>
      <c r="C535" t="s">
        <v>79</v>
      </c>
      <c r="D535" t="s">
        <v>429</v>
      </c>
      <c r="E535">
        <v>88594</v>
      </c>
      <c r="F535" t="s">
        <v>1951</v>
      </c>
      <c r="G535" t="s">
        <v>1952</v>
      </c>
      <c r="H535">
        <v>5</v>
      </c>
      <c r="I535" t="s">
        <v>1953</v>
      </c>
    </row>
    <row r="536" spans="1:9" x14ac:dyDescent="0.2">
      <c r="A536">
        <v>10945924</v>
      </c>
      <c r="B536" s="14">
        <v>46035</v>
      </c>
      <c r="C536" t="s">
        <v>79</v>
      </c>
      <c r="D536" t="s">
        <v>429</v>
      </c>
      <c r="E536">
        <v>62540</v>
      </c>
      <c r="F536" t="s">
        <v>1954</v>
      </c>
      <c r="G536" t="s">
        <v>1955</v>
      </c>
      <c r="H536">
        <v>5</v>
      </c>
      <c r="I536" t="s">
        <v>1956</v>
      </c>
    </row>
    <row r="537" spans="1:9" x14ac:dyDescent="0.2">
      <c r="A537">
        <v>10945939</v>
      </c>
      <c r="B537" s="14">
        <v>46035</v>
      </c>
      <c r="C537" t="s">
        <v>79</v>
      </c>
      <c r="D537" t="s">
        <v>429</v>
      </c>
      <c r="E537">
        <v>92266</v>
      </c>
      <c r="F537" t="s">
        <v>1957</v>
      </c>
      <c r="G537" t="s">
        <v>1958</v>
      </c>
      <c r="H537">
        <v>5</v>
      </c>
      <c r="I537" t="s">
        <v>1959</v>
      </c>
    </row>
    <row r="538" spans="1:9" x14ac:dyDescent="0.2">
      <c r="A538">
        <v>10945944</v>
      </c>
      <c r="B538" s="14">
        <v>46035</v>
      </c>
      <c r="C538" t="s">
        <v>79</v>
      </c>
      <c r="D538" t="s">
        <v>429</v>
      </c>
      <c r="E538">
        <v>58780</v>
      </c>
      <c r="F538" t="s">
        <v>1960</v>
      </c>
      <c r="G538" t="s">
        <v>1961</v>
      </c>
      <c r="H538">
        <v>5</v>
      </c>
      <c r="I538" t="s">
        <v>1962</v>
      </c>
    </row>
    <row r="539" spans="1:9" x14ac:dyDescent="0.2">
      <c r="A539">
        <v>10946006</v>
      </c>
      <c r="B539" s="14">
        <v>46035</v>
      </c>
      <c r="C539" t="s">
        <v>411</v>
      </c>
      <c r="D539" t="s">
        <v>429</v>
      </c>
      <c r="E539">
        <v>92317</v>
      </c>
      <c r="F539" t="s">
        <v>1963</v>
      </c>
      <c r="G539" t="s">
        <v>1964</v>
      </c>
      <c r="H539">
        <v>2</v>
      </c>
      <c r="I539" t="s">
        <v>1965</v>
      </c>
    </row>
    <row r="540" spans="1:9" x14ac:dyDescent="0.2">
      <c r="A540">
        <v>10946007</v>
      </c>
      <c r="B540" s="14">
        <v>46035</v>
      </c>
      <c r="C540" t="s">
        <v>370</v>
      </c>
      <c r="D540" t="s">
        <v>465</v>
      </c>
      <c r="E540">
        <v>97189</v>
      </c>
      <c r="F540" t="s">
        <v>1966</v>
      </c>
      <c r="G540" t="s">
        <v>1967</v>
      </c>
      <c r="H540">
        <v>4</v>
      </c>
      <c r="I540" t="s">
        <v>1928</v>
      </c>
    </row>
    <row r="541" spans="1:9" x14ac:dyDescent="0.2">
      <c r="A541">
        <v>10946054</v>
      </c>
      <c r="B541" s="14">
        <v>46035</v>
      </c>
      <c r="C541" t="s">
        <v>299</v>
      </c>
      <c r="D541" t="s">
        <v>429</v>
      </c>
      <c r="E541">
        <v>76451</v>
      </c>
      <c r="F541" t="s">
        <v>1968</v>
      </c>
      <c r="G541" t="s">
        <v>1969</v>
      </c>
      <c r="H541">
        <v>1</v>
      </c>
      <c r="I541" t="s">
        <v>1970</v>
      </c>
    </row>
    <row r="542" spans="1:9" x14ac:dyDescent="0.2">
      <c r="A542">
        <v>10946104</v>
      </c>
      <c r="B542" s="14">
        <v>46035</v>
      </c>
      <c r="C542" t="s">
        <v>367</v>
      </c>
      <c r="D542" t="s">
        <v>425</v>
      </c>
      <c r="E542">
        <v>70959</v>
      </c>
      <c r="F542" t="s">
        <v>1971</v>
      </c>
      <c r="G542" t="s">
        <v>1972</v>
      </c>
      <c r="H542">
        <v>4</v>
      </c>
      <c r="I542" t="s">
        <v>1973</v>
      </c>
    </row>
    <row r="543" spans="1:9" x14ac:dyDescent="0.2">
      <c r="A543">
        <v>10946142</v>
      </c>
      <c r="B543" s="14">
        <v>46035</v>
      </c>
      <c r="C543" t="s">
        <v>367</v>
      </c>
      <c r="D543" t="s">
        <v>425</v>
      </c>
      <c r="E543">
        <v>31961</v>
      </c>
      <c r="F543" t="s">
        <v>1974</v>
      </c>
      <c r="G543" t="s">
        <v>1975</v>
      </c>
      <c r="H543">
        <v>4</v>
      </c>
      <c r="I543" t="s">
        <v>1976</v>
      </c>
    </row>
    <row r="544" spans="1:9" x14ac:dyDescent="0.2">
      <c r="A544">
        <v>10946200</v>
      </c>
      <c r="B544" s="14">
        <v>46035</v>
      </c>
      <c r="C544" t="s">
        <v>361</v>
      </c>
      <c r="D544" t="s">
        <v>454</v>
      </c>
      <c r="E544">
        <v>97711</v>
      </c>
      <c r="F544" t="s">
        <v>1977</v>
      </c>
      <c r="G544" t="s">
        <v>1978</v>
      </c>
      <c r="H544">
        <v>4</v>
      </c>
      <c r="I544" t="s">
        <v>1979</v>
      </c>
    </row>
    <row r="545" spans="1:9" x14ac:dyDescent="0.2">
      <c r="A545">
        <v>10946208</v>
      </c>
      <c r="B545" s="14">
        <v>46035</v>
      </c>
      <c r="C545" t="s">
        <v>130</v>
      </c>
      <c r="D545" t="s">
        <v>458</v>
      </c>
      <c r="E545">
        <v>94616</v>
      </c>
      <c r="F545" t="s">
        <v>1980</v>
      </c>
      <c r="G545" t="s">
        <v>1981</v>
      </c>
      <c r="H545">
        <v>5</v>
      </c>
      <c r="I545" t="s">
        <v>1982</v>
      </c>
    </row>
    <row r="546" spans="1:9" x14ac:dyDescent="0.2">
      <c r="A546">
        <v>10946222</v>
      </c>
      <c r="B546" s="14">
        <v>46035</v>
      </c>
      <c r="C546" t="s">
        <v>130</v>
      </c>
      <c r="D546" t="s">
        <v>458</v>
      </c>
      <c r="E546">
        <v>97806</v>
      </c>
      <c r="F546" t="s">
        <v>1983</v>
      </c>
      <c r="G546" t="s">
        <v>1984</v>
      </c>
      <c r="H546">
        <v>5</v>
      </c>
      <c r="I546" t="s">
        <v>1982</v>
      </c>
    </row>
    <row r="547" spans="1:9" x14ac:dyDescent="0.2">
      <c r="A547">
        <v>10946247</v>
      </c>
      <c r="B547" s="14">
        <v>46035</v>
      </c>
      <c r="C547" t="s">
        <v>130</v>
      </c>
      <c r="D547" t="s">
        <v>458</v>
      </c>
      <c r="E547">
        <v>96363</v>
      </c>
      <c r="F547" t="s">
        <v>1985</v>
      </c>
      <c r="G547" t="s">
        <v>1986</v>
      </c>
      <c r="H547">
        <v>5</v>
      </c>
      <c r="I547" t="s">
        <v>1987</v>
      </c>
    </row>
    <row r="548" spans="1:9" x14ac:dyDescent="0.2">
      <c r="A548">
        <v>10946250</v>
      </c>
      <c r="B548" s="14">
        <v>46035</v>
      </c>
      <c r="C548" t="s">
        <v>235</v>
      </c>
      <c r="D548" t="s">
        <v>582</v>
      </c>
      <c r="E548">
        <v>98789</v>
      </c>
      <c r="F548" t="s">
        <v>1988</v>
      </c>
      <c r="G548" t="s">
        <v>1989</v>
      </c>
      <c r="H548">
        <v>5</v>
      </c>
      <c r="I548" t="s">
        <v>1990</v>
      </c>
    </row>
    <row r="549" spans="1:9" x14ac:dyDescent="0.2">
      <c r="A549">
        <v>10946292</v>
      </c>
      <c r="B549" s="14">
        <v>46035</v>
      </c>
      <c r="C549" t="s">
        <v>389</v>
      </c>
      <c r="D549" t="s">
        <v>429</v>
      </c>
      <c r="E549">
        <v>34176</v>
      </c>
      <c r="F549" t="s">
        <v>1991</v>
      </c>
      <c r="G549" t="s">
        <v>1992</v>
      </c>
      <c r="H549">
        <v>4</v>
      </c>
      <c r="I549" t="s">
        <v>1993</v>
      </c>
    </row>
    <row r="550" spans="1:9" x14ac:dyDescent="0.2">
      <c r="A550">
        <v>10946425</v>
      </c>
      <c r="B550" s="14">
        <v>46036</v>
      </c>
      <c r="C550" t="s">
        <v>289</v>
      </c>
      <c r="D550" t="s">
        <v>458</v>
      </c>
      <c r="E550">
        <v>86032</v>
      </c>
      <c r="F550" t="s">
        <v>1994</v>
      </c>
      <c r="G550" t="s">
        <v>1995</v>
      </c>
      <c r="H550">
        <v>4</v>
      </c>
      <c r="I550" t="s">
        <v>1996</v>
      </c>
    </row>
    <row r="551" spans="1:9" x14ac:dyDescent="0.2">
      <c r="A551">
        <v>10946436</v>
      </c>
      <c r="B551" s="14">
        <v>46036</v>
      </c>
      <c r="C551" t="s">
        <v>289</v>
      </c>
      <c r="D551" t="s">
        <v>458</v>
      </c>
      <c r="E551">
        <v>82376</v>
      </c>
      <c r="F551" t="s">
        <v>1997</v>
      </c>
      <c r="G551" t="s">
        <v>1998</v>
      </c>
      <c r="H551">
        <v>4</v>
      </c>
      <c r="I551" t="s">
        <v>1999</v>
      </c>
    </row>
    <row r="552" spans="1:9" x14ac:dyDescent="0.2">
      <c r="A552">
        <v>10946480</v>
      </c>
      <c r="B552" s="14">
        <v>46036</v>
      </c>
      <c r="C552" t="s">
        <v>2000</v>
      </c>
      <c r="D552" t="s">
        <v>458</v>
      </c>
      <c r="E552">
        <v>78796</v>
      </c>
      <c r="F552" t="s">
        <v>1590</v>
      </c>
      <c r="G552" t="s">
        <v>2001</v>
      </c>
      <c r="H552">
        <v>4</v>
      </c>
      <c r="I552" t="s">
        <v>2002</v>
      </c>
    </row>
    <row r="553" spans="1:9" x14ac:dyDescent="0.2">
      <c r="A553">
        <v>10946486</v>
      </c>
      <c r="B553" s="14">
        <v>46036</v>
      </c>
      <c r="C553" t="s">
        <v>171</v>
      </c>
      <c r="D553" t="s">
        <v>465</v>
      </c>
      <c r="E553">
        <v>94735</v>
      </c>
      <c r="F553" t="s">
        <v>2003</v>
      </c>
      <c r="G553" t="s">
        <v>2004</v>
      </c>
      <c r="H553">
        <v>4</v>
      </c>
      <c r="I553" t="s">
        <v>2005</v>
      </c>
    </row>
    <row r="554" spans="1:9" x14ac:dyDescent="0.2">
      <c r="A554">
        <v>10946489</v>
      </c>
      <c r="B554" s="14">
        <v>46036</v>
      </c>
      <c r="C554" t="s">
        <v>171</v>
      </c>
      <c r="D554" t="s">
        <v>465</v>
      </c>
      <c r="E554">
        <v>95666</v>
      </c>
      <c r="F554" t="s">
        <v>2006</v>
      </c>
      <c r="G554" t="s">
        <v>2007</v>
      </c>
      <c r="H554">
        <v>4</v>
      </c>
      <c r="I554" t="s">
        <v>2005</v>
      </c>
    </row>
    <row r="555" spans="1:9" x14ac:dyDescent="0.2">
      <c r="A555">
        <v>10946495</v>
      </c>
      <c r="B555" s="14">
        <v>46036</v>
      </c>
      <c r="C555" t="s">
        <v>171</v>
      </c>
      <c r="D555" t="s">
        <v>465</v>
      </c>
      <c r="E555">
        <v>93910</v>
      </c>
      <c r="F555" t="s">
        <v>2008</v>
      </c>
      <c r="G555" t="s">
        <v>2009</v>
      </c>
      <c r="H555">
        <v>4</v>
      </c>
      <c r="I555" t="s">
        <v>2010</v>
      </c>
    </row>
    <row r="556" spans="1:9" x14ac:dyDescent="0.2">
      <c r="A556">
        <v>10946504</v>
      </c>
      <c r="B556" s="14">
        <v>46036</v>
      </c>
      <c r="C556" t="s">
        <v>171</v>
      </c>
      <c r="D556" t="s">
        <v>465</v>
      </c>
      <c r="E556">
        <v>97608</v>
      </c>
      <c r="F556" t="s">
        <v>2011</v>
      </c>
      <c r="G556" t="s">
        <v>2012</v>
      </c>
      <c r="H556">
        <v>1</v>
      </c>
      <c r="I556" t="s">
        <v>2013</v>
      </c>
    </row>
    <row r="557" spans="1:9" x14ac:dyDescent="0.2">
      <c r="A557">
        <v>10946509</v>
      </c>
      <c r="B557" s="14">
        <v>46036</v>
      </c>
      <c r="C557" t="s">
        <v>171</v>
      </c>
      <c r="D557" t="s">
        <v>465</v>
      </c>
      <c r="E557">
        <v>97609</v>
      </c>
      <c r="F557" t="s">
        <v>2014</v>
      </c>
      <c r="G557" t="s">
        <v>2015</v>
      </c>
      <c r="H557">
        <v>1</v>
      </c>
      <c r="I557" t="s">
        <v>2016</v>
      </c>
    </row>
    <row r="558" spans="1:9" x14ac:dyDescent="0.2">
      <c r="A558">
        <v>10946526</v>
      </c>
      <c r="B558" s="14">
        <v>46036</v>
      </c>
      <c r="C558" t="s">
        <v>206</v>
      </c>
      <c r="D558" t="s">
        <v>454</v>
      </c>
      <c r="E558">
        <v>91760</v>
      </c>
      <c r="F558" t="s">
        <v>2017</v>
      </c>
      <c r="G558" t="s">
        <v>2018</v>
      </c>
      <c r="H558">
        <v>5</v>
      </c>
      <c r="I558" t="s">
        <v>2019</v>
      </c>
    </row>
    <row r="559" spans="1:9" x14ac:dyDescent="0.2">
      <c r="A559">
        <v>10946535</v>
      </c>
      <c r="B559" s="14">
        <v>46036</v>
      </c>
      <c r="C559" t="s">
        <v>372</v>
      </c>
      <c r="D559" t="s">
        <v>458</v>
      </c>
      <c r="E559">
        <v>97632</v>
      </c>
      <c r="F559" t="s">
        <v>2020</v>
      </c>
      <c r="G559" t="s">
        <v>2021</v>
      </c>
      <c r="H559">
        <v>5</v>
      </c>
      <c r="I559" t="s">
        <v>2022</v>
      </c>
    </row>
    <row r="560" spans="1:9" x14ac:dyDescent="0.2">
      <c r="A560">
        <v>10946564</v>
      </c>
      <c r="B560" s="14">
        <v>46036</v>
      </c>
      <c r="C560" t="s">
        <v>124</v>
      </c>
      <c r="D560" t="s">
        <v>429</v>
      </c>
      <c r="E560">
        <v>89110</v>
      </c>
      <c r="F560" t="s">
        <v>2023</v>
      </c>
      <c r="G560" t="s">
        <v>2024</v>
      </c>
      <c r="H560">
        <v>5</v>
      </c>
      <c r="I560" t="s">
        <v>2025</v>
      </c>
    </row>
    <row r="561" spans="1:9" x14ac:dyDescent="0.2">
      <c r="A561">
        <v>10946594</v>
      </c>
      <c r="B561" s="14">
        <v>46036</v>
      </c>
      <c r="C561" t="s">
        <v>206</v>
      </c>
      <c r="D561" t="s">
        <v>454</v>
      </c>
      <c r="E561">
        <v>75490</v>
      </c>
      <c r="F561" t="s">
        <v>2026</v>
      </c>
      <c r="G561" t="s">
        <v>2027</v>
      </c>
      <c r="H561">
        <v>5</v>
      </c>
      <c r="I561" t="s">
        <v>2028</v>
      </c>
    </row>
    <row r="562" spans="1:9" x14ac:dyDescent="0.2">
      <c r="A562">
        <v>10946645</v>
      </c>
      <c r="B562" s="14">
        <v>46036</v>
      </c>
      <c r="C562" t="s">
        <v>248</v>
      </c>
      <c r="D562" t="s">
        <v>429</v>
      </c>
      <c r="E562">
        <v>75735</v>
      </c>
      <c r="F562" t="s">
        <v>2029</v>
      </c>
      <c r="G562" t="s">
        <v>2030</v>
      </c>
      <c r="H562">
        <v>4</v>
      </c>
      <c r="I562" t="s">
        <v>2031</v>
      </c>
    </row>
    <row r="563" spans="1:9" x14ac:dyDescent="0.2">
      <c r="A563">
        <v>10946656</v>
      </c>
      <c r="B563" s="14">
        <v>46036</v>
      </c>
      <c r="C563" t="s">
        <v>394</v>
      </c>
      <c r="D563" t="s">
        <v>454</v>
      </c>
      <c r="E563">
        <v>95460</v>
      </c>
      <c r="F563" t="s">
        <v>2032</v>
      </c>
      <c r="G563" t="s">
        <v>2033</v>
      </c>
      <c r="H563">
        <v>5</v>
      </c>
      <c r="I563" t="s">
        <v>2034</v>
      </c>
    </row>
    <row r="564" spans="1:9" x14ac:dyDescent="0.2">
      <c r="A564">
        <v>10946660</v>
      </c>
      <c r="B564" s="14">
        <v>46036</v>
      </c>
      <c r="C564" t="s">
        <v>394</v>
      </c>
      <c r="D564" t="s">
        <v>454</v>
      </c>
      <c r="E564">
        <v>90522</v>
      </c>
      <c r="F564" t="s">
        <v>2035</v>
      </c>
      <c r="G564" t="s">
        <v>2036</v>
      </c>
      <c r="H564">
        <v>5</v>
      </c>
      <c r="I564" t="s">
        <v>2037</v>
      </c>
    </row>
    <row r="565" spans="1:9" x14ac:dyDescent="0.2">
      <c r="A565">
        <v>10946663</v>
      </c>
      <c r="B565" s="14">
        <v>46036</v>
      </c>
      <c r="C565" t="s">
        <v>389</v>
      </c>
      <c r="D565" t="s">
        <v>429</v>
      </c>
      <c r="E565">
        <v>98941</v>
      </c>
      <c r="F565" t="s">
        <v>2038</v>
      </c>
      <c r="G565" t="s">
        <v>2039</v>
      </c>
      <c r="H565">
        <v>5</v>
      </c>
      <c r="I565" t="s">
        <v>2040</v>
      </c>
    </row>
    <row r="566" spans="1:9" x14ac:dyDescent="0.2">
      <c r="A566">
        <v>10946667</v>
      </c>
      <c r="B566" s="14">
        <v>46036</v>
      </c>
      <c r="C566" t="s">
        <v>394</v>
      </c>
      <c r="D566" t="s">
        <v>454</v>
      </c>
      <c r="E566">
        <v>79553</v>
      </c>
      <c r="F566" t="s">
        <v>2041</v>
      </c>
      <c r="G566" t="s">
        <v>2042</v>
      </c>
      <c r="H566">
        <v>5</v>
      </c>
      <c r="I566" t="s">
        <v>2043</v>
      </c>
    </row>
    <row r="567" spans="1:9" x14ac:dyDescent="0.2">
      <c r="A567">
        <v>10946676</v>
      </c>
      <c r="B567" s="14">
        <v>46036</v>
      </c>
      <c r="C567" t="s">
        <v>389</v>
      </c>
      <c r="D567" t="s">
        <v>429</v>
      </c>
      <c r="E567">
        <v>72696</v>
      </c>
      <c r="F567" t="s">
        <v>2044</v>
      </c>
      <c r="G567" t="s">
        <v>2045</v>
      </c>
      <c r="H567">
        <v>5</v>
      </c>
      <c r="I567" t="s">
        <v>2046</v>
      </c>
    </row>
    <row r="568" spans="1:9" x14ac:dyDescent="0.2">
      <c r="A568">
        <v>10946695</v>
      </c>
      <c r="B568" s="14">
        <v>46036</v>
      </c>
      <c r="C568" t="s">
        <v>367</v>
      </c>
      <c r="D568" t="s">
        <v>425</v>
      </c>
      <c r="E568">
        <v>97135</v>
      </c>
      <c r="F568" t="s">
        <v>2047</v>
      </c>
      <c r="G568" t="s">
        <v>2048</v>
      </c>
      <c r="H568">
        <v>5</v>
      </c>
      <c r="I568" t="s">
        <v>2049</v>
      </c>
    </row>
    <row r="569" spans="1:9" x14ac:dyDescent="0.2">
      <c r="A569">
        <v>10946697</v>
      </c>
      <c r="B569" s="14">
        <v>46036</v>
      </c>
      <c r="C569" t="s">
        <v>164</v>
      </c>
      <c r="D569" t="s">
        <v>458</v>
      </c>
      <c r="E569">
        <v>94908</v>
      </c>
      <c r="F569" t="s">
        <v>2050</v>
      </c>
      <c r="G569" t="s">
        <v>2051</v>
      </c>
      <c r="H569">
        <v>4</v>
      </c>
      <c r="I569" t="s">
        <v>1543</v>
      </c>
    </row>
    <row r="570" spans="1:9" x14ac:dyDescent="0.2">
      <c r="A570">
        <v>10946702</v>
      </c>
      <c r="B570" s="14">
        <v>46036</v>
      </c>
      <c r="C570" t="s">
        <v>389</v>
      </c>
      <c r="D570" t="s">
        <v>429</v>
      </c>
      <c r="E570">
        <v>90382</v>
      </c>
      <c r="F570" t="s">
        <v>2052</v>
      </c>
      <c r="G570" t="s">
        <v>2053</v>
      </c>
      <c r="H570">
        <v>4</v>
      </c>
      <c r="I570" t="s">
        <v>2054</v>
      </c>
    </row>
    <row r="571" spans="1:9" x14ac:dyDescent="0.2">
      <c r="A571">
        <v>10946705</v>
      </c>
      <c r="B571" s="14">
        <v>46036</v>
      </c>
      <c r="C571" t="s">
        <v>370</v>
      </c>
      <c r="D571" t="s">
        <v>465</v>
      </c>
      <c r="E571">
        <v>89861</v>
      </c>
      <c r="F571" t="s">
        <v>2055</v>
      </c>
      <c r="G571" t="s">
        <v>2056</v>
      </c>
      <c r="H571">
        <v>4</v>
      </c>
      <c r="I571" t="s">
        <v>2057</v>
      </c>
    </row>
    <row r="572" spans="1:9" x14ac:dyDescent="0.2">
      <c r="A572">
        <v>10946712</v>
      </c>
      <c r="B572" s="14">
        <v>46036</v>
      </c>
      <c r="C572" t="s">
        <v>164</v>
      </c>
      <c r="D572" t="s">
        <v>458</v>
      </c>
      <c r="E572">
        <v>91405</v>
      </c>
      <c r="F572" t="s">
        <v>2058</v>
      </c>
      <c r="G572" t="s">
        <v>2059</v>
      </c>
      <c r="H572">
        <v>4</v>
      </c>
      <c r="I572" t="s">
        <v>2060</v>
      </c>
    </row>
    <row r="573" spans="1:9" x14ac:dyDescent="0.2">
      <c r="A573">
        <v>10946794</v>
      </c>
      <c r="B573" s="14">
        <v>46036</v>
      </c>
      <c r="C573" t="s">
        <v>299</v>
      </c>
      <c r="D573" t="s">
        <v>429</v>
      </c>
      <c r="E573">
        <v>75796</v>
      </c>
      <c r="F573" t="s">
        <v>2061</v>
      </c>
      <c r="G573" t="s">
        <v>2062</v>
      </c>
      <c r="H573">
        <v>1</v>
      </c>
      <c r="I573" t="s">
        <v>2063</v>
      </c>
    </row>
    <row r="574" spans="1:9" x14ac:dyDescent="0.2">
      <c r="A574">
        <v>10946813</v>
      </c>
      <c r="B574" s="14">
        <v>46036</v>
      </c>
      <c r="C574" t="s">
        <v>122</v>
      </c>
      <c r="D574" t="s">
        <v>425</v>
      </c>
      <c r="E574">
        <v>95679</v>
      </c>
      <c r="F574" t="s">
        <v>2064</v>
      </c>
      <c r="G574" t="s">
        <v>2065</v>
      </c>
      <c r="H574">
        <v>4</v>
      </c>
      <c r="I574" t="s">
        <v>2066</v>
      </c>
    </row>
    <row r="575" spans="1:9" x14ac:dyDescent="0.2">
      <c r="A575">
        <v>10946826</v>
      </c>
      <c r="B575" s="14">
        <v>46036</v>
      </c>
      <c r="C575" t="s">
        <v>122</v>
      </c>
      <c r="D575" t="s">
        <v>425</v>
      </c>
      <c r="E575">
        <v>93731</v>
      </c>
      <c r="F575" t="s">
        <v>2067</v>
      </c>
      <c r="G575" t="s">
        <v>2068</v>
      </c>
      <c r="H575">
        <v>4</v>
      </c>
      <c r="I575" t="s">
        <v>2069</v>
      </c>
    </row>
    <row r="576" spans="1:9" x14ac:dyDescent="0.2">
      <c r="A576">
        <v>10946830</v>
      </c>
      <c r="B576" s="14">
        <v>46036</v>
      </c>
      <c r="C576" t="s">
        <v>122</v>
      </c>
      <c r="D576" t="s">
        <v>425</v>
      </c>
      <c r="E576">
        <v>87226</v>
      </c>
      <c r="F576" t="s">
        <v>2070</v>
      </c>
      <c r="G576" t="s">
        <v>2071</v>
      </c>
      <c r="H576">
        <v>3</v>
      </c>
      <c r="I576" t="s">
        <v>2072</v>
      </c>
    </row>
    <row r="577" spans="1:9" x14ac:dyDescent="0.2">
      <c r="A577">
        <v>10946833</v>
      </c>
      <c r="B577" s="14">
        <v>46036</v>
      </c>
      <c r="C577" t="s">
        <v>122</v>
      </c>
      <c r="D577" t="s">
        <v>425</v>
      </c>
      <c r="E577">
        <v>93154</v>
      </c>
      <c r="F577" t="s">
        <v>2073</v>
      </c>
      <c r="G577" t="s">
        <v>2074</v>
      </c>
      <c r="H577">
        <v>2</v>
      </c>
      <c r="I577" t="s">
        <v>2075</v>
      </c>
    </row>
    <row r="578" spans="1:9" x14ac:dyDescent="0.2">
      <c r="A578">
        <v>10946839</v>
      </c>
      <c r="B578" s="14">
        <v>46036</v>
      </c>
      <c r="C578" t="s">
        <v>361</v>
      </c>
      <c r="D578" t="s">
        <v>454</v>
      </c>
      <c r="E578">
        <v>94951</v>
      </c>
      <c r="F578" t="s">
        <v>2076</v>
      </c>
      <c r="G578" t="s">
        <v>2077</v>
      </c>
      <c r="H578">
        <v>5</v>
      </c>
      <c r="I578" t="s">
        <v>2078</v>
      </c>
    </row>
    <row r="579" spans="1:9" x14ac:dyDescent="0.2">
      <c r="A579">
        <v>10946908</v>
      </c>
      <c r="B579" s="14">
        <v>46036</v>
      </c>
      <c r="C579" t="s">
        <v>413</v>
      </c>
      <c r="D579" t="s">
        <v>465</v>
      </c>
      <c r="E579">
        <v>90882</v>
      </c>
      <c r="F579" t="s">
        <v>2079</v>
      </c>
      <c r="G579" t="s">
        <v>2080</v>
      </c>
      <c r="H579">
        <v>5</v>
      </c>
      <c r="I579" t="s">
        <v>2081</v>
      </c>
    </row>
    <row r="580" spans="1:9" x14ac:dyDescent="0.2">
      <c r="A580">
        <v>10946994</v>
      </c>
      <c r="B580" s="14">
        <v>46036</v>
      </c>
      <c r="C580" t="s">
        <v>82</v>
      </c>
      <c r="D580" t="s">
        <v>425</v>
      </c>
      <c r="E580">
        <v>86406</v>
      </c>
      <c r="F580" t="s">
        <v>2082</v>
      </c>
      <c r="G580" t="s">
        <v>2083</v>
      </c>
      <c r="H580">
        <v>4</v>
      </c>
      <c r="I580" t="s">
        <v>2084</v>
      </c>
    </row>
    <row r="581" spans="1:9" x14ac:dyDescent="0.2">
      <c r="A581">
        <v>10947156</v>
      </c>
      <c r="B581" s="14">
        <v>46037</v>
      </c>
      <c r="C581" t="s">
        <v>284</v>
      </c>
      <c r="D581" t="s">
        <v>465</v>
      </c>
      <c r="E581">
        <v>94559</v>
      </c>
      <c r="F581" t="s">
        <v>2085</v>
      </c>
      <c r="G581" t="s">
        <v>2086</v>
      </c>
      <c r="H581">
        <v>4</v>
      </c>
      <c r="I581" t="s">
        <v>2087</v>
      </c>
    </row>
    <row r="582" spans="1:9" x14ac:dyDescent="0.2">
      <c r="A582">
        <v>10947159</v>
      </c>
      <c r="B582" s="14">
        <v>46037</v>
      </c>
      <c r="C582" t="s">
        <v>284</v>
      </c>
      <c r="D582" t="s">
        <v>465</v>
      </c>
      <c r="E582">
        <v>96366</v>
      </c>
      <c r="F582" t="s">
        <v>2088</v>
      </c>
      <c r="G582" t="s">
        <v>2089</v>
      </c>
      <c r="H582">
        <v>4</v>
      </c>
      <c r="I582" t="s">
        <v>873</v>
      </c>
    </row>
    <row r="583" spans="1:9" x14ac:dyDescent="0.2">
      <c r="A583">
        <v>10947184</v>
      </c>
      <c r="B583" s="14">
        <v>46037</v>
      </c>
      <c r="C583" t="s">
        <v>299</v>
      </c>
      <c r="D583" t="s">
        <v>429</v>
      </c>
      <c r="E583">
        <v>68882</v>
      </c>
      <c r="F583" t="s">
        <v>2090</v>
      </c>
      <c r="G583" t="s">
        <v>2091</v>
      </c>
      <c r="H583">
        <v>3</v>
      </c>
      <c r="I583" t="s">
        <v>2092</v>
      </c>
    </row>
    <row r="584" spans="1:9" x14ac:dyDescent="0.2">
      <c r="A584">
        <v>10947190</v>
      </c>
      <c r="B584" s="14">
        <v>46037</v>
      </c>
      <c r="C584" t="s">
        <v>298</v>
      </c>
      <c r="D584" t="s">
        <v>425</v>
      </c>
      <c r="E584">
        <v>93714</v>
      </c>
      <c r="F584" t="s">
        <v>2093</v>
      </c>
      <c r="G584" t="s">
        <v>2094</v>
      </c>
      <c r="H584">
        <v>5</v>
      </c>
      <c r="I584" t="s">
        <v>2095</v>
      </c>
    </row>
    <row r="585" spans="1:9" x14ac:dyDescent="0.2">
      <c r="A585">
        <v>10947207</v>
      </c>
      <c r="B585" s="14">
        <v>46037</v>
      </c>
      <c r="C585" t="s">
        <v>377</v>
      </c>
      <c r="D585" t="s">
        <v>454</v>
      </c>
      <c r="E585">
        <v>85420</v>
      </c>
      <c r="F585" t="s">
        <v>2096</v>
      </c>
      <c r="G585" t="s">
        <v>2097</v>
      </c>
      <c r="H585">
        <v>4</v>
      </c>
      <c r="I585" t="s">
        <v>2098</v>
      </c>
    </row>
    <row r="586" spans="1:9" x14ac:dyDescent="0.2">
      <c r="A586">
        <v>10947221</v>
      </c>
      <c r="B586" s="14">
        <v>46037</v>
      </c>
      <c r="C586" t="s">
        <v>199</v>
      </c>
      <c r="D586" t="s">
        <v>465</v>
      </c>
      <c r="E586">
        <v>94789</v>
      </c>
      <c r="F586" t="s">
        <v>2099</v>
      </c>
      <c r="G586" t="s">
        <v>2100</v>
      </c>
      <c r="H586">
        <v>5</v>
      </c>
      <c r="I586" t="s">
        <v>2101</v>
      </c>
    </row>
    <row r="587" spans="1:9" x14ac:dyDescent="0.2">
      <c r="A587">
        <v>10947227</v>
      </c>
      <c r="B587" s="14">
        <v>46037</v>
      </c>
      <c r="C587" t="s">
        <v>410</v>
      </c>
      <c r="D587" t="s">
        <v>425</v>
      </c>
      <c r="E587">
        <v>95482</v>
      </c>
      <c r="F587" t="s">
        <v>2102</v>
      </c>
      <c r="G587" t="s">
        <v>2103</v>
      </c>
      <c r="H587">
        <v>5</v>
      </c>
      <c r="I587" t="s">
        <v>2104</v>
      </c>
    </row>
    <row r="588" spans="1:9" x14ac:dyDescent="0.2">
      <c r="A588">
        <v>10947230</v>
      </c>
      <c r="B588" s="14">
        <v>46037</v>
      </c>
      <c r="C588" t="s">
        <v>199</v>
      </c>
      <c r="D588" t="s">
        <v>465</v>
      </c>
      <c r="E588">
        <v>98650</v>
      </c>
      <c r="F588" t="s">
        <v>2105</v>
      </c>
      <c r="G588" t="s">
        <v>2106</v>
      </c>
      <c r="H588">
        <v>4</v>
      </c>
      <c r="I588" t="s">
        <v>2107</v>
      </c>
    </row>
    <row r="589" spans="1:9" x14ac:dyDescent="0.2">
      <c r="A589">
        <v>10947234</v>
      </c>
      <c r="B589" s="14">
        <v>46037</v>
      </c>
      <c r="C589" t="s">
        <v>199</v>
      </c>
      <c r="D589" t="s">
        <v>465</v>
      </c>
      <c r="E589">
        <v>76552</v>
      </c>
      <c r="F589" t="s">
        <v>663</v>
      </c>
      <c r="G589" t="s">
        <v>2108</v>
      </c>
      <c r="H589">
        <v>4</v>
      </c>
      <c r="I589" t="s">
        <v>2109</v>
      </c>
    </row>
    <row r="590" spans="1:9" x14ac:dyDescent="0.2">
      <c r="A590">
        <v>10947237</v>
      </c>
      <c r="B590" s="14">
        <v>46037</v>
      </c>
      <c r="C590" t="s">
        <v>284</v>
      </c>
      <c r="D590" t="s">
        <v>465</v>
      </c>
      <c r="E590">
        <v>92501</v>
      </c>
      <c r="F590" t="s">
        <v>2110</v>
      </c>
      <c r="G590" t="s">
        <v>2111</v>
      </c>
      <c r="H590">
        <v>5</v>
      </c>
      <c r="I590" t="s">
        <v>2112</v>
      </c>
    </row>
    <row r="591" spans="1:9" x14ac:dyDescent="0.2">
      <c r="A591">
        <v>10947246</v>
      </c>
      <c r="B591" s="14">
        <v>46037</v>
      </c>
      <c r="C591" t="s">
        <v>199</v>
      </c>
      <c r="D591" t="s">
        <v>465</v>
      </c>
      <c r="E591">
        <v>81975</v>
      </c>
      <c r="F591" t="s">
        <v>2113</v>
      </c>
      <c r="G591" t="s">
        <v>2114</v>
      </c>
      <c r="H591">
        <v>4</v>
      </c>
      <c r="I591" t="s">
        <v>2115</v>
      </c>
    </row>
    <row r="592" spans="1:9" x14ac:dyDescent="0.2">
      <c r="A592">
        <v>10947254</v>
      </c>
      <c r="B592" s="14">
        <v>46037</v>
      </c>
      <c r="C592" t="s">
        <v>199</v>
      </c>
      <c r="D592" t="s">
        <v>465</v>
      </c>
      <c r="E592">
        <v>75525</v>
      </c>
      <c r="F592" t="s">
        <v>2116</v>
      </c>
      <c r="G592" t="s">
        <v>2117</v>
      </c>
      <c r="H592">
        <v>4</v>
      </c>
      <c r="I592" t="s">
        <v>2118</v>
      </c>
    </row>
    <row r="593" spans="1:9" x14ac:dyDescent="0.2">
      <c r="A593">
        <v>10947256</v>
      </c>
      <c r="B593" s="14">
        <v>46037</v>
      </c>
      <c r="C593" t="s">
        <v>284</v>
      </c>
      <c r="D593" t="s">
        <v>465</v>
      </c>
      <c r="E593">
        <v>97362</v>
      </c>
      <c r="F593" t="s">
        <v>2119</v>
      </c>
      <c r="G593" t="s">
        <v>2120</v>
      </c>
      <c r="H593">
        <v>2</v>
      </c>
      <c r="I593" t="s">
        <v>2121</v>
      </c>
    </row>
    <row r="594" spans="1:9" x14ac:dyDescent="0.2">
      <c r="A594">
        <v>10947268</v>
      </c>
      <c r="B594" s="14">
        <v>46037</v>
      </c>
      <c r="C594" t="s">
        <v>192</v>
      </c>
      <c r="D594" t="s">
        <v>465</v>
      </c>
      <c r="E594">
        <v>81975</v>
      </c>
      <c r="F594" t="s">
        <v>2113</v>
      </c>
      <c r="G594" t="s">
        <v>2122</v>
      </c>
      <c r="H594">
        <v>4</v>
      </c>
      <c r="I594" t="s">
        <v>2123</v>
      </c>
    </row>
    <row r="595" spans="1:9" x14ac:dyDescent="0.2">
      <c r="A595">
        <v>10947273</v>
      </c>
      <c r="B595" s="14">
        <v>46037</v>
      </c>
      <c r="C595" t="s">
        <v>192</v>
      </c>
      <c r="D595" t="s">
        <v>465</v>
      </c>
      <c r="E595">
        <v>84194</v>
      </c>
      <c r="F595" t="s">
        <v>2124</v>
      </c>
      <c r="G595" t="s">
        <v>2125</v>
      </c>
      <c r="H595">
        <v>4</v>
      </c>
      <c r="I595" t="s">
        <v>2123</v>
      </c>
    </row>
    <row r="596" spans="1:9" x14ac:dyDescent="0.2">
      <c r="A596">
        <v>10947279</v>
      </c>
      <c r="B596" s="14">
        <v>46037</v>
      </c>
      <c r="C596" t="s">
        <v>192</v>
      </c>
      <c r="D596" t="s">
        <v>465</v>
      </c>
      <c r="E596">
        <v>89942</v>
      </c>
      <c r="F596" t="s">
        <v>2126</v>
      </c>
      <c r="G596" t="s">
        <v>2127</v>
      </c>
      <c r="H596">
        <v>4</v>
      </c>
      <c r="I596" t="s">
        <v>2128</v>
      </c>
    </row>
    <row r="597" spans="1:9" x14ac:dyDescent="0.2">
      <c r="A597">
        <v>10947283</v>
      </c>
      <c r="B597" s="14">
        <v>46037</v>
      </c>
      <c r="C597" t="s">
        <v>192</v>
      </c>
      <c r="D597" t="s">
        <v>465</v>
      </c>
      <c r="E597">
        <v>96113</v>
      </c>
      <c r="F597" t="s">
        <v>2129</v>
      </c>
      <c r="G597" t="s">
        <v>2130</v>
      </c>
      <c r="H597">
        <v>4</v>
      </c>
      <c r="I597" t="s">
        <v>2131</v>
      </c>
    </row>
    <row r="598" spans="1:9" x14ac:dyDescent="0.2">
      <c r="A598">
        <v>10947292</v>
      </c>
      <c r="B598" s="14">
        <v>46037</v>
      </c>
      <c r="C598" t="s">
        <v>71</v>
      </c>
      <c r="D598" t="s">
        <v>454</v>
      </c>
      <c r="E598">
        <v>99249</v>
      </c>
      <c r="F598" t="s">
        <v>2132</v>
      </c>
      <c r="G598" t="s">
        <v>2133</v>
      </c>
      <c r="H598">
        <v>5</v>
      </c>
      <c r="I598" t="s">
        <v>1281</v>
      </c>
    </row>
    <row r="599" spans="1:9" x14ac:dyDescent="0.2">
      <c r="A599">
        <v>10947294</v>
      </c>
      <c r="B599" s="14">
        <v>46037</v>
      </c>
      <c r="C599" t="s">
        <v>124</v>
      </c>
      <c r="D599" t="s">
        <v>429</v>
      </c>
      <c r="E599">
        <v>53506</v>
      </c>
      <c r="F599" t="s">
        <v>2134</v>
      </c>
      <c r="G599" t="s">
        <v>2135</v>
      </c>
      <c r="H599">
        <v>5</v>
      </c>
      <c r="I599" t="s">
        <v>2136</v>
      </c>
    </row>
    <row r="600" spans="1:9" x14ac:dyDescent="0.2">
      <c r="A600">
        <v>10947347</v>
      </c>
      <c r="B600" s="14">
        <v>46037</v>
      </c>
      <c r="C600" t="s">
        <v>239</v>
      </c>
      <c r="D600" t="s">
        <v>465</v>
      </c>
      <c r="E600">
        <v>76765</v>
      </c>
      <c r="F600" t="s">
        <v>2137</v>
      </c>
      <c r="G600" t="s">
        <v>2138</v>
      </c>
      <c r="H600">
        <v>5</v>
      </c>
      <c r="I600" t="s">
        <v>2139</v>
      </c>
    </row>
    <row r="601" spans="1:9" x14ac:dyDescent="0.2">
      <c r="A601">
        <v>10947360</v>
      </c>
      <c r="B601" s="14">
        <v>46037</v>
      </c>
      <c r="C601" t="s">
        <v>130</v>
      </c>
      <c r="D601" t="s">
        <v>458</v>
      </c>
      <c r="E601">
        <v>90327</v>
      </c>
      <c r="F601" t="s">
        <v>2140</v>
      </c>
      <c r="G601" t="s">
        <v>2141</v>
      </c>
      <c r="H601">
        <v>5</v>
      </c>
      <c r="I601" t="s">
        <v>1077</v>
      </c>
    </row>
    <row r="602" spans="1:9" x14ac:dyDescent="0.2">
      <c r="A602">
        <v>10947370</v>
      </c>
      <c r="B602" s="14">
        <v>46037</v>
      </c>
      <c r="C602" t="s">
        <v>394</v>
      </c>
      <c r="D602" t="s">
        <v>454</v>
      </c>
      <c r="E602">
        <v>72236</v>
      </c>
      <c r="F602" t="s">
        <v>2142</v>
      </c>
      <c r="G602" t="s">
        <v>2143</v>
      </c>
      <c r="H602">
        <v>5</v>
      </c>
      <c r="I602" t="s">
        <v>2043</v>
      </c>
    </row>
    <row r="603" spans="1:9" x14ac:dyDescent="0.2">
      <c r="A603">
        <v>10947375</v>
      </c>
      <c r="B603" s="14">
        <v>46037</v>
      </c>
      <c r="C603" t="s">
        <v>239</v>
      </c>
      <c r="D603" t="s">
        <v>465</v>
      </c>
      <c r="E603">
        <v>95946</v>
      </c>
      <c r="F603" t="s">
        <v>2144</v>
      </c>
      <c r="G603" t="s">
        <v>2145</v>
      </c>
      <c r="H603">
        <v>2</v>
      </c>
      <c r="I603" t="s">
        <v>2146</v>
      </c>
    </row>
    <row r="604" spans="1:9" x14ac:dyDescent="0.2">
      <c r="A604">
        <v>10947385</v>
      </c>
      <c r="B604" s="14">
        <v>46037</v>
      </c>
      <c r="C604" t="s">
        <v>97</v>
      </c>
      <c r="D604" t="s">
        <v>582</v>
      </c>
      <c r="E604">
        <v>83555</v>
      </c>
      <c r="F604" t="s">
        <v>2147</v>
      </c>
      <c r="G604" t="s">
        <v>2148</v>
      </c>
      <c r="H604">
        <v>5</v>
      </c>
      <c r="I604" t="s">
        <v>2149</v>
      </c>
    </row>
    <row r="605" spans="1:9" x14ac:dyDescent="0.2">
      <c r="A605">
        <v>10947386</v>
      </c>
      <c r="B605" s="14">
        <v>46037</v>
      </c>
      <c r="C605" t="s">
        <v>130</v>
      </c>
      <c r="D605" t="s">
        <v>458</v>
      </c>
      <c r="E605">
        <v>96324</v>
      </c>
      <c r="F605" t="s">
        <v>2150</v>
      </c>
      <c r="G605" t="s">
        <v>2151</v>
      </c>
      <c r="H605">
        <v>5</v>
      </c>
      <c r="I605" t="s">
        <v>2152</v>
      </c>
    </row>
    <row r="606" spans="1:9" x14ac:dyDescent="0.2">
      <c r="A606">
        <v>10947390</v>
      </c>
      <c r="B606" s="14">
        <v>46037</v>
      </c>
      <c r="C606" t="s">
        <v>217</v>
      </c>
      <c r="D606" t="s">
        <v>465</v>
      </c>
      <c r="E606">
        <v>85973</v>
      </c>
      <c r="F606" t="s">
        <v>2153</v>
      </c>
      <c r="G606" t="s">
        <v>2154</v>
      </c>
      <c r="H606">
        <v>2</v>
      </c>
      <c r="I606" t="s">
        <v>2155</v>
      </c>
    </row>
    <row r="607" spans="1:9" x14ac:dyDescent="0.2">
      <c r="A607">
        <v>10947419</v>
      </c>
      <c r="B607" s="14">
        <v>46037</v>
      </c>
      <c r="C607" t="s">
        <v>413</v>
      </c>
      <c r="D607" t="s">
        <v>465</v>
      </c>
      <c r="E607">
        <v>98569</v>
      </c>
      <c r="F607" t="s">
        <v>2156</v>
      </c>
      <c r="G607" t="s">
        <v>2157</v>
      </c>
      <c r="H607">
        <v>5</v>
      </c>
      <c r="I607" t="s">
        <v>2158</v>
      </c>
    </row>
    <row r="608" spans="1:9" x14ac:dyDescent="0.2">
      <c r="A608">
        <v>10947437</v>
      </c>
      <c r="B608" s="14">
        <v>46037</v>
      </c>
      <c r="C608" t="s">
        <v>413</v>
      </c>
      <c r="D608" t="s">
        <v>465</v>
      </c>
      <c r="E608">
        <v>90706</v>
      </c>
      <c r="F608" t="s">
        <v>2159</v>
      </c>
      <c r="G608" t="s">
        <v>2160</v>
      </c>
      <c r="H608">
        <v>4</v>
      </c>
      <c r="I608" t="s">
        <v>2161</v>
      </c>
    </row>
    <row r="609" spans="1:9" x14ac:dyDescent="0.2">
      <c r="A609">
        <v>10947452</v>
      </c>
      <c r="B609" s="14">
        <v>46037</v>
      </c>
      <c r="C609" t="s">
        <v>216</v>
      </c>
      <c r="D609" t="s">
        <v>465</v>
      </c>
      <c r="E609">
        <v>52446</v>
      </c>
      <c r="F609" t="s">
        <v>2162</v>
      </c>
      <c r="G609" t="s">
        <v>2163</v>
      </c>
      <c r="H609">
        <v>1</v>
      </c>
      <c r="I609" t="s">
        <v>2164</v>
      </c>
    </row>
    <row r="610" spans="1:9" x14ac:dyDescent="0.2">
      <c r="A610">
        <v>10947459</v>
      </c>
      <c r="B610" s="14">
        <v>46037</v>
      </c>
      <c r="C610" t="s">
        <v>216</v>
      </c>
      <c r="D610" t="s">
        <v>465</v>
      </c>
      <c r="E610">
        <v>80099</v>
      </c>
      <c r="F610" t="s">
        <v>2165</v>
      </c>
      <c r="G610" t="s">
        <v>2166</v>
      </c>
      <c r="H610">
        <v>3</v>
      </c>
      <c r="I610" t="s">
        <v>2167</v>
      </c>
    </row>
    <row r="611" spans="1:9" x14ac:dyDescent="0.2">
      <c r="A611">
        <v>10947471</v>
      </c>
      <c r="B611" s="14">
        <v>46037</v>
      </c>
      <c r="C611" t="s">
        <v>129</v>
      </c>
      <c r="D611" t="s">
        <v>458</v>
      </c>
      <c r="E611">
        <v>92269</v>
      </c>
      <c r="F611" t="s">
        <v>2168</v>
      </c>
      <c r="G611" t="s">
        <v>2169</v>
      </c>
      <c r="H611">
        <v>4</v>
      </c>
      <c r="I611" t="s">
        <v>2170</v>
      </c>
    </row>
    <row r="612" spans="1:9" x14ac:dyDescent="0.2">
      <c r="A612">
        <v>10947472</v>
      </c>
      <c r="B612" s="14">
        <v>46037</v>
      </c>
      <c r="C612" t="s">
        <v>216</v>
      </c>
      <c r="D612" t="s">
        <v>465</v>
      </c>
      <c r="E612">
        <v>73483</v>
      </c>
      <c r="F612" t="s">
        <v>2171</v>
      </c>
      <c r="G612" t="s">
        <v>2172</v>
      </c>
      <c r="H612">
        <v>3</v>
      </c>
      <c r="I612" t="s">
        <v>2167</v>
      </c>
    </row>
    <row r="613" spans="1:9" x14ac:dyDescent="0.2">
      <c r="A613">
        <v>10947475</v>
      </c>
      <c r="B613" s="14">
        <v>46037</v>
      </c>
      <c r="C613" t="s">
        <v>129</v>
      </c>
      <c r="D613" t="s">
        <v>458</v>
      </c>
      <c r="E613">
        <v>78464</v>
      </c>
      <c r="F613" t="s">
        <v>2173</v>
      </c>
      <c r="G613" t="s">
        <v>2174</v>
      </c>
      <c r="H613">
        <v>4</v>
      </c>
      <c r="I613" t="s">
        <v>2170</v>
      </c>
    </row>
    <row r="614" spans="1:9" x14ac:dyDescent="0.2">
      <c r="A614">
        <v>10947476</v>
      </c>
      <c r="B614" s="14">
        <v>46037</v>
      </c>
      <c r="C614" t="s">
        <v>210</v>
      </c>
      <c r="D614" t="s">
        <v>454</v>
      </c>
      <c r="E614">
        <v>86127</v>
      </c>
      <c r="F614" t="s">
        <v>2175</v>
      </c>
      <c r="G614" t="s">
        <v>2176</v>
      </c>
      <c r="H614">
        <v>4</v>
      </c>
      <c r="I614" t="s">
        <v>2177</v>
      </c>
    </row>
    <row r="615" spans="1:9" x14ac:dyDescent="0.2">
      <c r="A615">
        <v>10947478</v>
      </c>
      <c r="B615" s="14">
        <v>46037</v>
      </c>
      <c r="C615" t="s">
        <v>210</v>
      </c>
      <c r="D615" t="s">
        <v>454</v>
      </c>
      <c r="E615">
        <v>83693</v>
      </c>
      <c r="F615" t="s">
        <v>2178</v>
      </c>
      <c r="G615" t="s">
        <v>2179</v>
      </c>
      <c r="H615">
        <v>5</v>
      </c>
      <c r="I615" t="s">
        <v>1183</v>
      </c>
    </row>
    <row r="616" spans="1:9" x14ac:dyDescent="0.2">
      <c r="A616">
        <v>10947481</v>
      </c>
      <c r="B616" s="14">
        <v>46037</v>
      </c>
      <c r="C616" t="s">
        <v>129</v>
      </c>
      <c r="D616" t="s">
        <v>458</v>
      </c>
      <c r="E616">
        <v>78404</v>
      </c>
      <c r="F616" t="s">
        <v>2180</v>
      </c>
      <c r="G616" t="s">
        <v>2181</v>
      </c>
      <c r="H616">
        <v>4</v>
      </c>
      <c r="I616" t="s">
        <v>2170</v>
      </c>
    </row>
    <row r="617" spans="1:9" x14ac:dyDescent="0.2">
      <c r="A617">
        <v>10947486</v>
      </c>
      <c r="B617" s="14">
        <v>46037</v>
      </c>
      <c r="C617" t="s">
        <v>129</v>
      </c>
      <c r="D617" t="s">
        <v>458</v>
      </c>
      <c r="E617">
        <v>82326</v>
      </c>
      <c r="F617" t="s">
        <v>2182</v>
      </c>
      <c r="G617" t="s">
        <v>2183</v>
      </c>
      <c r="H617">
        <v>4</v>
      </c>
      <c r="I617" t="s">
        <v>2184</v>
      </c>
    </row>
    <row r="618" spans="1:9" x14ac:dyDescent="0.2">
      <c r="A618">
        <v>10947488</v>
      </c>
      <c r="B618" s="14">
        <v>46037</v>
      </c>
      <c r="C618" t="s">
        <v>129</v>
      </c>
      <c r="D618" t="s">
        <v>458</v>
      </c>
      <c r="E618">
        <v>92116</v>
      </c>
      <c r="F618" t="s">
        <v>2185</v>
      </c>
      <c r="G618" t="s">
        <v>2186</v>
      </c>
      <c r="H618">
        <v>4</v>
      </c>
      <c r="I618" t="s">
        <v>2170</v>
      </c>
    </row>
    <row r="619" spans="1:9" x14ac:dyDescent="0.2">
      <c r="A619">
        <v>10947491</v>
      </c>
      <c r="B619" s="14">
        <v>46037</v>
      </c>
      <c r="C619" t="s">
        <v>395</v>
      </c>
      <c r="D619" t="s">
        <v>465</v>
      </c>
      <c r="E619">
        <v>79878</v>
      </c>
      <c r="F619" t="s">
        <v>2187</v>
      </c>
      <c r="G619" t="s">
        <v>2188</v>
      </c>
      <c r="H619">
        <v>4</v>
      </c>
      <c r="I619" t="s">
        <v>665</v>
      </c>
    </row>
    <row r="620" spans="1:9" x14ac:dyDescent="0.2">
      <c r="A620">
        <v>10947492</v>
      </c>
      <c r="B620" s="14">
        <v>46037</v>
      </c>
      <c r="C620" t="s">
        <v>129</v>
      </c>
      <c r="D620" t="s">
        <v>458</v>
      </c>
      <c r="E620">
        <v>85565</v>
      </c>
      <c r="F620" t="s">
        <v>2189</v>
      </c>
      <c r="G620" t="s">
        <v>2190</v>
      </c>
      <c r="H620">
        <v>4</v>
      </c>
      <c r="I620" t="s">
        <v>2191</v>
      </c>
    </row>
    <row r="621" spans="1:9" x14ac:dyDescent="0.2">
      <c r="A621">
        <v>10947493</v>
      </c>
      <c r="B621" s="14">
        <v>46037</v>
      </c>
      <c r="C621" t="s">
        <v>210</v>
      </c>
      <c r="D621" t="s">
        <v>454</v>
      </c>
      <c r="E621">
        <v>98113</v>
      </c>
      <c r="F621" t="s">
        <v>2192</v>
      </c>
      <c r="G621" t="s">
        <v>2193</v>
      </c>
      <c r="H621">
        <v>3</v>
      </c>
      <c r="I621" t="s">
        <v>2194</v>
      </c>
    </row>
    <row r="622" spans="1:9" x14ac:dyDescent="0.2">
      <c r="A622">
        <v>10947494</v>
      </c>
      <c r="B622" s="14">
        <v>46037</v>
      </c>
      <c r="C622" t="s">
        <v>129</v>
      </c>
      <c r="D622" t="s">
        <v>458</v>
      </c>
      <c r="E622">
        <v>89739</v>
      </c>
      <c r="F622" t="s">
        <v>2195</v>
      </c>
      <c r="G622" t="s">
        <v>2196</v>
      </c>
      <c r="H622">
        <v>4</v>
      </c>
      <c r="I622" t="s">
        <v>2170</v>
      </c>
    </row>
    <row r="623" spans="1:9" x14ac:dyDescent="0.2">
      <c r="A623">
        <v>10947499</v>
      </c>
      <c r="B623" s="14">
        <v>46037</v>
      </c>
      <c r="C623" t="s">
        <v>44</v>
      </c>
      <c r="D623" t="s">
        <v>582</v>
      </c>
      <c r="E623">
        <v>98135</v>
      </c>
      <c r="F623" t="s">
        <v>2197</v>
      </c>
      <c r="G623" t="s">
        <v>2198</v>
      </c>
      <c r="H623">
        <v>4</v>
      </c>
      <c r="I623" t="s">
        <v>2199</v>
      </c>
    </row>
    <row r="624" spans="1:9" x14ac:dyDescent="0.2">
      <c r="A624">
        <v>10947500</v>
      </c>
      <c r="B624" s="14">
        <v>46037</v>
      </c>
      <c r="C624" t="s">
        <v>129</v>
      </c>
      <c r="D624" t="s">
        <v>458</v>
      </c>
      <c r="E624">
        <v>94497</v>
      </c>
      <c r="F624" t="s">
        <v>2200</v>
      </c>
      <c r="G624" t="s">
        <v>2201</v>
      </c>
      <c r="H624">
        <v>4</v>
      </c>
      <c r="I624" t="s">
        <v>2170</v>
      </c>
    </row>
    <row r="625" spans="1:9" x14ac:dyDescent="0.2">
      <c r="A625">
        <v>10947501</v>
      </c>
      <c r="B625" s="14">
        <v>46037</v>
      </c>
      <c r="C625" t="s">
        <v>395</v>
      </c>
      <c r="D625" t="s">
        <v>465</v>
      </c>
      <c r="E625">
        <v>99644</v>
      </c>
      <c r="F625" t="s">
        <v>2202</v>
      </c>
      <c r="G625" t="s">
        <v>2203</v>
      </c>
      <c r="H625">
        <v>4</v>
      </c>
      <c r="I625" t="s">
        <v>2204</v>
      </c>
    </row>
    <row r="626" spans="1:9" x14ac:dyDescent="0.2">
      <c r="A626">
        <v>10947507</v>
      </c>
      <c r="B626" s="14">
        <v>46037</v>
      </c>
      <c r="C626" t="s">
        <v>210</v>
      </c>
      <c r="D626" t="s">
        <v>454</v>
      </c>
      <c r="E626">
        <v>83227</v>
      </c>
      <c r="F626" t="s">
        <v>2205</v>
      </c>
      <c r="G626" t="s">
        <v>2206</v>
      </c>
      <c r="H626">
        <v>4</v>
      </c>
      <c r="I626" t="s">
        <v>2207</v>
      </c>
    </row>
    <row r="627" spans="1:9" x14ac:dyDescent="0.2">
      <c r="A627">
        <v>10947523</v>
      </c>
      <c r="B627" s="14">
        <v>46037</v>
      </c>
      <c r="C627" t="s">
        <v>210</v>
      </c>
      <c r="D627" t="s">
        <v>454</v>
      </c>
      <c r="E627">
        <v>92268</v>
      </c>
      <c r="F627" t="s">
        <v>2208</v>
      </c>
      <c r="G627" t="s">
        <v>2209</v>
      </c>
      <c r="H627">
        <v>4</v>
      </c>
      <c r="I627" t="s">
        <v>2210</v>
      </c>
    </row>
    <row r="628" spans="1:9" x14ac:dyDescent="0.2">
      <c r="A628">
        <v>10947591</v>
      </c>
      <c r="B628" s="14">
        <v>46037</v>
      </c>
      <c r="C628" t="s">
        <v>284</v>
      </c>
      <c r="D628" t="s">
        <v>465</v>
      </c>
      <c r="E628">
        <v>81782</v>
      </c>
      <c r="F628" t="s">
        <v>2211</v>
      </c>
      <c r="G628" t="s">
        <v>2212</v>
      </c>
      <c r="H628">
        <v>4</v>
      </c>
      <c r="I628" t="s">
        <v>873</v>
      </c>
    </row>
    <row r="629" spans="1:9" x14ac:dyDescent="0.2">
      <c r="A629">
        <v>10947599</v>
      </c>
      <c r="B629" s="14">
        <v>46037</v>
      </c>
      <c r="C629" t="s">
        <v>287</v>
      </c>
      <c r="D629" t="s">
        <v>465</v>
      </c>
      <c r="E629">
        <v>90484</v>
      </c>
      <c r="F629" t="s">
        <v>2213</v>
      </c>
      <c r="G629" t="s">
        <v>2214</v>
      </c>
      <c r="H629">
        <v>4</v>
      </c>
      <c r="I629" t="s">
        <v>2215</v>
      </c>
    </row>
    <row r="630" spans="1:9" x14ac:dyDescent="0.2">
      <c r="A630">
        <v>10947603</v>
      </c>
      <c r="B630" s="14">
        <v>46037</v>
      </c>
      <c r="C630" t="s">
        <v>287</v>
      </c>
      <c r="D630" t="s">
        <v>465</v>
      </c>
      <c r="E630">
        <v>85166</v>
      </c>
      <c r="F630" t="s">
        <v>2216</v>
      </c>
      <c r="G630" t="s">
        <v>2217</v>
      </c>
      <c r="H630">
        <v>4</v>
      </c>
      <c r="I630" t="s">
        <v>2218</v>
      </c>
    </row>
    <row r="631" spans="1:9" x14ac:dyDescent="0.2">
      <c r="A631">
        <v>10947619</v>
      </c>
      <c r="B631" s="14">
        <v>46037</v>
      </c>
      <c r="C631" t="s">
        <v>153</v>
      </c>
      <c r="D631" t="s">
        <v>454</v>
      </c>
      <c r="E631">
        <v>76051</v>
      </c>
      <c r="F631" t="s">
        <v>2219</v>
      </c>
      <c r="G631" t="s">
        <v>2220</v>
      </c>
      <c r="H631">
        <v>5</v>
      </c>
      <c r="I631" t="s">
        <v>2221</v>
      </c>
    </row>
    <row r="632" spans="1:9" x14ac:dyDescent="0.2">
      <c r="A632">
        <v>10947638</v>
      </c>
      <c r="B632" s="14">
        <v>46037</v>
      </c>
      <c r="C632" t="s">
        <v>153</v>
      </c>
      <c r="D632" t="s">
        <v>454</v>
      </c>
      <c r="E632">
        <v>55073</v>
      </c>
      <c r="F632" t="s">
        <v>2222</v>
      </c>
      <c r="G632" t="s">
        <v>2223</v>
      </c>
      <c r="H632">
        <v>5</v>
      </c>
      <c r="I632" t="s">
        <v>2224</v>
      </c>
    </row>
    <row r="633" spans="1:9" x14ac:dyDescent="0.2">
      <c r="A633">
        <v>10947646</v>
      </c>
      <c r="B633" s="14">
        <v>46037</v>
      </c>
      <c r="C633" t="s">
        <v>153</v>
      </c>
      <c r="D633" t="s">
        <v>454</v>
      </c>
      <c r="E633">
        <v>62745</v>
      </c>
      <c r="F633" t="s">
        <v>2225</v>
      </c>
      <c r="G633" t="s">
        <v>2226</v>
      </c>
      <c r="H633">
        <v>4</v>
      </c>
      <c r="I633" t="s">
        <v>1622</v>
      </c>
    </row>
    <row r="634" spans="1:9" x14ac:dyDescent="0.2">
      <c r="A634">
        <v>10947743</v>
      </c>
      <c r="B634" s="14">
        <v>46037</v>
      </c>
      <c r="C634" t="s">
        <v>284</v>
      </c>
      <c r="D634" t="s">
        <v>465</v>
      </c>
      <c r="E634">
        <v>83527</v>
      </c>
      <c r="F634" t="s">
        <v>2227</v>
      </c>
      <c r="G634" t="s">
        <v>2228</v>
      </c>
      <c r="H634">
        <v>4</v>
      </c>
      <c r="I634" t="s">
        <v>2229</v>
      </c>
    </row>
    <row r="635" spans="1:9" x14ac:dyDescent="0.2">
      <c r="A635">
        <v>10947766</v>
      </c>
      <c r="B635" s="14">
        <v>46037</v>
      </c>
      <c r="C635" t="s">
        <v>284</v>
      </c>
      <c r="D635" t="s">
        <v>465</v>
      </c>
      <c r="E635">
        <v>95266</v>
      </c>
      <c r="F635" t="s">
        <v>2230</v>
      </c>
      <c r="G635" t="s">
        <v>2231</v>
      </c>
      <c r="H635">
        <v>4</v>
      </c>
      <c r="I635" t="s">
        <v>2232</v>
      </c>
    </row>
    <row r="636" spans="1:9" x14ac:dyDescent="0.2">
      <c r="A636">
        <v>10947776</v>
      </c>
      <c r="B636" s="14">
        <v>46037</v>
      </c>
      <c r="C636" t="s">
        <v>284</v>
      </c>
      <c r="D636" t="s">
        <v>465</v>
      </c>
      <c r="E636">
        <v>94805</v>
      </c>
      <c r="F636" t="s">
        <v>1596</v>
      </c>
      <c r="G636" t="s">
        <v>2233</v>
      </c>
      <c r="H636">
        <v>1</v>
      </c>
      <c r="I636" t="s">
        <v>2234</v>
      </c>
    </row>
    <row r="637" spans="1:9" x14ac:dyDescent="0.2">
      <c r="A637">
        <v>10947777</v>
      </c>
      <c r="B637" s="14">
        <v>46037</v>
      </c>
      <c r="C637" t="s">
        <v>71</v>
      </c>
      <c r="D637" t="s">
        <v>454</v>
      </c>
      <c r="E637">
        <v>98996</v>
      </c>
      <c r="F637" t="s">
        <v>2235</v>
      </c>
      <c r="G637" t="s">
        <v>2236</v>
      </c>
      <c r="H637">
        <v>4</v>
      </c>
      <c r="I637" t="s">
        <v>2237</v>
      </c>
    </row>
    <row r="638" spans="1:9" x14ac:dyDescent="0.2">
      <c r="A638">
        <v>10947786</v>
      </c>
      <c r="B638" s="14">
        <v>46037</v>
      </c>
      <c r="C638" t="s">
        <v>56</v>
      </c>
      <c r="D638" t="s">
        <v>465</v>
      </c>
      <c r="E638">
        <v>86264</v>
      </c>
      <c r="F638" t="s">
        <v>2238</v>
      </c>
      <c r="G638" t="s">
        <v>2239</v>
      </c>
      <c r="H638">
        <v>3</v>
      </c>
      <c r="I638" t="s">
        <v>2240</v>
      </c>
    </row>
    <row r="639" spans="1:9" x14ac:dyDescent="0.2">
      <c r="A639">
        <v>10947796</v>
      </c>
      <c r="B639" s="14">
        <v>46037</v>
      </c>
      <c r="C639" t="s">
        <v>284</v>
      </c>
      <c r="D639" t="s">
        <v>465</v>
      </c>
      <c r="E639">
        <v>87398</v>
      </c>
      <c r="F639" t="s">
        <v>2241</v>
      </c>
      <c r="G639" t="s">
        <v>2242</v>
      </c>
      <c r="H639">
        <v>1</v>
      </c>
      <c r="I639" t="s">
        <v>2243</v>
      </c>
    </row>
    <row r="640" spans="1:9" x14ac:dyDescent="0.2">
      <c r="A640">
        <v>10947820</v>
      </c>
      <c r="B640" s="14">
        <v>46037</v>
      </c>
      <c r="C640" t="s">
        <v>82</v>
      </c>
      <c r="D640" t="s">
        <v>425</v>
      </c>
      <c r="E640">
        <v>94837</v>
      </c>
      <c r="F640" t="s">
        <v>2244</v>
      </c>
      <c r="G640" t="s">
        <v>2245</v>
      </c>
      <c r="H640">
        <v>4</v>
      </c>
      <c r="I640" t="s">
        <v>2246</v>
      </c>
    </row>
    <row r="641" spans="1:9" x14ac:dyDescent="0.2">
      <c r="A641">
        <v>10947838</v>
      </c>
      <c r="B641" s="14">
        <v>46037</v>
      </c>
      <c r="C641" t="s">
        <v>82</v>
      </c>
      <c r="D641" t="s">
        <v>425</v>
      </c>
      <c r="E641">
        <v>95101</v>
      </c>
      <c r="F641" t="s">
        <v>2247</v>
      </c>
      <c r="G641" t="s">
        <v>2248</v>
      </c>
      <c r="H641">
        <v>4</v>
      </c>
      <c r="I641" t="s">
        <v>2249</v>
      </c>
    </row>
    <row r="642" spans="1:9" x14ac:dyDescent="0.2">
      <c r="A642">
        <v>10947839</v>
      </c>
      <c r="B642" s="14">
        <v>46037</v>
      </c>
      <c r="C642" t="s">
        <v>205</v>
      </c>
      <c r="D642" t="s">
        <v>454</v>
      </c>
      <c r="E642">
        <v>71207</v>
      </c>
      <c r="F642" t="s">
        <v>2250</v>
      </c>
      <c r="G642" t="s">
        <v>2251</v>
      </c>
      <c r="H642">
        <v>2</v>
      </c>
      <c r="I642" t="s">
        <v>2252</v>
      </c>
    </row>
    <row r="643" spans="1:9" x14ac:dyDescent="0.2">
      <c r="A643">
        <v>10947845</v>
      </c>
      <c r="B643" s="14">
        <v>46037</v>
      </c>
      <c r="C643" t="s">
        <v>205</v>
      </c>
      <c r="D643" t="s">
        <v>454</v>
      </c>
      <c r="E643">
        <v>69684</v>
      </c>
      <c r="F643" t="s">
        <v>2253</v>
      </c>
      <c r="G643" t="s">
        <v>2254</v>
      </c>
      <c r="H643">
        <v>1</v>
      </c>
      <c r="I643" t="s">
        <v>2255</v>
      </c>
    </row>
    <row r="644" spans="1:9" x14ac:dyDescent="0.2">
      <c r="A644">
        <v>10947846</v>
      </c>
      <c r="B644" s="14">
        <v>46037</v>
      </c>
      <c r="C644" t="s">
        <v>205</v>
      </c>
      <c r="D644" t="s">
        <v>454</v>
      </c>
      <c r="E644">
        <v>80903</v>
      </c>
      <c r="F644" t="s">
        <v>2256</v>
      </c>
      <c r="G644" t="s">
        <v>2257</v>
      </c>
      <c r="H644">
        <v>1</v>
      </c>
      <c r="I644" t="s">
        <v>2258</v>
      </c>
    </row>
    <row r="645" spans="1:9" x14ac:dyDescent="0.2">
      <c r="A645">
        <v>10947861</v>
      </c>
      <c r="B645" s="14">
        <v>46037</v>
      </c>
      <c r="C645" t="s">
        <v>242</v>
      </c>
      <c r="D645" t="s">
        <v>465</v>
      </c>
      <c r="E645">
        <v>96371</v>
      </c>
      <c r="F645" t="s">
        <v>583</v>
      </c>
      <c r="G645" t="s">
        <v>2259</v>
      </c>
      <c r="H645">
        <v>5</v>
      </c>
      <c r="I645" t="s">
        <v>2260</v>
      </c>
    </row>
    <row r="646" spans="1:9" x14ac:dyDescent="0.2">
      <c r="A646">
        <v>10947869</v>
      </c>
      <c r="B646" s="14">
        <v>46037</v>
      </c>
      <c r="C646" t="s">
        <v>108</v>
      </c>
      <c r="D646" t="s">
        <v>458</v>
      </c>
      <c r="E646">
        <v>76304</v>
      </c>
      <c r="F646" t="s">
        <v>2261</v>
      </c>
      <c r="G646" t="s">
        <v>2262</v>
      </c>
      <c r="H646">
        <v>4</v>
      </c>
      <c r="I646" t="s">
        <v>2263</v>
      </c>
    </row>
    <row r="647" spans="1:9" x14ac:dyDescent="0.2">
      <c r="A647">
        <v>10947874</v>
      </c>
      <c r="B647" s="14">
        <v>46037</v>
      </c>
      <c r="C647" t="s">
        <v>108</v>
      </c>
      <c r="D647" t="s">
        <v>458</v>
      </c>
      <c r="E647">
        <v>92532</v>
      </c>
      <c r="F647" t="s">
        <v>2264</v>
      </c>
      <c r="G647" t="s">
        <v>2265</v>
      </c>
      <c r="H647">
        <v>4</v>
      </c>
      <c r="I647" t="s">
        <v>2266</v>
      </c>
    </row>
    <row r="648" spans="1:9" x14ac:dyDescent="0.2">
      <c r="A648">
        <v>10947881</v>
      </c>
      <c r="B648" s="14">
        <v>46037</v>
      </c>
      <c r="C648" t="s">
        <v>108</v>
      </c>
      <c r="D648" t="s">
        <v>458</v>
      </c>
      <c r="E648">
        <v>77934</v>
      </c>
      <c r="F648" t="s">
        <v>2267</v>
      </c>
      <c r="G648" t="s">
        <v>2268</v>
      </c>
      <c r="H648">
        <v>4</v>
      </c>
      <c r="I648" t="s">
        <v>2269</v>
      </c>
    </row>
    <row r="649" spans="1:9" x14ac:dyDescent="0.2">
      <c r="A649">
        <v>10947882</v>
      </c>
      <c r="B649" s="14">
        <v>46037</v>
      </c>
      <c r="C649" t="s">
        <v>242</v>
      </c>
      <c r="D649" t="s">
        <v>465</v>
      </c>
      <c r="E649">
        <v>74745</v>
      </c>
      <c r="F649" t="s">
        <v>2270</v>
      </c>
      <c r="G649" t="s">
        <v>2271</v>
      </c>
      <c r="H649">
        <v>5</v>
      </c>
      <c r="I649" t="s">
        <v>2272</v>
      </c>
    </row>
    <row r="650" spans="1:9" x14ac:dyDescent="0.2">
      <c r="A650">
        <v>10947918</v>
      </c>
      <c r="B650" s="14">
        <v>46038</v>
      </c>
      <c r="C650" t="s">
        <v>282</v>
      </c>
      <c r="D650" t="s">
        <v>425</v>
      </c>
      <c r="E650">
        <v>96120</v>
      </c>
      <c r="F650" t="s">
        <v>2273</v>
      </c>
      <c r="G650" t="s">
        <v>2274</v>
      </c>
      <c r="H650">
        <v>1</v>
      </c>
      <c r="I650" t="s">
        <v>2275</v>
      </c>
    </row>
    <row r="651" spans="1:9" x14ac:dyDescent="0.2">
      <c r="A651">
        <v>10948022</v>
      </c>
      <c r="B651" s="14">
        <v>46038</v>
      </c>
      <c r="C651" t="s">
        <v>166</v>
      </c>
      <c r="D651" t="s">
        <v>454</v>
      </c>
      <c r="E651">
        <v>72349</v>
      </c>
      <c r="F651" t="s">
        <v>2276</v>
      </c>
      <c r="G651" t="s">
        <v>2277</v>
      </c>
      <c r="H651">
        <v>2</v>
      </c>
      <c r="I651" t="s">
        <v>2278</v>
      </c>
    </row>
    <row r="652" spans="1:9" x14ac:dyDescent="0.2">
      <c r="A652">
        <v>10948027</v>
      </c>
      <c r="B652" s="14">
        <v>46038</v>
      </c>
      <c r="C652" t="s">
        <v>270</v>
      </c>
      <c r="D652" t="s">
        <v>454</v>
      </c>
      <c r="E652">
        <v>98933</v>
      </c>
      <c r="F652" t="s">
        <v>1187</v>
      </c>
      <c r="G652" t="s">
        <v>2279</v>
      </c>
      <c r="H652">
        <v>1</v>
      </c>
      <c r="I652" t="s">
        <v>2280</v>
      </c>
    </row>
    <row r="653" spans="1:9" x14ac:dyDescent="0.2">
      <c r="A653">
        <v>10948032</v>
      </c>
      <c r="B653" s="14">
        <v>46038</v>
      </c>
      <c r="C653" t="s">
        <v>86</v>
      </c>
      <c r="D653" t="s">
        <v>425</v>
      </c>
      <c r="E653">
        <v>82218</v>
      </c>
      <c r="F653" t="s">
        <v>2281</v>
      </c>
      <c r="G653" t="s">
        <v>2282</v>
      </c>
      <c r="H653">
        <v>4</v>
      </c>
      <c r="I653" t="s">
        <v>753</v>
      </c>
    </row>
    <row r="654" spans="1:9" x14ac:dyDescent="0.2">
      <c r="A654">
        <v>10948058</v>
      </c>
      <c r="B654" s="14">
        <v>46038</v>
      </c>
      <c r="C654" t="s">
        <v>86</v>
      </c>
      <c r="D654" t="s">
        <v>425</v>
      </c>
      <c r="E654">
        <v>93155</v>
      </c>
      <c r="F654" t="s">
        <v>2283</v>
      </c>
      <c r="G654" t="s">
        <v>2284</v>
      </c>
      <c r="H654">
        <v>4</v>
      </c>
      <c r="I654" t="s">
        <v>753</v>
      </c>
    </row>
    <row r="655" spans="1:9" x14ac:dyDescent="0.2">
      <c r="A655">
        <v>10948113</v>
      </c>
      <c r="B655" s="14">
        <v>46038</v>
      </c>
      <c r="C655" t="s">
        <v>184</v>
      </c>
      <c r="D655" t="s">
        <v>454</v>
      </c>
      <c r="E655">
        <v>81049</v>
      </c>
      <c r="F655" t="s">
        <v>2285</v>
      </c>
      <c r="G655" t="s">
        <v>2286</v>
      </c>
      <c r="H655">
        <v>5</v>
      </c>
      <c r="I655" t="s">
        <v>2287</v>
      </c>
    </row>
    <row r="656" spans="1:9" x14ac:dyDescent="0.2">
      <c r="A656">
        <v>10948117</v>
      </c>
      <c r="B656" s="14">
        <v>46038</v>
      </c>
      <c r="C656" t="s">
        <v>33</v>
      </c>
      <c r="D656" t="s">
        <v>454</v>
      </c>
      <c r="E656">
        <v>95737</v>
      </c>
      <c r="F656" t="s">
        <v>2288</v>
      </c>
      <c r="G656" t="s">
        <v>2289</v>
      </c>
      <c r="H656">
        <v>4</v>
      </c>
      <c r="I656" t="s">
        <v>2290</v>
      </c>
    </row>
    <row r="657" spans="1:9" x14ac:dyDescent="0.2">
      <c r="A657">
        <v>10948178</v>
      </c>
      <c r="B657" s="14">
        <v>46038</v>
      </c>
      <c r="C657" t="s">
        <v>76</v>
      </c>
      <c r="D657" t="s">
        <v>425</v>
      </c>
      <c r="E657">
        <v>91965</v>
      </c>
      <c r="F657" t="s">
        <v>2291</v>
      </c>
      <c r="G657" t="s">
        <v>2292</v>
      </c>
      <c r="H657">
        <v>4</v>
      </c>
      <c r="I657" t="s">
        <v>2293</v>
      </c>
    </row>
    <row r="658" spans="1:9" x14ac:dyDescent="0.2">
      <c r="A658">
        <v>10948222</v>
      </c>
      <c r="B658" s="14">
        <v>46038</v>
      </c>
      <c r="C658" t="s">
        <v>76</v>
      </c>
      <c r="D658" t="s">
        <v>425</v>
      </c>
      <c r="E658">
        <v>96746</v>
      </c>
      <c r="F658" t="s">
        <v>2294</v>
      </c>
      <c r="G658" t="s">
        <v>2295</v>
      </c>
      <c r="H658">
        <v>4</v>
      </c>
      <c r="I658" t="s">
        <v>2296</v>
      </c>
    </row>
    <row r="659" spans="1:9" x14ac:dyDescent="0.2">
      <c r="A659">
        <v>10948227</v>
      </c>
      <c r="B659" s="14">
        <v>46038</v>
      </c>
      <c r="C659" t="s">
        <v>164</v>
      </c>
      <c r="D659" t="s">
        <v>458</v>
      </c>
      <c r="E659">
        <v>98638</v>
      </c>
      <c r="F659" t="s">
        <v>2297</v>
      </c>
      <c r="G659" t="s">
        <v>2298</v>
      </c>
      <c r="H659">
        <v>2</v>
      </c>
      <c r="I659" t="s">
        <v>2299</v>
      </c>
    </row>
    <row r="660" spans="1:9" x14ac:dyDescent="0.2">
      <c r="A660">
        <v>10948229</v>
      </c>
      <c r="B660" s="14">
        <v>46038</v>
      </c>
      <c r="C660" t="s">
        <v>92</v>
      </c>
      <c r="D660" t="s">
        <v>425</v>
      </c>
      <c r="E660">
        <v>99522</v>
      </c>
      <c r="F660" t="s">
        <v>2300</v>
      </c>
      <c r="G660" t="s">
        <v>2301</v>
      </c>
      <c r="H660">
        <v>3</v>
      </c>
      <c r="I660" t="s">
        <v>2302</v>
      </c>
    </row>
    <row r="661" spans="1:9" x14ac:dyDescent="0.2">
      <c r="A661">
        <v>10948251</v>
      </c>
      <c r="B661" s="14">
        <v>46038</v>
      </c>
      <c r="C661" t="s">
        <v>290</v>
      </c>
      <c r="D661" t="s">
        <v>454</v>
      </c>
      <c r="E661">
        <v>84316</v>
      </c>
      <c r="F661" t="s">
        <v>2303</v>
      </c>
      <c r="G661" t="s">
        <v>2304</v>
      </c>
      <c r="H661">
        <v>1</v>
      </c>
      <c r="I661" t="s">
        <v>2305</v>
      </c>
    </row>
    <row r="662" spans="1:9" x14ac:dyDescent="0.2">
      <c r="A662">
        <v>10948254</v>
      </c>
      <c r="B662" s="14">
        <v>46038</v>
      </c>
      <c r="C662" t="s">
        <v>290</v>
      </c>
      <c r="D662" t="s">
        <v>454</v>
      </c>
      <c r="E662">
        <v>97959</v>
      </c>
      <c r="F662" t="s">
        <v>2306</v>
      </c>
      <c r="G662" t="s">
        <v>2307</v>
      </c>
      <c r="H662">
        <v>3</v>
      </c>
      <c r="I662" t="s">
        <v>2308</v>
      </c>
    </row>
    <row r="663" spans="1:9" x14ac:dyDescent="0.2">
      <c r="A663">
        <v>10948266</v>
      </c>
      <c r="B663" s="14">
        <v>46038</v>
      </c>
      <c r="C663" t="s">
        <v>290</v>
      </c>
      <c r="D663" t="s">
        <v>454</v>
      </c>
      <c r="E663">
        <v>97838</v>
      </c>
      <c r="F663" t="s">
        <v>2309</v>
      </c>
      <c r="G663" t="s">
        <v>2310</v>
      </c>
      <c r="H663">
        <v>2</v>
      </c>
      <c r="I663" t="s">
        <v>2311</v>
      </c>
    </row>
    <row r="664" spans="1:9" x14ac:dyDescent="0.2">
      <c r="A664">
        <v>10948328</v>
      </c>
      <c r="B664" s="14">
        <v>46038</v>
      </c>
      <c r="C664" t="s">
        <v>153</v>
      </c>
      <c r="D664" t="s">
        <v>454</v>
      </c>
      <c r="E664">
        <v>95897</v>
      </c>
      <c r="F664" t="s">
        <v>2312</v>
      </c>
      <c r="G664" t="s">
        <v>2313</v>
      </c>
      <c r="H664">
        <v>4</v>
      </c>
      <c r="I664" t="s">
        <v>2314</v>
      </c>
    </row>
    <row r="665" spans="1:9" x14ac:dyDescent="0.2">
      <c r="A665">
        <v>10948347</v>
      </c>
      <c r="B665" s="14">
        <v>46038</v>
      </c>
      <c r="C665" t="s">
        <v>289</v>
      </c>
      <c r="D665" t="s">
        <v>458</v>
      </c>
      <c r="E665">
        <v>96024</v>
      </c>
      <c r="F665" t="s">
        <v>2315</v>
      </c>
      <c r="G665" t="s">
        <v>2316</v>
      </c>
      <c r="H665">
        <v>4</v>
      </c>
      <c r="I665" t="s">
        <v>2317</v>
      </c>
    </row>
    <row r="666" spans="1:9" x14ac:dyDescent="0.2">
      <c r="A666">
        <v>10948349</v>
      </c>
      <c r="B666" s="14">
        <v>46038</v>
      </c>
      <c r="C666" t="s">
        <v>153</v>
      </c>
      <c r="D666" t="s">
        <v>454</v>
      </c>
      <c r="E666">
        <v>91741</v>
      </c>
      <c r="F666" t="s">
        <v>2318</v>
      </c>
      <c r="G666" t="s">
        <v>2319</v>
      </c>
      <c r="H666">
        <v>1</v>
      </c>
      <c r="I666" t="s">
        <v>2320</v>
      </c>
    </row>
    <row r="667" spans="1:9" x14ac:dyDescent="0.2">
      <c r="A667">
        <v>10948350</v>
      </c>
      <c r="B667" s="14">
        <v>46038</v>
      </c>
      <c r="C667" t="s">
        <v>289</v>
      </c>
      <c r="D667" t="s">
        <v>458</v>
      </c>
      <c r="E667">
        <v>76643</v>
      </c>
      <c r="F667" t="s">
        <v>2321</v>
      </c>
      <c r="G667" t="s">
        <v>2322</v>
      </c>
      <c r="H667">
        <v>4</v>
      </c>
      <c r="I667" t="s">
        <v>2323</v>
      </c>
    </row>
    <row r="668" spans="1:9" x14ac:dyDescent="0.2">
      <c r="A668">
        <v>10948442</v>
      </c>
      <c r="B668" s="14">
        <v>46038</v>
      </c>
      <c r="C668" t="s">
        <v>125</v>
      </c>
      <c r="D668" t="s">
        <v>465</v>
      </c>
      <c r="E668">
        <v>77237</v>
      </c>
      <c r="F668" t="s">
        <v>2324</v>
      </c>
      <c r="G668" t="s">
        <v>2325</v>
      </c>
      <c r="H668">
        <v>4</v>
      </c>
      <c r="I668" t="s">
        <v>2326</v>
      </c>
    </row>
    <row r="669" spans="1:9" x14ac:dyDescent="0.2">
      <c r="A669">
        <v>10948443</v>
      </c>
      <c r="B669" s="14">
        <v>46038</v>
      </c>
      <c r="C669" t="s">
        <v>125</v>
      </c>
      <c r="D669" t="s">
        <v>465</v>
      </c>
      <c r="E669">
        <v>91409</v>
      </c>
      <c r="F669" t="s">
        <v>2327</v>
      </c>
      <c r="G669" t="s">
        <v>2328</v>
      </c>
      <c r="H669">
        <v>4</v>
      </c>
      <c r="I669" t="s">
        <v>2329</v>
      </c>
    </row>
    <row r="670" spans="1:9" x14ac:dyDescent="0.2">
      <c r="A670">
        <v>10948545</v>
      </c>
      <c r="B670" s="14">
        <v>46039</v>
      </c>
      <c r="C670" t="s">
        <v>389</v>
      </c>
      <c r="D670" t="s">
        <v>429</v>
      </c>
      <c r="E670">
        <v>94813</v>
      </c>
      <c r="F670" t="s">
        <v>2330</v>
      </c>
      <c r="G670" t="s">
        <v>2331</v>
      </c>
      <c r="H670">
        <v>5</v>
      </c>
      <c r="I670" t="s">
        <v>2332</v>
      </c>
    </row>
    <row r="671" spans="1:9" x14ac:dyDescent="0.2">
      <c r="A671">
        <v>10948679</v>
      </c>
      <c r="B671" s="14">
        <v>46039</v>
      </c>
      <c r="C671" t="s">
        <v>102</v>
      </c>
      <c r="D671" t="s">
        <v>454</v>
      </c>
      <c r="E671">
        <v>100593</v>
      </c>
      <c r="F671" t="s">
        <v>2333</v>
      </c>
      <c r="G671" t="s">
        <v>2334</v>
      </c>
      <c r="H671">
        <v>3</v>
      </c>
      <c r="I671" t="s">
        <v>2335</v>
      </c>
    </row>
    <row r="672" spans="1:9" x14ac:dyDescent="0.2">
      <c r="A672">
        <v>10948712</v>
      </c>
      <c r="B672" s="14">
        <v>46039</v>
      </c>
      <c r="C672" t="s">
        <v>56</v>
      </c>
      <c r="D672" t="s">
        <v>465</v>
      </c>
      <c r="E672">
        <v>98859</v>
      </c>
      <c r="F672" t="s">
        <v>2336</v>
      </c>
      <c r="G672" t="s">
        <v>2337</v>
      </c>
      <c r="H672">
        <v>4</v>
      </c>
      <c r="I672" t="s">
        <v>1309</v>
      </c>
    </row>
    <row r="673" spans="1:9" x14ac:dyDescent="0.2">
      <c r="A673">
        <v>10948714</v>
      </c>
      <c r="B673" s="14">
        <v>46039</v>
      </c>
      <c r="C673" t="s">
        <v>290</v>
      </c>
      <c r="D673" t="s">
        <v>454</v>
      </c>
      <c r="E673">
        <v>98307</v>
      </c>
      <c r="F673" t="s">
        <v>2338</v>
      </c>
      <c r="G673" t="s">
        <v>2339</v>
      </c>
      <c r="H673">
        <v>3</v>
      </c>
      <c r="I673" t="s">
        <v>2340</v>
      </c>
    </row>
    <row r="674" spans="1:9" x14ac:dyDescent="0.2">
      <c r="A674">
        <v>10948727</v>
      </c>
      <c r="B674" s="14">
        <v>46039</v>
      </c>
      <c r="C674" t="s">
        <v>290</v>
      </c>
      <c r="D674" t="s">
        <v>454</v>
      </c>
      <c r="E674">
        <v>84902</v>
      </c>
      <c r="F674" t="s">
        <v>2341</v>
      </c>
      <c r="G674" t="s">
        <v>2342</v>
      </c>
      <c r="H674">
        <v>1</v>
      </c>
      <c r="I674" t="s">
        <v>2343</v>
      </c>
    </row>
    <row r="675" spans="1:9" x14ac:dyDescent="0.2">
      <c r="A675">
        <v>10948751</v>
      </c>
      <c r="B675" s="14">
        <v>46039</v>
      </c>
      <c r="C675" t="s">
        <v>410</v>
      </c>
      <c r="D675" t="s">
        <v>425</v>
      </c>
      <c r="E675">
        <v>96290</v>
      </c>
      <c r="F675" t="s">
        <v>2344</v>
      </c>
      <c r="G675" t="s">
        <v>2345</v>
      </c>
      <c r="H675">
        <v>5</v>
      </c>
      <c r="I675" t="s">
        <v>2346</v>
      </c>
    </row>
    <row r="676" spans="1:9" x14ac:dyDescent="0.2">
      <c r="A676">
        <v>10948798</v>
      </c>
      <c r="B676" s="14">
        <v>46039</v>
      </c>
      <c r="C676" t="s">
        <v>124</v>
      </c>
      <c r="D676" t="s">
        <v>429</v>
      </c>
      <c r="E676">
        <v>83650</v>
      </c>
      <c r="F676" t="s">
        <v>2347</v>
      </c>
      <c r="G676" t="s">
        <v>2348</v>
      </c>
      <c r="H676">
        <v>5</v>
      </c>
      <c r="I676" t="s">
        <v>2349</v>
      </c>
    </row>
    <row r="677" spans="1:9" x14ac:dyDescent="0.2">
      <c r="A677">
        <v>10948843</v>
      </c>
      <c r="B677" s="14">
        <v>46039</v>
      </c>
      <c r="C677" t="s">
        <v>121</v>
      </c>
      <c r="D677" t="s">
        <v>465</v>
      </c>
      <c r="E677">
        <v>95308</v>
      </c>
      <c r="F677" t="s">
        <v>2350</v>
      </c>
      <c r="G677" t="s">
        <v>2351</v>
      </c>
      <c r="H677">
        <v>5</v>
      </c>
      <c r="I677" t="s">
        <v>2352</v>
      </c>
    </row>
    <row r="678" spans="1:9" x14ac:dyDescent="0.2">
      <c r="A678">
        <v>10948845</v>
      </c>
      <c r="B678" s="14">
        <v>46039</v>
      </c>
      <c r="C678" t="s">
        <v>392</v>
      </c>
      <c r="D678" t="s">
        <v>454</v>
      </c>
      <c r="E678">
        <v>98895</v>
      </c>
      <c r="F678" t="s">
        <v>2353</v>
      </c>
      <c r="G678" t="s">
        <v>2354</v>
      </c>
      <c r="H678">
        <v>4</v>
      </c>
      <c r="I678" t="s">
        <v>2355</v>
      </c>
    </row>
    <row r="679" spans="1:9" x14ac:dyDescent="0.2">
      <c r="A679">
        <v>10948857</v>
      </c>
      <c r="B679" s="14">
        <v>46039</v>
      </c>
      <c r="C679" t="s">
        <v>392</v>
      </c>
      <c r="D679" t="s">
        <v>454</v>
      </c>
      <c r="E679">
        <v>95910</v>
      </c>
      <c r="F679" t="s">
        <v>2356</v>
      </c>
      <c r="G679" t="s">
        <v>2357</v>
      </c>
      <c r="H679">
        <v>4</v>
      </c>
      <c r="I679" t="s">
        <v>2355</v>
      </c>
    </row>
    <row r="680" spans="1:9" x14ac:dyDescent="0.2">
      <c r="A680">
        <v>10948867</v>
      </c>
      <c r="B680" s="14">
        <v>46039</v>
      </c>
      <c r="C680" t="s">
        <v>392</v>
      </c>
      <c r="D680" t="s">
        <v>454</v>
      </c>
      <c r="E680">
        <v>72031</v>
      </c>
      <c r="F680" t="s">
        <v>2358</v>
      </c>
      <c r="G680" t="s">
        <v>2359</v>
      </c>
      <c r="H680">
        <v>4</v>
      </c>
      <c r="I680" t="s">
        <v>2360</v>
      </c>
    </row>
    <row r="681" spans="1:9" x14ac:dyDescent="0.2">
      <c r="A681">
        <v>10949022</v>
      </c>
      <c r="B681" s="14">
        <v>46039</v>
      </c>
      <c r="C681" t="s">
        <v>373</v>
      </c>
      <c r="D681" t="s">
        <v>458</v>
      </c>
      <c r="E681">
        <v>97972</v>
      </c>
      <c r="F681" t="s">
        <v>2361</v>
      </c>
      <c r="G681" t="s">
        <v>2362</v>
      </c>
      <c r="H681">
        <v>5</v>
      </c>
      <c r="I681" t="s">
        <v>1207</v>
      </c>
    </row>
    <row r="682" spans="1:9" x14ac:dyDescent="0.2">
      <c r="A682">
        <v>10949027</v>
      </c>
      <c r="B682" s="14">
        <v>46039</v>
      </c>
      <c r="C682" t="s">
        <v>125</v>
      </c>
      <c r="D682" t="s">
        <v>465</v>
      </c>
      <c r="E682">
        <v>96160</v>
      </c>
      <c r="F682" t="s">
        <v>2363</v>
      </c>
      <c r="G682" t="s">
        <v>2364</v>
      </c>
      <c r="H682">
        <v>4</v>
      </c>
      <c r="I682" t="s">
        <v>1705</v>
      </c>
    </row>
    <row r="683" spans="1:9" x14ac:dyDescent="0.2">
      <c r="A683">
        <v>10949041</v>
      </c>
      <c r="B683" s="14">
        <v>46039</v>
      </c>
      <c r="C683" t="s">
        <v>378</v>
      </c>
      <c r="D683" t="s">
        <v>425</v>
      </c>
      <c r="E683">
        <v>84386</v>
      </c>
      <c r="F683" t="s">
        <v>2365</v>
      </c>
      <c r="G683" t="s">
        <v>2366</v>
      </c>
      <c r="H683">
        <v>4</v>
      </c>
      <c r="I683" t="s">
        <v>2367</v>
      </c>
    </row>
    <row r="684" spans="1:9" x14ac:dyDescent="0.2">
      <c r="A684">
        <v>10949112</v>
      </c>
      <c r="B684" s="14">
        <v>46039</v>
      </c>
      <c r="C684" t="s">
        <v>254</v>
      </c>
      <c r="D684" t="s">
        <v>465</v>
      </c>
      <c r="E684">
        <v>97590</v>
      </c>
      <c r="F684" t="s">
        <v>2368</v>
      </c>
      <c r="G684" t="s">
        <v>2369</v>
      </c>
      <c r="H684">
        <v>3</v>
      </c>
      <c r="I684" t="s">
        <v>2370</v>
      </c>
    </row>
    <row r="685" spans="1:9" x14ac:dyDescent="0.2">
      <c r="A685">
        <v>10949113</v>
      </c>
      <c r="B685" s="14">
        <v>46039</v>
      </c>
      <c r="C685" t="s">
        <v>155</v>
      </c>
      <c r="D685" t="s">
        <v>454</v>
      </c>
      <c r="E685">
        <v>99075</v>
      </c>
      <c r="F685" t="s">
        <v>2371</v>
      </c>
      <c r="G685" t="s">
        <v>2372</v>
      </c>
      <c r="H685">
        <v>4</v>
      </c>
      <c r="I685" t="s">
        <v>926</v>
      </c>
    </row>
    <row r="686" spans="1:9" x14ac:dyDescent="0.2">
      <c r="A686">
        <v>10949127</v>
      </c>
      <c r="B686" s="14">
        <v>46039</v>
      </c>
      <c r="C686" t="s">
        <v>164</v>
      </c>
      <c r="D686" t="s">
        <v>458</v>
      </c>
      <c r="E686">
        <v>99538</v>
      </c>
      <c r="F686" t="s">
        <v>2373</v>
      </c>
      <c r="G686" t="s">
        <v>2374</v>
      </c>
      <c r="H686">
        <v>3</v>
      </c>
      <c r="I686" t="s">
        <v>2375</v>
      </c>
    </row>
    <row r="687" spans="1:9" x14ac:dyDescent="0.2">
      <c r="A687">
        <v>10949225</v>
      </c>
      <c r="B687" s="14">
        <v>46039</v>
      </c>
      <c r="C687" t="s">
        <v>289</v>
      </c>
      <c r="D687" t="s">
        <v>458</v>
      </c>
      <c r="E687">
        <v>96355</v>
      </c>
      <c r="F687" t="s">
        <v>2376</v>
      </c>
      <c r="G687" t="s">
        <v>2377</v>
      </c>
      <c r="H687">
        <v>4</v>
      </c>
      <c r="I687" t="s">
        <v>2378</v>
      </c>
    </row>
    <row r="688" spans="1:9" x14ac:dyDescent="0.2">
      <c r="A688">
        <v>10949232</v>
      </c>
      <c r="B688" s="14">
        <v>46039</v>
      </c>
      <c r="C688" t="s">
        <v>359</v>
      </c>
      <c r="D688" t="s">
        <v>465</v>
      </c>
      <c r="E688">
        <v>94160</v>
      </c>
      <c r="F688" t="s">
        <v>2379</v>
      </c>
      <c r="G688" t="s">
        <v>2380</v>
      </c>
      <c r="H688">
        <v>5</v>
      </c>
      <c r="I688" t="s">
        <v>2381</v>
      </c>
    </row>
    <row r="689" spans="1:9" x14ac:dyDescent="0.2">
      <c r="A689">
        <v>10949317</v>
      </c>
      <c r="B689" s="14">
        <v>46039</v>
      </c>
      <c r="C689" t="s">
        <v>213</v>
      </c>
      <c r="D689" t="s">
        <v>465</v>
      </c>
      <c r="E689">
        <v>39829</v>
      </c>
      <c r="F689" t="s">
        <v>2382</v>
      </c>
      <c r="G689" t="s">
        <v>2383</v>
      </c>
      <c r="H689">
        <v>5</v>
      </c>
      <c r="I689" t="s">
        <v>1271</v>
      </c>
    </row>
    <row r="690" spans="1:9" x14ac:dyDescent="0.2">
      <c r="A690">
        <v>10949320</v>
      </c>
      <c r="B690" s="14">
        <v>46039</v>
      </c>
      <c r="C690" t="s">
        <v>213</v>
      </c>
      <c r="D690" t="s">
        <v>465</v>
      </c>
      <c r="E690">
        <v>88115</v>
      </c>
      <c r="F690" t="s">
        <v>2384</v>
      </c>
      <c r="G690" t="s">
        <v>2385</v>
      </c>
      <c r="H690">
        <v>2</v>
      </c>
      <c r="I690" t="s">
        <v>2386</v>
      </c>
    </row>
    <row r="691" spans="1:9" x14ac:dyDescent="0.2">
      <c r="A691">
        <v>10949329</v>
      </c>
      <c r="B691" s="14">
        <v>46039</v>
      </c>
      <c r="C691" t="s">
        <v>2000</v>
      </c>
      <c r="D691" t="s">
        <v>458</v>
      </c>
      <c r="E691">
        <v>76638</v>
      </c>
      <c r="F691" t="s">
        <v>2387</v>
      </c>
      <c r="G691" t="s">
        <v>2388</v>
      </c>
      <c r="H691">
        <v>4</v>
      </c>
      <c r="I691" t="s">
        <v>2389</v>
      </c>
    </row>
    <row r="692" spans="1:9" x14ac:dyDescent="0.2">
      <c r="A692">
        <v>10949342</v>
      </c>
      <c r="B692" s="14">
        <v>46039</v>
      </c>
      <c r="C692" t="s">
        <v>319</v>
      </c>
      <c r="D692" t="s">
        <v>465</v>
      </c>
      <c r="E692">
        <v>79323</v>
      </c>
      <c r="F692" t="s">
        <v>2390</v>
      </c>
      <c r="G692" t="s">
        <v>2391</v>
      </c>
      <c r="H692">
        <v>4</v>
      </c>
      <c r="I692" t="s">
        <v>2392</v>
      </c>
    </row>
    <row r="693" spans="1:9" x14ac:dyDescent="0.2">
      <c r="A693">
        <v>10949348</v>
      </c>
      <c r="B693" s="14">
        <v>46039</v>
      </c>
      <c r="C693" t="s">
        <v>319</v>
      </c>
      <c r="D693" t="s">
        <v>465</v>
      </c>
      <c r="E693">
        <v>94434</v>
      </c>
      <c r="F693" t="s">
        <v>2393</v>
      </c>
      <c r="G693" t="s">
        <v>2394</v>
      </c>
      <c r="H693">
        <v>4</v>
      </c>
      <c r="I693" t="s">
        <v>2395</v>
      </c>
    </row>
    <row r="694" spans="1:9" x14ac:dyDescent="0.2">
      <c r="A694">
        <v>10949351</v>
      </c>
      <c r="B694" s="14">
        <v>46039</v>
      </c>
      <c r="C694" t="s">
        <v>2000</v>
      </c>
      <c r="D694" t="s">
        <v>458</v>
      </c>
      <c r="E694">
        <v>96257</v>
      </c>
      <c r="F694" t="s">
        <v>2396</v>
      </c>
      <c r="G694" t="s">
        <v>2397</v>
      </c>
      <c r="H694">
        <v>4</v>
      </c>
      <c r="I694" t="s">
        <v>2398</v>
      </c>
    </row>
    <row r="695" spans="1:9" x14ac:dyDescent="0.2">
      <c r="A695">
        <v>10949361</v>
      </c>
      <c r="B695" s="14">
        <v>46039</v>
      </c>
      <c r="C695" t="s">
        <v>319</v>
      </c>
      <c r="D695" t="s">
        <v>465</v>
      </c>
      <c r="E695">
        <v>88476</v>
      </c>
      <c r="F695" t="s">
        <v>2399</v>
      </c>
      <c r="G695" t="s">
        <v>2400</v>
      </c>
      <c r="H695">
        <v>4</v>
      </c>
      <c r="I695" t="s">
        <v>2401</v>
      </c>
    </row>
    <row r="696" spans="1:9" x14ac:dyDescent="0.2">
      <c r="A696">
        <v>10949371</v>
      </c>
      <c r="B696" s="14">
        <v>46039</v>
      </c>
      <c r="C696" t="s">
        <v>319</v>
      </c>
      <c r="D696" t="s">
        <v>465</v>
      </c>
      <c r="E696">
        <v>92037</v>
      </c>
      <c r="F696" t="s">
        <v>2402</v>
      </c>
      <c r="G696" t="s">
        <v>2403</v>
      </c>
      <c r="H696">
        <v>4</v>
      </c>
      <c r="I696" t="s">
        <v>2404</v>
      </c>
    </row>
    <row r="697" spans="1:9" x14ac:dyDescent="0.2">
      <c r="A697">
        <v>10949373</v>
      </c>
      <c r="B697" s="14">
        <v>46039</v>
      </c>
      <c r="C697" t="s">
        <v>217</v>
      </c>
      <c r="D697" t="s">
        <v>465</v>
      </c>
      <c r="E697">
        <v>96277</v>
      </c>
      <c r="F697" t="s">
        <v>2405</v>
      </c>
      <c r="G697" t="s">
        <v>2406</v>
      </c>
      <c r="H697">
        <v>5</v>
      </c>
      <c r="I697" t="s">
        <v>2407</v>
      </c>
    </row>
    <row r="698" spans="1:9" x14ac:dyDescent="0.2">
      <c r="A698">
        <v>10949395</v>
      </c>
      <c r="B698" s="14">
        <v>46039</v>
      </c>
      <c r="C698" t="s">
        <v>56</v>
      </c>
      <c r="D698" t="s">
        <v>465</v>
      </c>
      <c r="E698">
        <v>91523</v>
      </c>
      <c r="F698" t="s">
        <v>2408</v>
      </c>
      <c r="G698" t="s">
        <v>2409</v>
      </c>
      <c r="H698">
        <v>1</v>
      </c>
      <c r="I698" t="s">
        <v>1560</v>
      </c>
    </row>
    <row r="699" spans="1:9" x14ac:dyDescent="0.2">
      <c r="A699">
        <v>10949419</v>
      </c>
      <c r="B699" s="14">
        <v>46039</v>
      </c>
      <c r="C699" t="s">
        <v>174</v>
      </c>
      <c r="D699" t="s">
        <v>425</v>
      </c>
      <c r="E699">
        <v>95135</v>
      </c>
      <c r="F699" t="s">
        <v>2410</v>
      </c>
      <c r="G699" t="s">
        <v>2411</v>
      </c>
      <c r="H699">
        <v>4</v>
      </c>
      <c r="I699" t="s">
        <v>2412</v>
      </c>
    </row>
    <row r="700" spans="1:9" x14ac:dyDescent="0.2">
      <c r="A700">
        <v>10949432</v>
      </c>
      <c r="B700" s="14">
        <v>46039</v>
      </c>
      <c r="C700" t="s">
        <v>319</v>
      </c>
      <c r="D700" t="s">
        <v>465</v>
      </c>
      <c r="E700">
        <v>95922</v>
      </c>
      <c r="F700" t="s">
        <v>2413</v>
      </c>
      <c r="G700" t="s">
        <v>2414</v>
      </c>
      <c r="H700">
        <v>4</v>
      </c>
      <c r="I700" t="s">
        <v>2401</v>
      </c>
    </row>
    <row r="701" spans="1:9" x14ac:dyDescent="0.2">
      <c r="A701">
        <v>10949451</v>
      </c>
      <c r="B701" s="14">
        <v>46039</v>
      </c>
      <c r="C701" t="s">
        <v>174</v>
      </c>
      <c r="D701" t="s">
        <v>425</v>
      </c>
      <c r="E701">
        <v>91405</v>
      </c>
      <c r="F701" t="s">
        <v>2058</v>
      </c>
      <c r="G701" t="s">
        <v>2415</v>
      </c>
      <c r="H701">
        <v>4</v>
      </c>
      <c r="I701" t="s">
        <v>2416</v>
      </c>
    </row>
    <row r="702" spans="1:9" x14ac:dyDescent="0.2">
      <c r="A702">
        <v>10949453</v>
      </c>
      <c r="B702" s="14">
        <v>46039</v>
      </c>
      <c r="C702" t="s">
        <v>319</v>
      </c>
      <c r="D702" t="s">
        <v>465</v>
      </c>
      <c r="E702">
        <v>96842</v>
      </c>
      <c r="F702" t="s">
        <v>2417</v>
      </c>
      <c r="G702" t="s">
        <v>2418</v>
      </c>
      <c r="H702">
        <v>4</v>
      </c>
      <c r="I702" t="s">
        <v>2404</v>
      </c>
    </row>
    <row r="703" spans="1:9" x14ac:dyDescent="0.2">
      <c r="A703">
        <v>10949459</v>
      </c>
      <c r="B703" s="14">
        <v>46039</v>
      </c>
      <c r="C703" t="s">
        <v>415</v>
      </c>
      <c r="D703" t="s">
        <v>454</v>
      </c>
      <c r="E703">
        <v>81884</v>
      </c>
      <c r="F703" t="s">
        <v>2419</v>
      </c>
      <c r="G703" t="s">
        <v>2420</v>
      </c>
      <c r="H703">
        <v>5</v>
      </c>
      <c r="I703" t="s">
        <v>2421</v>
      </c>
    </row>
    <row r="704" spans="1:9" x14ac:dyDescent="0.2">
      <c r="A704">
        <v>10949463</v>
      </c>
      <c r="B704" s="14">
        <v>46039</v>
      </c>
      <c r="C704" t="s">
        <v>217</v>
      </c>
      <c r="D704" t="s">
        <v>465</v>
      </c>
      <c r="E704">
        <v>85141</v>
      </c>
      <c r="F704" t="s">
        <v>2422</v>
      </c>
      <c r="G704" t="s">
        <v>2423</v>
      </c>
      <c r="H704">
        <v>5</v>
      </c>
      <c r="I704" t="s">
        <v>2424</v>
      </c>
    </row>
    <row r="705" spans="1:9" x14ac:dyDescent="0.2">
      <c r="A705">
        <v>10949467</v>
      </c>
      <c r="B705" s="14">
        <v>46039</v>
      </c>
      <c r="C705" t="s">
        <v>319</v>
      </c>
      <c r="D705" t="s">
        <v>465</v>
      </c>
      <c r="E705">
        <v>97302</v>
      </c>
      <c r="F705" t="s">
        <v>2425</v>
      </c>
      <c r="G705" t="s">
        <v>2426</v>
      </c>
      <c r="H705">
        <v>4</v>
      </c>
      <c r="I705" t="s">
        <v>2404</v>
      </c>
    </row>
    <row r="706" spans="1:9" x14ac:dyDescent="0.2">
      <c r="A706">
        <v>10949480</v>
      </c>
      <c r="B706" s="14">
        <v>46039</v>
      </c>
      <c r="C706" t="s">
        <v>2000</v>
      </c>
      <c r="D706" t="s">
        <v>458</v>
      </c>
      <c r="E706">
        <v>82864</v>
      </c>
      <c r="F706" t="s">
        <v>2427</v>
      </c>
      <c r="G706" t="s">
        <v>2428</v>
      </c>
      <c r="H706">
        <v>4</v>
      </c>
      <c r="I706" t="s">
        <v>2429</v>
      </c>
    </row>
    <row r="707" spans="1:9" x14ac:dyDescent="0.2">
      <c r="A707">
        <v>10949492</v>
      </c>
      <c r="B707" s="14">
        <v>46039</v>
      </c>
      <c r="C707" t="s">
        <v>415</v>
      </c>
      <c r="D707" t="s">
        <v>454</v>
      </c>
      <c r="E707">
        <v>95156</v>
      </c>
      <c r="F707" t="s">
        <v>2430</v>
      </c>
      <c r="G707" t="s">
        <v>2431</v>
      </c>
      <c r="H707">
        <v>2</v>
      </c>
      <c r="I707" t="s">
        <v>2432</v>
      </c>
    </row>
    <row r="708" spans="1:9" x14ac:dyDescent="0.2">
      <c r="A708">
        <v>10949510</v>
      </c>
      <c r="B708" s="14">
        <v>46039</v>
      </c>
      <c r="C708" t="s">
        <v>186</v>
      </c>
      <c r="D708" t="s">
        <v>454</v>
      </c>
      <c r="E708">
        <v>92312</v>
      </c>
      <c r="F708" t="s">
        <v>2433</v>
      </c>
      <c r="G708" t="s">
        <v>2434</v>
      </c>
      <c r="H708">
        <v>5</v>
      </c>
      <c r="I708" t="s">
        <v>2435</v>
      </c>
    </row>
    <row r="709" spans="1:9" x14ac:dyDescent="0.2">
      <c r="A709">
        <v>10949523</v>
      </c>
      <c r="B709" s="14">
        <v>46039</v>
      </c>
      <c r="C709" t="s">
        <v>2000</v>
      </c>
      <c r="D709" t="s">
        <v>458</v>
      </c>
      <c r="E709">
        <v>85808</v>
      </c>
      <c r="F709" t="s">
        <v>1257</v>
      </c>
      <c r="G709" t="s">
        <v>2436</v>
      </c>
      <c r="H709">
        <v>4</v>
      </c>
      <c r="I709" t="s">
        <v>2437</v>
      </c>
    </row>
    <row r="710" spans="1:9" x14ac:dyDescent="0.2">
      <c r="A710">
        <v>10949526</v>
      </c>
      <c r="B710" s="14">
        <v>46039</v>
      </c>
      <c r="C710" t="s">
        <v>415</v>
      </c>
      <c r="D710" t="s">
        <v>454</v>
      </c>
      <c r="E710">
        <v>94871</v>
      </c>
      <c r="F710" t="s">
        <v>2438</v>
      </c>
      <c r="G710" t="s">
        <v>2439</v>
      </c>
      <c r="H710">
        <v>1</v>
      </c>
      <c r="I710" t="s">
        <v>2440</v>
      </c>
    </row>
    <row r="711" spans="1:9" x14ac:dyDescent="0.2">
      <c r="A711">
        <v>10949536</v>
      </c>
      <c r="B711" s="14">
        <v>46039</v>
      </c>
      <c r="C711" t="s">
        <v>213</v>
      </c>
      <c r="D711" t="s">
        <v>465</v>
      </c>
      <c r="E711">
        <v>95457</v>
      </c>
      <c r="F711" t="s">
        <v>2441</v>
      </c>
      <c r="G711" t="s">
        <v>2442</v>
      </c>
      <c r="H711">
        <v>4</v>
      </c>
      <c r="I711" t="s">
        <v>2443</v>
      </c>
    </row>
    <row r="712" spans="1:9" x14ac:dyDescent="0.2">
      <c r="A712">
        <v>10949640</v>
      </c>
      <c r="B712" s="14">
        <v>46039</v>
      </c>
      <c r="C712" t="s">
        <v>209</v>
      </c>
      <c r="D712" t="s">
        <v>454</v>
      </c>
      <c r="E712">
        <v>52276</v>
      </c>
      <c r="F712" t="s">
        <v>2444</v>
      </c>
      <c r="G712" t="s">
        <v>2445</v>
      </c>
      <c r="H712">
        <v>5</v>
      </c>
      <c r="I712" t="s">
        <v>2446</v>
      </c>
    </row>
    <row r="713" spans="1:9" x14ac:dyDescent="0.2">
      <c r="A713">
        <v>10949650</v>
      </c>
      <c r="B713" s="14">
        <v>46039</v>
      </c>
      <c r="C713" t="s">
        <v>93</v>
      </c>
      <c r="D713" t="s">
        <v>429</v>
      </c>
      <c r="E713">
        <v>52936</v>
      </c>
      <c r="F713" t="s">
        <v>2447</v>
      </c>
      <c r="G713" t="s">
        <v>2448</v>
      </c>
      <c r="H713">
        <v>2</v>
      </c>
      <c r="I713" t="s">
        <v>1168</v>
      </c>
    </row>
    <row r="714" spans="1:9" x14ac:dyDescent="0.2">
      <c r="A714">
        <v>10949659</v>
      </c>
      <c r="B714" s="14">
        <v>46039</v>
      </c>
      <c r="C714" t="s">
        <v>415</v>
      </c>
      <c r="D714" t="s">
        <v>454</v>
      </c>
      <c r="E714">
        <v>94529</v>
      </c>
      <c r="F714" t="s">
        <v>2449</v>
      </c>
      <c r="G714" t="s">
        <v>2450</v>
      </c>
      <c r="H714">
        <v>3</v>
      </c>
      <c r="I714" t="s">
        <v>2451</v>
      </c>
    </row>
    <row r="715" spans="1:9" x14ac:dyDescent="0.2">
      <c r="A715">
        <v>10949689</v>
      </c>
      <c r="B715" s="14">
        <v>46039</v>
      </c>
      <c r="C715" t="s">
        <v>93</v>
      </c>
      <c r="D715" t="s">
        <v>429</v>
      </c>
      <c r="E715">
        <v>98237</v>
      </c>
      <c r="F715" t="s">
        <v>2452</v>
      </c>
      <c r="G715" t="s">
        <v>2453</v>
      </c>
      <c r="H715">
        <v>2</v>
      </c>
      <c r="I715" t="s">
        <v>2454</v>
      </c>
    </row>
    <row r="716" spans="1:9" x14ac:dyDescent="0.2">
      <c r="A716">
        <v>10949697</v>
      </c>
      <c r="B716" s="14">
        <v>46039</v>
      </c>
      <c r="C716" t="s">
        <v>128</v>
      </c>
      <c r="D716" t="s">
        <v>458</v>
      </c>
      <c r="E716">
        <v>84399</v>
      </c>
      <c r="F716" t="s">
        <v>2455</v>
      </c>
      <c r="G716" t="s">
        <v>2456</v>
      </c>
      <c r="H716">
        <v>1</v>
      </c>
      <c r="I716" t="s">
        <v>2457</v>
      </c>
    </row>
    <row r="717" spans="1:9" x14ac:dyDescent="0.2">
      <c r="A717">
        <v>10949777</v>
      </c>
      <c r="B717" s="14">
        <v>46039</v>
      </c>
      <c r="C717" t="s">
        <v>128</v>
      </c>
      <c r="D717" t="s">
        <v>458</v>
      </c>
      <c r="E717">
        <v>98966</v>
      </c>
      <c r="F717" t="s">
        <v>2458</v>
      </c>
      <c r="G717" t="s">
        <v>2459</v>
      </c>
      <c r="H717">
        <v>1</v>
      </c>
      <c r="I717" t="s">
        <v>2460</v>
      </c>
    </row>
    <row r="718" spans="1:9" x14ac:dyDescent="0.2">
      <c r="A718">
        <v>10949788</v>
      </c>
      <c r="B718" s="14">
        <v>46039</v>
      </c>
      <c r="C718" t="s">
        <v>2000</v>
      </c>
      <c r="D718" t="s">
        <v>458</v>
      </c>
      <c r="E718">
        <v>83368</v>
      </c>
      <c r="F718" t="s">
        <v>2461</v>
      </c>
      <c r="G718" t="s">
        <v>2462</v>
      </c>
      <c r="H718">
        <v>4</v>
      </c>
      <c r="I718" t="s">
        <v>2463</v>
      </c>
    </row>
    <row r="719" spans="1:9" x14ac:dyDescent="0.2">
      <c r="A719">
        <v>10949818</v>
      </c>
      <c r="B719" s="14">
        <v>46039</v>
      </c>
      <c r="C719" t="s">
        <v>2000</v>
      </c>
      <c r="D719" t="s">
        <v>458</v>
      </c>
      <c r="E719">
        <v>82960</v>
      </c>
      <c r="F719" t="s">
        <v>2464</v>
      </c>
      <c r="G719" t="s">
        <v>2465</v>
      </c>
      <c r="H719">
        <v>4</v>
      </c>
      <c r="I719" t="s">
        <v>2466</v>
      </c>
    </row>
    <row r="720" spans="1:9" x14ac:dyDescent="0.2">
      <c r="A720">
        <v>10949861</v>
      </c>
      <c r="B720" s="14">
        <v>46039</v>
      </c>
      <c r="C720" t="s">
        <v>410</v>
      </c>
      <c r="D720" t="s">
        <v>425</v>
      </c>
      <c r="E720">
        <v>96790</v>
      </c>
      <c r="F720" t="s">
        <v>2467</v>
      </c>
      <c r="G720" t="s">
        <v>2468</v>
      </c>
      <c r="H720">
        <v>5</v>
      </c>
      <c r="I720" t="s">
        <v>2469</v>
      </c>
    </row>
    <row r="721" spans="1:9" x14ac:dyDescent="0.2">
      <c r="A721">
        <v>10949934</v>
      </c>
      <c r="B721" s="14">
        <v>46039</v>
      </c>
      <c r="C721" t="s">
        <v>156</v>
      </c>
      <c r="D721" t="s">
        <v>425</v>
      </c>
      <c r="E721">
        <v>94961</v>
      </c>
      <c r="F721" t="s">
        <v>2470</v>
      </c>
      <c r="G721" t="s">
        <v>2471</v>
      </c>
      <c r="H721">
        <v>4</v>
      </c>
      <c r="I721" t="s">
        <v>2472</v>
      </c>
    </row>
    <row r="722" spans="1:9" x14ac:dyDescent="0.2">
      <c r="A722">
        <v>10949972</v>
      </c>
      <c r="B722" s="14">
        <v>46039</v>
      </c>
      <c r="C722" t="s">
        <v>410</v>
      </c>
      <c r="D722" t="s">
        <v>425</v>
      </c>
      <c r="E722">
        <v>99358</v>
      </c>
      <c r="F722" t="s">
        <v>2473</v>
      </c>
      <c r="G722" t="s">
        <v>2474</v>
      </c>
      <c r="H722">
        <v>5</v>
      </c>
      <c r="I722" t="s">
        <v>2475</v>
      </c>
    </row>
    <row r="723" spans="1:9" x14ac:dyDescent="0.2">
      <c r="A723">
        <v>10949978</v>
      </c>
      <c r="B723" s="14">
        <v>46039</v>
      </c>
      <c r="C723" t="s">
        <v>156</v>
      </c>
      <c r="D723" t="s">
        <v>425</v>
      </c>
      <c r="E723">
        <v>97008</v>
      </c>
      <c r="F723" t="s">
        <v>2476</v>
      </c>
      <c r="G723" t="s">
        <v>2477</v>
      </c>
      <c r="H723">
        <v>4</v>
      </c>
      <c r="I723" t="s">
        <v>2478</v>
      </c>
    </row>
    <row r="724" spans="1:9" x14ac:dyDescent="0.2">
      <c r="A724">
        <v>10949989</v>
      </c>
      <c r="B724" s="14">
        <v>46039</v>
      </c>
      <c r="C724" t="s">
        <v>410</v>
      </c>
      <c r="D724" t="s">
        <v>425</v>
      </c>
      <c r="E724">
        <v>98787</v>
      </c>
      <c r="F724" t="s">
        <v>2479</v>
      </c>
      <c r="G724" t="s">
        <v>2480</v>
      </c>
      <c r="H724">
        <v>5</v>
      </c>
      <c r="I724" t="s">
        <v>2481</v>
      </c>
    </row>
    <row r="725" spans="1:9" x14ac:dyDescent="0.2">
      <c r="A725">
        <v>10950008</v>
      </c>
      <c r="B725" s="14">
        <v>46039</v>
      </c>
      <c r="C725" t="s">
        <v>410</v>
      </c>
      <c r="D725" t="s">
        <v>425</v>
      </c>
      <c r="E725">
        <v>98679</v>
      </c>
      <c r="F725" t="s">
        <v>2482</v>
      </c>
      <c r="G725" t="s">
        <v>2483</v>
      </c>
      <c r="H725">
        <v>5</v>
      </c>
      <c r="I725" t="s">
        <v>2484</v>
      </c>
    </row>
    <row r="726" spans="1:9" x14ac:dyDescent="0.2">
      <c r="A726">
        <v>10950011</v>
      </c>
      <c r="B726" s="14">
        <v>46039</v>
      </c>
      <c r="C726" t="s">
        <v>156</v>
      </c>
      <c r="D726" t="s">
        <v>425</v>
      </c>
      <c r="E726">
        <v>98111</v>
      </c>
      <c r="F726" t="s">
        <v>2485</v>
      </c>
      <c r="G726" t="s">
        <v>2486</v>
      </c>
      <c r="H726">
        <v>4</v>
      </c>
      <c r="I726" t="s">
        <v>2487</v>
      </c>
    </row>
    <row r="727" spans="1:9" x14ac:dyDescent="0.2">
      <c r="A727">
        <v>10950038</v>
      </c>
      <c r="B727" s="14">
        <v>46039</v>
      </c>
      <c r="C727" t="s">
        <v>410</v>
      </c>
      <c r="D727" t="s">
        <v>425</v>
      </c>
      <c r="E727">
        <v>97551</v>
      </c>
      <c r="F727" t="s">
        <v>2488</v>
      </c>
      <c r="G727" t="s">
        <v>2489</v>
      </c>
      <c r="H727">
        <v>5</v>
      </c>
      <c r="I727" t="s">
        <v>2490</v>
      </c>
    </row>
    <row r="728" spans="1:9" x14ac:dyDescent="0.2">
      <c r="A728">
        <v>10950151</v>
      </c>
      <c r="B728" s="14">
        <v>46039</v>
      </c>
      <c r="C728" t="s">
        <v>138</v>
      </c>
      <c r="D728" t="s">
        <v>425</v>
      </c>
      <c r="E728">
        <v>59621</v>
      </c>
      <c r="F728" t="s">
        <v>2491</v>
      </c>
      <c r="G728" t="s">
        <v>2492</v>
      </c>
      <c r="H728">
        <v>5</v>
      </c>
      <c r="I728" t="s">
        <v>2493</v>
      </c>
    </row>
    <row r="729" spans="1:9" x14ac:dyDescent="0.2">
      <c r="A729">
        <v>10950178</v>
      </c>
      <c r="B729" s="14">
        <v>46039</v>
      </c>
      <c r="C729" t="s">
        <v>128</v>
      </c>
      <c r="D729" t="s">
        <v>458</v>
      </c>
      <c r="E729">
        <v>85241</v>
      </c>
      <c r="F729" t="s">
        <v>2494</v>
      </c>
      <c r="G729" t="s">
        <v>2495</v>
      </c>
      <c r="H729">
        <v>4</v>
      </c>
      <c r="I729" t="s">
        <v>2496</v>
      </c>
    </row>
    <row r="730" spans="1:9" x14ac:dyDescent="0.2">
      <c r="A730">
        <v>10950183</v>
      </c>
      <c r="B730" s="14">
        <v>46039</v>
      </c>
      <c r="C730" t="s">
        <v>203</v>
      </c>
      <c r="D730" t="s">
        <v>458</v>
      </c>
      <c r="E730">
        <v>92603</v>
      </c>
      <c r="F730" t="s">
        <v>2497</v>
      </c>
      <c r="G730" t="s">
        <v>2498</v>
      </c>
      <c r="H730">
        <v>4</v>
      </c>
      <c r="I730" t="s">
        <v>2499</v>
      </c>
    </row>
    <row r="731" spans="1:9" x14ac:dyDescent="0.2">
      <c r="A731">
        <v>10950190</v>
      </c>
      <c r="B731" s="14">
        <v>46039</v>
      </c>
      <c r="C731" t="s">
        <v>203</v>
      </c>
      <c r="D731" t="s">
        <v>458</v>
      </c>
      <c r="E731">
        <v>93719</v>
      </c>
      <c r="F731" t="s">
        <v>2500</v>
      </c>
      <c r="G731" t="s">
        <v>2501</v>
      </c>
      <c r="H731">
        <v>4</v>
      </c>
      <c r="I731" t="s">
        <v>2502</v>
      </c>
    </row>
    <row r="732" spans="1:9" x14ac:dyDescent="0.2">
      <c r="A732">
        <v>10950207</v>
      </c>
      <c r="B732" s="14">
        <v>46039</v>
      </c>
      <c r="C732" t="s">
        <v>203</v>
      </c>
      <c r="D732" t="s">
        <v>458</v>
      </c>
      <c r="E732">
        <v>93718</v>
      </c>
      <c r="F732" t="s">
        <v>2503</v>
      </c>
      <c r="G732" t="s">
        <v>2504</v>
      </c>
      <c r="H732">
        <v>4</v>
      </c>
      <c r="I732" t="s">
        <v>2505</v>
      </c>
    </row>
    <row r="733" spans="1:9" x14ac:dyDescent="0.2">
      <c r="A733">
        <v>10950260</v>
      </c>
      <c r="B733" s="14">
        <v>46039</v>
      </c>
      <c r="C733" t="s">
        <v>138</v>
      </c>
      <c r="D733" t="s">
        <v>425</v>
      </c>
      <c r="E733">
        <v>97119</v>
      </c>
      <c r="F733" t="s">
        <v>2506</v>
      </c>
      <c r="G733" t="s">
        <v>2507</v>
      </c>
      <c r="H733">
        <v>5</v>
      </c>
      <c r="I733" t="s">
        <v>2508</v>
      </c>
    </row>
    <row r="734" spans="1:9" x14ac:dyDescent="0.2">
      <c r="A734">
        <v>10950328</v>
      </c>
      <c r="B734" s="14">
        <v>46039</v>
      </c>
      <c r="C734" t="s">
        <v>307</v>
      </c>
      <c r="D734" t="s">
        <v>425</v>
      </c>
      <c r="E734">
        <v>89565</v>
      </c>
      <c r="F734" t="s">
        <v>2509</v>
      </c>
      <c r="G734" t="s">
        <v>2510</v>
      </c>
      <c r="H734">
        <v>4</v>
      </c>
      <c r="I734" t="s">
        <v>2511</v>
      </c>
    </row>
    <row r="735" spans="1:9" x14ac:dyDescent="0.2">
      <c r="A735">
        <v>10950334</v>
      </c>
      <c r="B735" s="14">
        <v>46039</v>
      </c>
      <c r="C735" t="s">
        <v>128</v>
      </c>
      <c r="D735" t="s">
        <v>458</v>
      </c>
      <c r="E735">
        <v>63504</v>
      </c>
      <c r="F735" t="s">
        <v>2512</v>
      </c>
      <c r="G735" t="s">
        <v>2513</v>
      </c>
      <c r="H735">
        <v>4</v>
      </c>
      <c r="I735" t="s">
        <v>2514</v>
      </c>
    </row>
    <row r="736" spans="1:9" x14ac:dyDescent="0.2">
      <c r="A736">
        <v>10950339</v>
      </c>
      <c r="B736" s="14">
        <v>46039</v>
      </c>
      <c r="C736" t="s">
        <v>307</v>
      </c>
      <c r="D736" t="s">
        <v>425</v>
      </c>
      <c r="E736">
        <v>95183</v>
      </c>
      <c r="F736" t="s">
        <v>2515</v>
      </c>
      <c r="G736" t="s">
        <v>2516</v>
      </c>
      <c r="H736">
        <v>4</v>
      </c>
      <c r="I736" t="s">
        <v>2517</v>
      </c>
    </row>
    <row r="737" spans="1:9" x14ac:dyDescent="0.2">
      <c r="A737">
        <v>10950413</v>
      </c>
      <c r="B737" s="14">
        <v>46039</v>
      </c>
      <c r="C737" t="s">
        <v>235</v>
      </c>
      <c r="D737" t="s">
        <v>582</v>
      </c>
      <c r="E737">
        <v>96429</v>
      </c>
      <c r="F737" t="s">
        <v>2518</v>
      </c>
      <c r="G737" t="s">
        <v>2519</v>
      </c>
      <c r="H737">
        <v>5</v>
      </c>
      <c r="I737" t="s">
        <v>2520</v>
      </c>
    </row>
    <row r="738" spans="1:9" x14ac:dyDescent="0.2">
      <c r="A738">
        <v>10950484</v>
      </c>
      <c r="B738" s="14">
        <v>46040</v>
      </c>
      <c r="C738" t="s">
        <v>302</v>
      </c>
      <c r="D738" t="s">
        <v>458</v>
      </c>
      <c r="E738">
        <v>86031</v>
      </c>
      <c r="F738" t="s">
        <v>2521</v>
      </c>
      <c r="G738" t="s">
        <v>2522</v>
      </c>
      <c r="H738">
        <v>1</v>
      </c>
      <c r="I738" t="s">
        <v>2523</v>
      </c>
    </row>
    <row r="739" spans="1:9" x14ac:dyDescent="0.2">
      <c r="A739">
        <v>10950486</v>
      </c>
      <c r="B739" s="14">
        <v>46040</v>
      </c>
      <c r="C739" t="s">
        <v>302</v>
      </c>
      <c r="D739" t="s">
        <v>458</v>
      </c>
      <c r="E739">
        <v>80584</v>
      </c>
      <c r="F739" t="s">
        <v>2524</v>
      </c>
      <c r="G739" t="s">
        <v>2525</v>
      </c>
      <c r="H739">
        <v>1</v>
      </c>
      <c r="I739" t="s">
        <v>2523</v>
      </c>
    </row>
    <row r="740" spans="1:9" x14ac:dyDescent="0.2">
      <c r="A740">
        <v>10950487</v>
      </c>
      <c r="B740" s="14">
        <v>46040</v>
      </c>
      <c r="C740" t="s">
        <v>302</v>
      </c>
      <c r="D740" t="s">
        <v>458</v>
      </c>
      <c r="E740">
        <v>96861</v>
      </c>
      <c r="F740" t="s">
        <v>2526</v>
      </c>
      <c r="G740" t="s">
        <v>2527</v>
      </c>
      <c r="H740">
        <v>1</v>
      </c>
      <c r="I740" t="s">
        <v>2528</v>
      </c>
    </row>
    <row r="741" spans="1:9" x14ac:dyDescent="0.2">
      <c r="A741">
        <v>10950490</v>
      </c>
      <c r="B741" s="14">
        <v>46040</v>
      </c>
      <c r="C741" t="s">
        <v>302</v>
      </c>
      <c r="D741" t="s">
        <v>458</v>
      </c>
      <c r="E741">
        <v>99106</v>
      </c>
      <c r="F741" t="s">
        <v>2529</v>
      </c>
      <c r="G741" t="s">
        <v>2530</v>
      </c>
      <c r="H741">
        <v>1</v>
      </c>
      <c r="I741" t="s">
        <v>2531</v>
      </c>
    </row>
    <row r="742" spans="1:9" x14ac:dyDescent="0.2">
      <c r="A742">
        <v>10950495</v>
      </c>
      <c r="B742" s="14">
        <v>46040</v>
      </c>
      <c r="C742" t="s">
        <v>302</v>
      </c>
      <c r="D742" t="s">
        <v>458</v>
      </c>
      <c r="E742">
        <v>94243</v>
      </c>
      <c r="F742" t="s">
        <v>2532</v>
      </c>
      <c r="G742" t="s">
        <v>2533</v>
      </c>
      <c r="H742">
        <v>1</v>
      </c>
      <c r="I742" t="s">
        <v>2534</v>
      </c>
    </row>
    <row r="743" spans="1:9" x14ac:dyDescent="0.2">
      <c r="A743">
        <v>10950560</v>
      </c>
      <c r="B743" s="14">
        <v>46040</v>
      </c>
      <c r="C743" t="s">
        <v>265</v>
      </c>
      <c r="D743" t="s">
        <v>582</v>
      </c>
      <c r="E743">
        <v>91110</v>
      </c>
      <c r="F743" t="s">
        <v>2535</v>
      </c>
      <c r="G743" t="s">
        <v>2536</v>
      </c>
      <c r="H743">
        <v>5</v>
      </c>
      <c r="I743" t="s">
        <v>2537</v>
      </c>
    </row>
    <row r="744" spans="1:9" x14ac:dyDescent="0.2">
      <c r="A744">
        <v>10950568</v>
      </c>
      <c r="B744" s="14">
        <v>46040</v>
      </c>
      <c r="C744" t="s">
        <v>265</v>
      </c>
      <c r="D744" t="s">
        <v>582</v>
      </c>
      <c r="E744">
        <v>97399</v>
      </c>
      <c r="F744" t="s">
        <v>2538</v>
      </c>
      <c r="G744" t="s">
        <v>2539</v>
      </c>
      <c r="H744">
        <v>4</v>
      </c>
      <c r="I744" t="s">
        <v>2540</v>
      </c>
    </row>
    <row r="745" spans="1:9" x14ac:dyDescent="0.2">
      <c r="A745">
        <v>10950571</v>
      </c>
      <c r="B745" s="14">
        <v>46040</v>
      </c>
      <c r="C745" t="s">
        <v>265</v>
      </c>
      <c r="D745" t="s">
        <v>582</v>
      </c>
      <c r="E745">
        <v>97526</v>
      </c>
      <c r="F745" t="s">
        <v>2541</v>
      </c>
      <c r="G745" t="s">
        <v>2542</v>
      </c>
      <c r="H745">
        <v>4</v>
      </c>
      <c r="I745" t="s">
        <v>2543</v>
      </c>
    </row>
    <row r="746" spans="1:9" x14ac:dyDescent="0.2">
      <c r="A746">
        <v>10950588</v>
      </c>
      <c r="B746" s="14">
        <v>46040</v>
      </c>
      <c r="C746" t="s">
        <v>265</v>
      </c>
      <c r="D746" t="s">
        <v>582</v>
      </c>
      <c r="E746">
        <v>97569</v>
      </c>
      <c r="F746" t="s">
        <v>2544</v>
      </c>
      <c r="G746" t="s">
        <v>2545</v>
      </c>
      <c r="H746">
        <v>5</v>
      </c>
      <c r="I746" t="s">
        <v>2546</v>
      </c>
    </row>
    <row r="747" spans="1:9" x14ac:dyDescent="0.2">
      <c r="A747">
        <v>10950604</v>
      </c>
      <c r="B747" s="14">
        <v>46040</v>
      </c>
      <c r="C747" t="s">
        <v>265</v>
      </c>
      <c r="D747" t="s">
        <v>582</v>
      </c>
      <c r="E747">
        <v>97705</v>
      </c>
      <c r="F747" t="s">
        <v>2547</v>
      </c>
      <c r="G747" t="s">
        <v>2548</v>
      </c>
      <c r="H747">
        <v>5</v>
      </c>
      <c r="I747" t="s">
        <v>2549</v>
      </c>
    </row>
    <row r="748" spans="1:9" x14ac:dyDescent="0.2">
      <c r="A748">
        <v>10950605</v>
      </c>
      <c r="B748" s="14">
        <v>46040</v>
      </c>
      <c r="C748" t="s">
        <v>169</v>
      </c>
      <c r="D748" t="s">
        <v>425</v>
      </c>
      <c r="E748">
        <v>93092</v>
      </c>
      <c r="F748" t="s">
        <v>2550</v>
      </c>
      <c r="G748" t="s">
        <v>2551</v>
      </c>
      <c r="H748">
        <v>5</v>
      </c>
      <c r="I748" t="s">
        <v>2552</v>
      </c>
    </row>
    <row r="749" spans="1:9" x14ac:dyDescent="0.2">
      <c r="A749">
        <v>10950613</v>
      </c>
      <c r="B749" s="14">
        <v>46040</v>
      </c>
      <c r="C749" t="s">
        <v>265</v>
      </c>
      <c r="D749" t="s">
        <v>582</v>
      </c>
      <c r="E749">
        <v>99270</v>
      </c>
      <c r="F749" t="s">
        <v>2553</v>
      </c>
      <c r="G749" t="s">
        <v>2554</v>
      </c>
      <c r="H749">
        <v>5</v>
      </c>
      <c r="I749" t="s">
        <v>2555</v>
      </c>
    </row>
    <row r="750" spans="1:9" x14ac:dyDescent="0.2">
      <c r="A750">
        <v>10950697</v>
      </c>
      <c r="B750" s="14">
        <v>46040</v>
      </c>
      <c r="C750" t="s">
        <v>248</v>
      </c>
      <c r="D750" t="s">
        <v>429</v>
      </c>
      <c r="E750">
        <v>70820</v>
      </c>
      <c r="F750" t="s">
        <v>2556</v>
      </c>
      <c r="G750" t="s">
        <v>2557</v>
      </c>
      <c r="H750">
        <v>4</v>
      </c>
      <c r="I750" t="s">
        <v>2558</v>
      </c>
    </row>
    <row r="751" spans="1:9" x14ac:dyDescent="0.2">
      <c r="A751">
        <v>10950703</v>
      </c>
      <c r="B751" s="14">
        <v>46040</v>
      </c>
      <c r="C751" t="s">
        <v>248</v>
      </c>
      <c r="D751" t="s">
        <v>429</v>
      </c>
      <c r="E751">
        <v>74879</v>
      </c>
      <c r="F751" t="s">
        <v>2559</v>
      </c>
      <c r="G751" t="s">
        <v>2560</v>
      </c>
      <c r="H751">
        <v>3</v>
      </c>
      <c r="I751" t="s">
        <v>2561</v>
      </c>
    </row>
    <row r="752" spans="1:9" x14ac:dyDescent="0.2">
      <c r="A752">
        <v>10950758</v>
      </c>
      <c r="B752" s="14">
        <v>46040</v>
      </c>
      <c r="C752" t="s">
        <v>205</v>
      </c>
      <c r="D752" t="s">
        <v>454</v>
      </c>
      <c r="E752">
        <v>95090</v>
      </c>
      <c r="F752" t="s">
        <v>1769</v>
      </c>
      <c r="G752" t="s">
        <v>2562</v>
      </c>
      <c r="H752">
        <v>1</v>
      </c>
      <c r="I752" t="s">
        <v>2563</v>
      </c>
    </row>
    <row r="753" spans="1:9" x14ac:dyDescent="0.2">
      <c r="A753">
        <v>10950864</v>
      </c>
      <c r="B753" s="14">
        <v>46040</v>
      </c>
      <c r="C753" t="s">
        <v>169</v>
      </c>
      <c r="D753" t="s">
        <v>425</v>
      </c>
      <c r="E753">
        <v>95442</v>
      </c>
      <c r="F753" t="s">
        <v>2564</v>
      </c>
      <c r="G753" t="s">
        <v>2565</v>
      </c>
      <c r="H753">
        <v>4</v>
      </c>
      <c r="I753" t="s">
        <v>2566</v>
      </c>
    </row>
    <row r="754" spans="1:9" x14ac:dyDescent="0.2">
      <c r="A754">
        <v>10950899</v>
      </c>
      <c r="B754" s="14">
        <v>46040</v>
      </c>
      <c r="C754" t="s">
        <v>200</v>
      </c>
      <c r="D754" t="s">
        <v>454</v>
      </c>
      <c r="E754">
        <v>88850</v>
      </c>
      <c r="F754" t="s">
        <v>2567</v>
      </c>
      <c r="G754" t="s">
        <v>2568</v>
      </c>
      <c r="H754">
        <v>5</v>
      </c>
      <c r="I754" t="s">
        <v>1006</v>
      </c>
    </row>
    <row r="755" spans="1:9" x14ac:dyDescent="0.2">
      <c r="A755">
        <v>10950902</v>
      </c>
      <c r="B755" s="14">
        <v>46040</v>
      </c>
      <c r="C755" t="s">
        <v>200</v>
      </c>
      <c r="D755" t="s">
        <v>454</v>
      </c>
      <c r="E755">
        <v>91611</v>
      </c>
      <c r="F755" t="s">
        <v>2569</v>
      </c>
      <c r="G755" t="s">
        <v>2570</v>
      </c>
      <c r="H755">
        <v>5</v>
      </c>
      <c r="I755" t="s">
        <v>2571</v>
      </c>
    </row>
    <row r="756" spans="1:9" x14ac:dyDescent="0.2">
      <c r="A756">
        <v>10950920</v>
      </c>
      <c r="B756" s="14">
        <v>46040</v>
      </c>
      <c r="C756" t="s">
        <v>297</v>
      </c>
      <c r="D756" t="s">
        <v>425</v>
      </c>
      <c r="E756">
        <v>97057</v>
      </c>
      <c r="F756" t="s">
        <v>2572</v>
      </c>
      <c r="G756" t="s">
        <v>2573</v>
      </c>
      <c r="H756">
        <v>3</v>
      </c>
      <c r="I756" t="s">
        <v>2574</v>
      </c>
    </row>
    <row r="757" spans="1:9" x14ac:dyDescent="0.2">
      <c r="A757">
        <v>10950950</v>
      </c>
      <c r="B757" s="14">
        <v>46040</v>
      </c>
      <c r="C757" t="s">
        <v>356</v>
      </c>
      <c r="D757" t="s">
        <v>454</v>
      </c>
      <c r="E757">
        <v>25875</v>
      </c>
      <c r="F757" t="s">
        <v>2575</v>
      </c>
      <c r="G757" t="s">
        <v>2576</v>
      </c>
      <c r="H757">
        <v>5</v>
      </c>
      <c r="I757" t="s">
        <v>2577</v>
      </c>
    </row>
    <row r="758" spans="1:9" x14ac:dyDescent="0.2">
      <c r="A758">
        <v>10950957</v>
      </c>
      <c r="B758" s="14">
        <v>46040</v>
      </c>
      <c r="C758" t="s">
        <v>356</v>
      </c>
      <c r="D758" t="s">
        <v>454</v>
      </c>
      <c r="E758">
        <v>71539</v>
      </c>
      <c r="F758" t="s">
        <v>2578</v>
      </c>
      <c r="G758" t="s">
        <v>2579</v>
      </c>
      <c r="H758">
        <v>5</v>
      </c>
      <c r="I758" t="s">
        <v>2580</v>
      </c>
    </row>
    <row r="759" spans="1:9" x14ac:dyDescent="0.2">
      <c r="A759">
        <v>10950959</v>
      </c>
      <c r="B759" s="14">
        <v>46040</v>
      </c>
      <c r="C759" t="s">
        <v>356</v>
      </c>
      <c r="D759" t="s">
        <v>454</v>
      </c>
      <c r="E759">
        <v>94976</v>
      </c>
      <c r="F759" t="s">
        <v>2581</v>
      </c>
      <c r="G759" t="s">
        <v>2582</v>
      </c>
      <c r="H759">
        <v>5</v>
      </c>
      <c r="I759" t="s">
        <v>2583</v>
      </c>
    </row>
    <row r="760" spans="1:9" x14ac:dyDescent="0.2">
      <c r="A760">
        <v>10950961</v>
      </c>
      <c r="B760" s="14">
        <v>46040</v>
      </c>
      <c r="C760" t="s">
        <v>356</v>
      </c>
      <c r="D760" t="s">
        <v>454</v>
      </c>
      <c r="E760">
        <v>91566</v>
      </c>
      <c r="F760" t="s">
        <v>2584</v>
      </c>
      <c r="G760" t="s">
        <v>2585</v>
      </c>
      <c r="H760">
        <v>5</v>
      </c>
      <c r="I760" t="s">
        <v>2586</v>
      </c>
    </row>
    <row r="761" spans="1:9" x14ac:dyDescent="0.2">
      <c r="A761">
        <v>10950962</v>
      </c>
      <c r="B761" s="14">
        <v>46040</v>
      </c>
      <c r="C761" t="s">
        <v>331</v>
      </c>
      <c r="D761" t="s">
        <v>454</v>
      </c>
      <c r="E761">
        <v>97369</v>
      </c>
      <c r="F761" t="s">
        <v>2587</v>
      </c>
      <c r="G761" t="s">
        <v>2588</v>
      </c>
      <c r="H761">
        <v>4</v>
      </c>
      <c r="I761" t="s">
        <v>2589</v>
      </c>
    </row>
    <row r="762" spans="1:9" x14ac:dyDescent="0.2">
      <c r="A762">
        <v>10950977</v>
      </c>
      <c r="B762" s="14">
        <v>46040</v>
      </c>
      <c r="C762" t="s">
        <v>184</v>
      </c>
      <c r="D762" t="s">
        <v>454</v>
      </c>
      <c r="E762">
        <v>93390</v>
      </c>
      <c r="F762" t="s">
        <v>2590</v>
      </c>
      <c r="G762" t="s">
        <v>2591</v>
      </c>
      <c r="H762">
        <v>2</v>
      </c>
      <c r="I762" t="s">
        <v>2592</v>
      </c>
    </row>
    <row r="763" spans="1:9" x14ac:dyDescent="0.2">
      <c r="A763">
        <v>10950978</v>
      </c>
      <c r="B763" s="14">
        <v>46040</v>
      </c>
      <c r="C763" t="s">
        <v>184</v>
      </c>
      <c r="D763" t="s">
        <v>454</v>
      </c>
      <c r="E763">
        <v>93008</v>
      </c>
      <c r="F763" t="s">
        <v>2593</v>
      </c>
      <c r="G763" t="s">
        <v>2594</v>
      </c>
      <c r="H763">
        <v>5</v>
      </c>
      <c r="I763" t="s">
        <v>2595</v>
      </c>
    </row>
    <row r="764" spans="1:9" x14ac:dyDescent="0.2">
      <c r="A764">
        <v>10950979</v>
      </c>
      <c r="B764" s="14">
        <v>46040</v>
      </c>
      <c r="C764" t="s">
        <v>184</v>
      </c>
      <c r="D764" t="s">
        <v>454</v>
      </c>
      <c r="E764">
        <v>94782</v>
      </c>
      <c r="F764" t="s">
        <v>2596</v>
      </c>
      <c r="G764" t="s">
        <v>2597</v>
      </c>
      <c r="H764">
        <v>4</v>
      </c>
      <c r="I764" t="s">
        <v>2598</v>
      </c>
    </row>
    <row r="765" spans="1:9" x14ac:dyDescent="0.2">
      <c r="A765">
        <v>10950980</v>
      </c>
      <c r="B765" s="14">
        <v>46040</v>
      </c>
      <c r="C765" t="s">
        <v>184</v>
      </c>
      <c r="D765" t="s">
        <v>454</v>
      </c>
      <c r="E765">
        <v>52020</v>
      </c>
      <c r="F765" t="s">
        <v>2599</v>
      </c>
      <c r="G765" t="s">
        <v>2600</v>
      </c>
      <c r="H765">
        <v>4</v>
      </c>
      <c r="I765" t="s">
        <v>2601</v>
      </c>
    </row>
    <row r="766" spans="1:9" x14ac:dyDescent="0.2">
      <c r="A766">
        <v>10950981</v>
      </c>
      <c r="B766" s="14">
        <v>46040</v>
      </c>
      <c r="C766" t="s">
        <v>184</v>
      </c>
      <c r="D766" t="s">
        <v>454</v>
      </c>
      <c r="E766">
        <v>91360</v>
      </c>
      <c r="F766" t="s">
        <v>2602</v>
      </c>
      <c r="G766" t="s">
        <v>2603</v>
      </c>
      <c r="H766">
        <v>5</v>
      </c>
      <c r="I766" t="s">
        <v>2604</v>
      </c>
    </row>
    <row r="767" spans="1:9" x14ac:dyDescent="0.2">
      <c r="A767">
        <v>10950982</v>
      </c>
      <c r="B767" s="14">
        <v>46040</v>
      </c>
      <c r="C767" t="s">
        <v>184</v>
      </c>
      <c r="D767" t="s">
        <v>454</v>
      </c>
      <c r="E767">
        <v>83223</v>
      </c>
      <c r="F767" t="s">
        <v>2605</v>
      </c>
      <c r="G767" t="s">
        <v>2606</v>
      </c>
      <c r="H767">
        <v>4</v>
      </c>
      <c r="I767" t="s">
        <v>2607</v>
      </c>
    </row>
    <row r="768" spans="1:9" x14ac:dyDescent="0.2">
      <c r="A768">
        <v>10950991</v>
      </c>
      <c r="B768" s="14">
        <v>46040</v>
      </c>
      <c r="C768" t="s">
        <v>381</v>
      </c>
      <c r="D768" t="s">
        <v>458</v>
      </c>
      <c r="E768">
        <v>98715</v>
      </c>
      <c r="F768" t="s">
        <v>1279</v>
      </c>
      <c r="G768" t="s">
        <v>2608</v>
      </c>
      <c r="H768">
        <v>4</v>
      </c>
      <c r="I768" t="s">
        <v>2609</v>
      </c>
    </row>
    <row r="769" spans="1:9" x14ac:dyDescent="0.2">
      <c r="A769">
        <v>10950993</v>
      </c>
      <c r="B769" s="14">
        <v>46040</v>
      </c>
      <c r="C769" t="s">
        <v>381</v>
      </c>
      <c r="D769" t="s">
        <v>458</v>
      </c>
      <c r="E769">
        <v>99374</v>
      </c>
      <c r="F769" t="s">
        <v>2610</v>
      </c>
      <c r="G769" t="s">
        <v>2611</v>
      </c>
      <c r="H769">
        <v>4</v>
      </c>
      <c r="I769" t="s">
        <v>2612</v>
      </c>
    </row>
    <row r="770" spans="1:9" x14ac:dyDescent="0.2">
      <c r="A770">
        <v>10950994</v>
      </c>
      <c r="B770" s="14">
        <v>46040</v>
      </c>
      <c r="C770" t="s">
        <v>381</v>
      </c>
      <c r="D770" t="s">
        <v>458</v>
      </c>
      <c r="E770">
        <v>95272</v>
      </c>
      <c r="F770" t="s">
        <v>2613</v>
      </c>
      <c r="G770" t="s">
        <v>2614</v>
      </c>
      <c r="H770">
        <v>2</v>
      </c>
      <c r="I770" t="s">
        <v>2615</v>
      </c>
    </row>
    <row r="771" spans="1:9" x14ac:dyDescent="0.2">
      <c r="A771">
        <v>10950995</v>
      </c>
      <c r="B771" s="14">
        <v>46040</v>
      </c>
      <c r="C771" t="s">
        <v>381</v>
      </c>
      <c r="D771" t="s">
        <v>458</v>
      </c>
      <c r="E771">
        <v>98236</v>
      </c>
      <c r="F771" t="s">
        <v>2616</v>
      </c>
      <c r="G771" t="s">
        <v>2617</v>
      </c>
      <c r="H771">
        <v>4</v>
      </c>
      <c r="I771" t="s">
        <v>2618</v>
      </c>
    </row>
    <row r="772" spans="1:9" x14ac:dyDescent="0.2">
      <c r="A772">
        <v>10950996</v>
      </c>
      <c r="B772" s="14">
        <v>46040</v>
      </c>
      <c r="C772" t="s">
        <v>381</v>
      </c>
      <c r="D772" t="s">
        <v>458</v>
      </c>
      <c r="E772">
        <v>93204</v>
      </c>
      <c r="F772" t="s">
        <v>2619</v>
      </c>
      <c r="G772" t="s">
        <v>2620</v>
      </c>
      <c r="H772">
        <v>4</v>
      </c>
      <c r="I772" t="s">
        <v>2621</v>
      </c>
    </row>
    <row r="773" spans="1:9" x14ac:dyDescent="0.2">
      <c r="A773">
        <v>10950997</v>
      </c>
      <c r="B773" s="14">
        <v>46040</v>
      </c>
      <c r="C773" t="s">
        <v>338</v>
      </c>
      <c r="D773" t="s">
        <v>458</v>
      </c>
      <c r="E773">
        <v>82769</v>
      </c>
      <c r="F773" t="s">
        <v>2622</v>
      </c>
      <c r="G773" t="s">
        <v>2623</v>
      </c>
      <c r="H773">
        <v>4</v>
      </c>
      <c r="I773" t="s">
        <v>2624</v>
      </c>
    </row>
    <row r="774" spans="1:9" x14ac:dyDescent="0.2">
      <c r="A774">
        <v>10951041</v>
      </c>
      <c r="B774" s="14">
        <v>46041</v>
      </c>
      <c r="C774" t="s">
        <v>399</v>
      </c>
      <c r="D774" t="s">
        <v>465</v>
      </c>
      <c r="E774">
        <v>95182</v>
      </c>
      <c r="F774" t="s">
        <v>2625</v>
      </c>
      <c r="G774" t="s">
        <v>2626</v>
      </c>
      <c r="H774">
        <v>5</v>
      </c>
      <c r="I774" t="s">
        <v>2627</v>
      </c>
    </row>
    <row r="775" spans="1:9" x14ac:dyDescent="0.2">
      <c r="A775">
        <v>10951046</v>
      </c>
      <c r="B775" s="14">
        <v>46041</v>
      </c>
      <c r="C775" t="s">
        <v>399</v>
      </c>
      <c r="D775" t="s">
        <v>465</v>
      </c>
      <c r="E775">
        <v>86230</v>
      </c>
      <c r="F775" t="s">
        <v>2628</v>
      </c>
      <c r="G775" t="s">
        <v>2629</v>
      </c>
      <c r="H775">
        <v>5</v>
      </c>
      <c r="I775" t="s">
        <v>2627</v>
      </c>
    </row>
    <row r="776" spans="1:9" x14ac:dyDescent="0.2">
      <c r="A776">
        <v>10951071</v>
      </c>
      <c r="B776" s="14">
        <v>46041</v>
      </c>
      <c r="C776" t="s">
        <v>78</v>
      </c>
      <c r="D776" t="s">
        <v>465</v>
      </c>
      <c r="E776">
        <v>95723</v>
      </c>
      <c r="F776" t="s">
        <v>2630</v>
      </c>
      <c r="G776" t="s">
        <v>2631</v>
      </c>
      <c r="H776">
        <v>4</v>
      </c>
      <c r="I776" t="s">
        <v>2632</v>
      </c>
    </row>
    <row r="777" spans="1:9" x14ac:dyDescent="0.2">
      <c r="A777">
        <v>10951081</v>
      </c>
      <c r="B777" s="14">
        <v>46041</v>
      </c>
      <c r="C777" t="s">
        <v>289</v>
      </c>
      <c r="D777" t="s">
        <v>458</v>
      </c>
      <c r="E777">
        <v>85212</v>
      </c>
      <c r="F777" t="s">
        <v>2633</v>
      </c>
      <c r="G777" t="s">
        <v>2634</v>
      </c>
      <c r="H777">
        <v>4</v>
      </c>
      <c r="I777" t="s">
        <v>2635</v>
      </c>
    </row>
    <row r="778" spans="1:9" x14ac:dyDescent="0.2">
      <c r="A778">
        <v>10951109</v>
      </c>
      <c r="B778" s="14">
        <v>46041</v>
      </c>
      <c r="C778" t="s">
        <v>362</v>
      </c>
      <c r="D778" t="s">
        <v>458</v>
      </c>
      <c r="E778">
        <v>96942</v>
      </c>
      <c r="F778" t="s">
        <v>2636</v>
      </c>
      <c r="G778" t="s">
        <v>2637</v>
      </c>
      <c r="H778">
        <v>4</v>
      </c>
      <c r="I778" t="s">
        <v>2638</v>
      </c>
    </row>
    <row r="779" spans="1:9" x14ac:dyDescent="0.2">
      <c r="A779">
        <v>10951137</v>
      </c>
      <c r="B779" s="14">
        <v>46041</v>
      </c>
      <c r="C779" t="s">
        <v>270</v>
      </c>
      <c r="D779" t="s">
        <v>454</v>
      </c>
      <c r="E779">
        <v>66768</v>
      </c>
      <c r="F779" t="s">
        <v>2639</v>
      </c>
      <c r="G779" t="s">
        <v>2640</v>
      </c>
      <c r="H779">
        <v>5</v>
      </c>
      <c r="I779" t="s">
        <v>2641</v>
      </c>
    </row>
    <row r="780" spans="1:9" x14ac:dyDescent="0.2">
      <c r="A780">
        <v>10951194</v>
      </c>
      <c r="B780" s="14">
        <v>46041</v>
      </c>
      <c r="C780" t="s">
        <v>279</v>
      </c>
      <c r="D780" t="s">
        <v>425</v>
      </c>
      <c r="E780">
        <v>68877</v>
      </c>
      <c r="F780" t="s">
        <v>2642</v>
      </c>
      <c r="G780" t="s">
        <v>2643</v>
      </c>
      <c r="H780">
        <v>5</v>
      </c>
      <c r="I780" t="s">
        <v>2644</v>
      </c>
    </row>
    <row r="781" spans="1:9" x14ac:dyDescent="0.2">
      <c r="A781">
        <v>10951197</v>
      </c>
      <c r="B781" s="14">
        <v>46041</v>
      </c>
      <c r="C781" t="s">
        <v>270</v>
      </c>
      <c r="D781" t="s">
        <v>454</v>
      </c>
      <c r="E781">
        <v>40820</v>
      </c>
      <c r="F781" t="s">
        <v>2645</v>
      </c>
      <c r="G781" t="s">
        <v>2646</v>
      </c>
      <c r="H781">
        <v>4</v>
      </c>
      <c r="I781" t="s">
        <v>2647</v>
      </c>
    </row>
    <row r="782" spans="1:9" x14ac:dyDescent="0.2">
      <c r="A782">
        <v>10951225</v>
      </c>
      <c r="B782" s="14">
        <v>46041</v>
      </c>
      <c r="C782" t="s">
        <v>291</v>
      </c>
      <c r="D782" t="s">
        <v>425</v>
      </c>
      <c r="E782">
        <v>90341</v>
      </c>
      <c r="F782" t="s">
        <v>2648</v>
      </c>
      <c r="G782" t="s">
        <v>2649</v>
      </c>
      <c r="H782">
        <v>4</v>
      </c>
      <c r="I782" t="s">
        <v>2650</v>
      </c>
    </row>
    <row r="783" spans="1:9" x14ac:dyDescent="0.2">
      <c r="A783">
        <v>10951233</v>
      </c>
      <c r="B783" s="14">
        <v>46041</v>
      </c>
      <c r="C783" t="s">
        <v>367</v>
      </c>
      <c r="D783" t="s">
        <v>425</v>
      </c>
      <c r="E783">
        <v>68882</v>
      </c>
      <c r="F783" t="s">
        <v>2090</v>
      </c>
      <c r="G783" t="s">
        <v>2651</v>
      </c>
      <c r="H783">
        <v>5</v>
      </c>
      <c r="I783" t="s">
        <v>2652</v>
      </c>
    </row>
    <row r="784" spans="1:9" x14ac:dyDescent="0.2">
      <c r="A784">
        <v>10951235</v>
      </c>
      <c r="B784" s="14">
        <v>46041</v>
      </c>
      <c r="C784" t="s">
        <v>279</v>
      </c>
      <c r="D784" t="s">
        <v>425</v>
      </c>
      <c r="E784">
        <v>97766</v>
      </c>
      <c r="F784" t="s">
        <v>2653</v>
      </c>
      <c r="G784" t="s">
        <v>2654</v>
      </c>
      <c r="H784">
        <v>5</v>
      </c>
      <c r="I784" t="s">
        <v>2655</v>
      </c>
    </row>
    <row r="785" spans="1:9" x14ac:dyDescent="0.2">
      <c r="A785">
        <v>10951241</v>
      </c>
      <c r="B785" s="14">
        <v>46041</v>
      </c>
      <c r="C785" t="s">
        <v>367</v>
      </c>
      <c r="D785" t="s">
        <v>425</v>
      </c>
      <c r="E785">
        <v>72101</v>
      </c>
      <c r="F785" t="s">
        <v>2656</v>
      </c>
      <c r="G785" t="s">
        <v>2657</v>
      </c>
      <c r="H785">
        <v>5</v>
      </c>
      <c r="I785" t="s">
        <v>2658</v>
      </c>
    </row>
    <row r="786" spans="1:9" x14ac:dyDescent="0.2">
      <c r="A786">
        <v>10951247</v>
      </c>
      <c r="B786" s="14">
        <v>46041</v>
      </c>
      <c r="C786" t="s">
        <v>279</v>
      </c>
      <c r="D786" t="s">
        <v>425</v>
      </c>
      <c r="E786">
        <v>84519</v>
      </c>
      <c r="F786" t="s">
        <v>2659</v>
      </c>
      <c r="G786" t="s">
        <v>2660</v>
      </c>
      <c r="H786">
        <v>5</v>
      </c>
      <c r="I786" t="s">
        <v>2661</v>
      </c>
    </row>
    <row r="787" spans="1:9" x14ac:dyDescent="0.2">
      <c r="A787">
        <v>10951258</v>
      </c>
      <c r="B787" s="14">
        <v>46041</v>
      </c>
      <c r="C787" t="s">
        <v>279</v>
      </c>
      <c r="D787" t="s">
        <v>425</v>
      </c>
      <c r="E787">
        <v>91241</v>
      </c>
      <c r="F787" t="s">
        <v>2662</v>
      </c>
      <c r="G787" t="s">
        <v>2663</v>
      </c>
      <c r="H787">
        <v>5</v>
      </c>
      <c r="I787" t="s">
        <v>2664</v>
      </c>
    </row>
    <row r="788" spans="1:9" x14ac:dyDescent="0.2">
      <c r="A788">
        <v>10951288</v>
      </c>
      <c r="B788" s="14">
        <v>46041</v>
      </c>
      <c r="C788" t="s">
        <v>169</v>
      </c>
      <c r="D788" t="s">
        <v>425</v>
      </c>
      <c r="E788">
        <v>94443</v>
      </c>
      <c r="F788" t="s">
        <v>2665</v>
      </c>
      <c r="G788" t="s">
        <v>2666</v>
      </c>
      <c r="H788">
        <v>5</v>
      </c>
      <c r="I788" t="s">
        <v>2667</v>
      </c>
    </row>
    <row r="789" spans="1:9" x14ac:dyDescent="0.2">
      <c r="A789">
        <v>10951352</v>
      </c>
      <c r="B789" s="14">
        <v>46041</v>
      </c>
      <c r="C789" t="s">
        <v>169</v>
      </c>
      <c r="D789" t="s">
        <v>425</v>
      </c>
      <c r="E789">
        <v>96633</v>
      </c>
      <c r="F789" t="s">
        <v>2668</v>
      </c>
      <c r="G789" t="s">
        <v>2669</v>
      </c>
      <c r="H789">
        <v>5</v>
      </c>
      <c r="I789" t="s">
        <v>2670</v>
      </c>
    </row>
    <row r="790" spans="1:9" x14ac:dyDescent="0.2">
      <c r="A790">
        <v>10951418</v>
      </c>
      <c r="B790" s="14">
        <v>46041</v>
      </c>
      <c r="C790" t="s">
        <v>325</v>
      </c>
      <c r="D790" t="s">
        <v>1947</v>
      </c>
      <c r="E790">
        <v>83284</v>
      </c>
      <c r="F790" t="s">
        <v>2671</v>
      </c>
      <c r="G790" t="s">
        <v>2672</v>
      </c>
      <c r="H790">
        <v>4</v>
      </c>
      <c r="I790" t="s">
        <v>2673</v>
      </c>
    </row>
    <row r="791" spans="1:9" x14ac:dyDescent="0.2">
      <c r="A791">
        <v>10951422</v>
      </c>
      <c r="B791" s="14">
        <v>46041</v>
      </c>
      <c r="C791" t="s">
        <v>44</v>
      </c>
      <c r="D791" t="s">
        <v>582</v>
      </c>
      <c r="E791">
        <v>84235</v>
      </c>
      <c r="F791" t="s">
        <v>2674</v>
      </c>
      <c r="G791" t="s">
        <v>2675</v>
      </c>
      <c r="H791">
        <v>4</v>
      </c>
      <c r="I791" t="s">
        <v>2676</v>
      </c>
    </row>
    <row r="792" spans="1:9" x14ac:dyDescent="0.2">
      <c r="A792">
        <v>10951423</v>
      </c>
      <c r="B792" s="14">
        <v>46041</v>
      </c>
      <c r="C792" t="s">
        <v>325</v>
      </c>
      <c r="D792" t="s">
        <v>1947</v>
      </c>
      <c r="E792">
        <v>90813</v>
      </c>
      <c r="F792" t="s">
        <v>2677</v>
      </c>
      <c r="G792" t="s">
        <v>2678</v>
      </c>
      <c r="H792">
        <v>4</v>
      </c>
      <c r="I792" t="s">
        <v>2679</v>
      </c>
    </row>
    <row r="793" spans="1:9" x14ac:dyDescent="0.2">
      <c r="A793">
        <v>10951476</v>
      </c>
      <c r="B793" s="14">
        <v>46041</v>
      </c>
      <c r="C793" t="s">
        <v>121</v>
      </c>
      <c r="D793" t="s">
        <v>465</v>
      </c>
      <c r="E793">
        <v>99451</v>
      </c>
      <c r="F793" t="s">
        <v>2680</v>
      </c>
      <c r="G793" t="s">
        <v>2681</v>
      </c>
      <c r="H793">
        <v>5</v>
      </c>
      <c r="I793" t="s">
        <v>2682</v>
      </c>
    </row>
    <row r="794" spans="1:9" x14ac:dyDescent="0.2">
      <c r="A794">
        <v>10951495</v>
      </c>
      <c r="B794" s="14">
        <v>46041</v>
      </c>
      <c r="C794" t="s">
        <v>121</v>
      </c>
      <c r="D794" t="s">
        <v>465</v>
      </c>
      <c r="E794">
        <v>100201</v>
      </c>
      <c r="F794" t="s">
        <v>2683</v>
      </c>
      <c r="G794" t="s">
        <v>2684</v>
      </c>
      <c r="H794">
        <v>5</v>
      </c>
      <c r="I794" t="s">
        <v>2685</v>
      </c>
    </row>
    <row r="795" spans="1:9" x14ac:dyDescent="0.2">
      <c r="A795">
        <v>10951507</v>
      </c>
      <c r="B795" s="14">
        <v>46041</v>
      </c>
      <c r="C795" t="s">
        <v>82</v>
      </c>
      <c r="D795" t="s">
        <v>425</v>
      </c>
      <c r="E795">
        <v>96694</v>
      </c>
      <c r="F795" t="s">
        <v>2686</v>
      </c>
      <c r="G795" t="s">
        <v>2687</v>
      </c>
      <c r="H795">
        <v>5</v>
      </c>
      <c r="I795" t="s">
        <v>2688</v>
      </c>
    </row>
    <row r="796" spans="1:9" x14ac:dyDescent="0.2">
      <c r="A796">
        <v>10951512</v>
      </c>
      <c r="B796" s="14">
        <v>46041</v>
      </c>
      <c r="C796" t="s">
        <v>235</v>
      </c>
      <c r="D796" t="s">
        <v>582</v>
      </c>
      <c r="E796">
        <v>78810</v>
      </c>
      <c r="F796" t="s">
        <v>1608</v>
      </c>
      <c r="G796" t="s">
        <v>2689</v>
      </c>
      <c r="H796">
        <v>5</v>
      </c>
      <c r="I796" t="s">
        <v>1990</v>
      </c>
    </row>
    <row r="797" spans="1:9" x14ac:dyDescent="0.2">
      <c r="A797">
        <v>10951550</v>
      </c>
      <c r="B797" s="14">
        <v>46041</v>
      </c>
      <c r="C797" t="s">
        <v>331</v>
      </c>
      <c r="D797" t="s">
        <v>454</v>
      </c>
      <c r="E797">
        <v>97647</v>
      </c>
      <c r="F797" t="s">
        <v>2690</v>
      </c>
      <c r="G797" t="s">
        <v>2691</v>
      </c>
      <c r="H797">
        <v>4</v>
      </c>
      <c r="I797" t="s">
        <v>2692</v>
      </c>
    </row>
    <row r="798" spans="1:9" x14ac:dyDescent="0.2">
      <c r="A798">
        <v>10951598</v>
      </c>
      <c r="B798" s="14">
        <v>46042</v>
      </c>
      <c r="C798" t="s">
        <v>249</v>
      </c>
      <c r="D798" t="s">
        <v>465</v>
      </c>
      <c r="E798">
        <v>95156</v>
      </c>
      <c r="F798" t="s">
        <v>2430</v>
      </c>
      <c r="G798" t="s">
        <v>2693</v>
      </c>
      <c r="H798">
        <v>4</v>
      </c>
      <c r="I798" t="s">
        <v>2694</v>
      </c>
    </row>
    <row r="799" spans="1:9" x14ac:dyDescent="0.2">
      <c r="A799">
        <v>10951685</v>
      </c>
      <c r="B799" s="14">
        <v>46042</v>
      </c>
      <c r="C799" t="s">
        <v>331</v>
      </c>
      <c r="D799" t="s">
        <v>454</v>
      </c>
      <c r="E799">
        <v>97065</v>
      </c>
      <c r="F799" t="s">
        <v>2695</v>
      </c>
      <c r="G799" t="s">
        <v>2696</v>
      </c>
      <c r="H799">
        <v>4</v>
      </c>
      <c r="I799" t="s">
        <v>2697</v>
      </c>
    </row>
    <row r="800" spans="1:9" x14ac:dyDescent="0.2">
      <c r="A800">
        <v>10951690</v>
      </c>
      <c r="B800" s="14">
        <v>46042</v>
      </c>
      <c r="C800" t="s">
        <v>249</v>
      </c>
      <c r="D800" t="s">
        <v>465</v>
      </c>
      <c r="E800">
        <v>95695</v>
      </c>
      <c r="F800" t="s">
        <v>2698</v>
      </c>
      <c r="G800" t="s">
        <v>2699</v>
      </c>
      <c r="H800">
        <v>4</v>
      </c>
      <c r="I800" t="s">
        <v>2700</v>
      </c>
    </row>
    <row r="801" spans="1:9" x14ac:dyDescent="0.2">
      <c r="A801">
        <v>10951701</v>
      </c>
      <c r="B801" s="14">
        <v>46042</v>
      </c>
      <c r="C801" t="s">
        <v>331</v>
      </c>
      <c r="D801" t="s">
        <v>454</v>
      </c>
      <c r="E801">
        <v>81756</v>
      </c>
      <c r="F801" t="s">
        <v>2701</v>
      </c>
      <c r="G801" t="s">
        <v>2702</v>
      </c>
      <c r="H801">
        <v>3</v>
      </c>
      <c r="I801" t="s">
        <v>2703</v>
      </c>
    </row>
    <row r="802" spans="1:9" x14ac:dyDescent="0.2">
      <c r="A802">
        <v>10951713</v>
      </c>
      <c r="B802" s="14">
        <v>46042</v>
      </c>
      <c r="C802" t="s">
        <v>331</v>
      </c>
      <c r="D802" t="s">
        <v>454</v>
      </c>
      <c r="E802">
        <v>90445</v>
      </c>
      <c r="F802" t="s">
        <v>2704</v>
      </c>
      <c r="G802" t="s">
        <v>2705</v>
      </c>
      <c r="H802">
        <v>3</v>
      </c>
      <c r="I802" t="s">
        <v>2706</v>
      </c>
    </row>
    <row r="803" spans="1:9" x14ac:dyDescent="0.2">
      <c r="A803">
        <v>10951717</v>
      </c>
      <c r="B803" s="14">
        <v>46042</v>
      </c>
      <c r="C803" t="s">
        <v>331</v>
      </c>
      <c r="D803" t="s">
        <v>454</v>
      </c>
      <c r="E803">
        <v>96972</v>
      </c>
      <c r="F803" t="s">
        <v>2707</v>
      </c>
      <c r="G803" t="s">
        <v>2708</v>
      </c>
      <c r="H803">
        <v>4</v>
      </c>
      <c r="I803" t="s">
        <v>2709</v>
      </c>
    </row>
    <row r="804" spans="1:9" x14ac:dyDescent="0.2">
      <c r="A804">
        <v>10951719</v>
      </c>
      <c r="B804" s="14">
        <v>46042</v>
      </c>
      <c r="C804" t="s">
        <v>249</v>
      </c>
      <c r="D804" t="s">
        <v>465</v>
      </c>
      <c r="E804">
        <v>97096</v>
      </c>
      <c r="F804" t="s">
        <v>2710</v>
      </c>
      <c r="G804" t="s">
        <v>2711</v>
      </c>
      <c r="H804">
        <v>4</v>
      </c>
      <c r="I804" t="s">
        <v>2712</v>
      </c>
    </row>
    <row r="805" spans="1:9" x14ac:dyDescent="0.2">
      <c r="A805">
        <v>10951723</v>
      </c>
      <c r="B805" s="14">
        <v>46042</v>
      </c>
      <c r="C805" t="s">
        <v>249</v>
      </c>
      <c r="D805" t="s">
        <v>465</v>
      </c>
      <c r="E805">
        <v>94982</v>
      </c>
      <c r="F805" t="s">
        <v>2713</v>
      </c>
      <c r="G805" t="s">
        <v>2714</v>
      </c>
      <c r="H805">
        <v>4</v>
      </c>
      <c r="I805" t="s">
        <v>2712</v>
      </c>
    </row>
    <row r="806" spans="1:9" x14ac:dyDescent="0.2">
      <c r="A806">
        <v>10951764</v>
      </c>
      <c r="B806" s="14">
        <v>46042</v>
      </c>
      <c r="C806" t="s">
        <v>249</v>
      </c>
      <c r="D806" t="s">
        <v>465</v>
      </c>
      <c r="E806">
        <v>89821</v>
      </c>
      <c r="F806" t="s">
        <v>2715</v>
      </c>
      <c r="G806" t="s">
        <v>2716</v>
      </c>
      <c r="H806">
        <v>4</v>
      </c>
      <c r="I806" t="s">
        <v>2717</v>
      </c>
    </row>
    <row r="807" spans="1:9" x14ac:dyDescent="0.2">
      <c r="A807">
        <v>10951766</v>
      </c>
      <c r="B807" s="14">
        <v>46042</v>
      </c>
      <c r="C807" t="s">
        <v>249</v>
      </c>
      <c r="D807" t="s">
        <v>465</v>
      </c>
      <c r="E807">
        <v>95004</v>
      </c>
      <c r="F807" t="s">
        <v>2718</v>
      </c>
      <c r="G807" t="s">
        <v>2719</v>
      </c>
      <c r="H807">
        <v>4</v>
      </c>
      <c r="I807" t="s">
        <v>2720</v>
      </c>
    </row>
    <row r="808" spans="1:9" x14ac:dyDescent="0.2">
      <c r="A808">
        <v>10951931</v>
      </c>
      <c r="B808" s="14">
        <v>46042</v>
      </c>
      <c r="C808" t="s">
        <v>248</v>
      </c>
      <c r="D808" t="s">
        <v>429</v>
      </c>
      <c r="E808">
        <v>98271</v>
      </c>
      <c r="F808" t="s">
        <v>2721</v>
      </c>
      <c r="G808" t="s">
        <v>2722</v>
      </c>
      <c r="H808">
        <v>4</v>
      </c>
      <c r="I808" t="s">
        <v>2723</v>
      </c>
    </row>
    <row r="809" spans="1:9" x14ac:dyDescent="0.2">
      <c r="A809">
        <v>10951938</v>
      </c>
      <c r="B809" s="14">
        <v>46042</v>
      </c>
      <c r="C809" t="s">
        <v>169</v>
      </c>
      <c r="D809" t="s">
        <v>425</v>
      </c>
      <c r="E809">
        <v>86685</v>
      </c>
      <c r="F809" t="s">
        <v>992</v>
      </c>
      <c r="G809" t="s">
        <v>2724</v>
      </c>
      <c r="H809">
        <v>5</v>
      </c>
      <c r="I809" t="s">
        <v>2725</v>
      </c>
    </row>
    <row r="810" spans="1:9" x14ac:dyDescent="0.2">
      <c r="A810">
        <v>10951973</v>
      </c>
      <c r="B810" s="14">
        <v>46042</v>
      </c>
      <c r="C810" t="s">
        <v>24</v>
      </c>
      <c r="D810" t="s">
        <v>454</v>
      </c>
      <c r="E810">
        <v>92188</v>
      </c>
      <c r="F810" t="s">
        <v>2726</v>
      </c>
      <c r="G810" t="s">
        <v>2727</v>
      </c>
      <c r="H810">
        <v>5</v>
      </c>
      <c r="I810" t="s">
        <v>2728</v>
      </c>
    </row>
    <row r="811" spans="1:9" x14ac:dyDescent="0.2">
      <c r="A811">
        <v>10951975</v>
      </c>
      <c r="B811" s="14">
        <v>46042</v>
      </c>
      <c r="C811" t="s">
        <v>104</v>
      </c>
      <c r="D811" t="s">
        <v>465</v>
      </c>
      <c r="E811">
        <v>91311</v>
      </c>
      <c r="F811" t="s">
        <v>2729</v>
      </c>
      <c r="G811" t="s">
        <v>2730</v>
      </c>
      <c r="H811">
        <v>5</v>
      </c>
      <c r="I811" t="s">
        <v>2731</v>
      </c>
    </row>
    <row r="812" spans="1:9" x14ac:dyDescent="0.2">
      <c r="A812">
        <v>10951983</v>
      </c>
      <c r="B812" s="14">
        <v>46042</v>
      </c>
      <c r="C812" t="s">
        <v>24</v>
      </c>
      <c r="D812" t="s">
        <v>454</v>
      </c>
      <c r="E812">
        <v>94644</v>
      </c>
      <c r="F812" t="s">
        <v>2732</v>
      </c>
      <c r="G812" t="s">
        <v>2733</v>
      </c>
      <c r="H812">
        <v>5</v>
      </c>
      <c r="I812" t="s">
        <v>2734</v>
      </c>
    </row>
    <row r="813" spans="1:9" x14ac:dyDescent="0.2">
      <c r="A813">
        <v>10952014</v>
      </c>
      <c r="B813" s="14">
        <v>46042</v>
      </c>
      <c r="C813" t="s">
        <v>97</v>
      </c>
      <c r="D813" t="s">
        <v>582</v>
      </c>
      <c r="E813">
        <v>97726</v>
      </c>
      <c r="F813" t="s">
        <v>2735</v>
      </c>
      <c r="G813" t="s">
        <v>2736</v>
      </c>
      <c r="H813">
        <v>5</v>
      </c>
      <c r="I813" t="s">
        <v>2737</v>
      </c>
    </row>
    <row r="814" spans="1:9" x14ac:dyDescent="0.2">
      <c r="A814">
        <v>10952094</v>
      </c>
      <c r="B814" s="14">
        <v>46042</v>
      </c>
      <c r="C814" t="s">
        <v>167</v>
      </c>
      <c r="D814" t="s">
        <v>465</v>
      </c>
      <c r="E814">
        <v>93221</v>
      </c>
      <c r="F814" t="s">
        <v>2738</v>
      </c>
      <c r="G814" t="s">
        <v>2739</v>
      </c>
      <c r="H814">
        <v>2</v>
      </c>
      <c r="I814" t="s">
        <v>2740</v>
      </c>
    </row>
    <row r="815" spans="1:9" x14ac:dyDescent="0.2">
      <c r="A815">
        <v>10952102</v>
      </c>
      <c r="B815" s="14">
        <v>46042</v>
      </c>
      <c r="C815" t="s">
        <v>167</v>
      </c>
      <c r="D815" t="s">
        <v>465</v>
      </c>
      <c r="E815">
        <v>74694</v>
      </c>
      <c r="F815" t="s">
        <v>2741</v>
      </c>
      <c r="G815" t="s">
        <v>2742</v>
      </c>
      <c r="H815">
        <v>1</v>
      </c>
      <c r="I815" t="s">
        <v>2743</v>
      </c>
    </row>
    <row r="816" spans="1:9" x14ac:dyDescent="0.2">
      <c r="A816">
        <v>10952145</v>
      </c>
      <c r="B816" s="14">
        <v>46042</v>
      </c>
      <c r="C816" t="s">
        <v>226</v>
      </c>
      <c r="D816" t="s">
        <v>454</v>
      </c>
      <c r="E816">
        <v>98012</v>
      </c>
      <c r="F816" t="s">
        <v>2744</v>
      </c>
      <c r="G816" t="s">
        <v>2745</v>
      </c>
      <c r="H816">
        <v>5</v>
      </c>
      <c r="I816" t="s">
        <v>2746</v>
      </c>
    </row>
    <row r="817" spans="1:9" x14ac:dyDescent="0.2">
      <c r="A817">
        <v>10952206</v>
      </c>
      <c r="B817" s="14">
        <v>46042</v>
      </c>
      <c r="C817" t="s">
        <v>121</v>
      </c>
      <c r="D817" t="s">
        <v>465</v>
      </c>
      <c r="E817">
        <v>99724</v>
      </c>
      <c r="F817" t="s">
        <v>2747</v>
      </c>
      <c r="G817" t="s">
        <v>2748</v>
      </c>
      <c r="H817">
        <v>5</v>
      </c>
      <c r="I817" t="s">
        <v>2749</v>
      </c>
    </row>
    <row r="818" spans="1:9" x14ac:dyDescent="0.2">
      <c r="A818">
        <v>10952217</v>
      </c>
      <c r="B818" s="14">
        <v>46042</v>
      </c>
      <c r="C818" t="s">
        <v>361</v>
      </c>
      <c r="D818" t="s">
        <v>454</v>
      </c>
      <c r="E818">
        <v>90613</v>
      </c>
      <c r="F818" t="s">
        <v>2750</v>
      </c>
      <c r="G818" t="s">
        <v>2751</v>
      </c>
      <c r="H818">
        <v>5</v>
      </c>
      <c r="I818" t="s">
        <v>2752</v>
      </c>
    </row>
    <row r="819" spans="1:9" x14ac:dyDescent="0.2">
      <c r="A819">
        <v>10952299</v>
      </c>
      <c r="B819" s="14">
        <v>46043</v>
      </c>
      <c r="C819" t="s">
        <v>167</v>
      </c>
      <c r="D819" t="s">
        <v>465</v>
      </c>
      <c r="E819">
        <v>94229</v>
      </c>
      <c r="F819" t="s">
        <v>2753</v>
      </c>
      <c r="G819" t="s">
        <v>2754</v>
      </c>
      <c r="H819">
        <v>5</v>
      </c>
      <c r="I819" t="s">
        <v>2755</v>
      </c>
    </row>
    <row r="820" spans="1:9" x14ac:dyDescent="0.2">
      <c r="A820">
        <v>10952303</v>
      </c>
      <c r="B820" s="14">
        <v>46043</v>
      </c>
      <c r="C820" t="s">
        <v>167</v>
      </c>
      <c r="D820" t="s">
        <v>465</v>
      </c>
      <c r="E820">
        <v>91713</v>
      </c>
      <c r="F820" t="s">
        <v>2756</v>
      </c>
      <c r="G820" t="s">
        <v>2757</v>
      </c>
      <c r="H820">
        <v>5</v>
      </c>
      <c r="I820" t="s">
        <v>2758</v>
      </c>
    </row>
    <row r="821" spans="1:9" x14ac:dyDescent="0.2">
      <c r="A821">
        <v>10952306</v>
      </c>
      <c r="B821" s="14">
        <v>46043</v>
      </c>
      <c r="C821" t="s">
        <v>270</v>
      </c>
      <c r="D821" t="s">
        <v>454</v>
      </c>
      <c r="E821">
        <v>100439</v>
      </c>
      <c r="F821" t="s">
        <v>2759</v>
      </c>
      <c r="G821" t="s">
        <v>2760</v>
      </c>
      <c r="H821">
        <v>4</v>
      </c>
      <c r="I821" t="s">
        <v>2761</v>
      </c>
    </row>
    <row r="822" spans="1:9" x14ac:dyDescent="0.2">
      <c r="A822">
        <v>10952312</v>
      </c>
      <c r="B822" s="14">
        <v>46043</v>
      </c>
      <c r="C822" t="s">
        <v>256</v>
      </c>
      <c r="D822" t="s">
        <v>425</v>
      </c>
      <c r="E822">
        <v>99292</v>
      </c>
      <c r="F822" t="s">
        <v>2762</v>
      </c>
      <c r="G822" t="s">
        <v>2763</v>
      </c>
      <c r="H822">
        <v>5</v>
      </c>
      <c r="I822" t="s">
        <v>2764</v>
      </c>
    </row>
    <row r="823" spans="1:9" x14ac:dyDescent="0.2">
      <c r="A823">
        <v>10952328</v>
      </c>
      <c r="B823" s="14">
        <v>46043</v>
      </c>
      <c r="C823" t="s">
        <v>270</v>
      </c>
      <c r="D823" t="s">
        <v>454</v>
      </c>
      <c r="E823">
        <v>93006</v>
      </c>
      <c r="F823" t="s">
        <v>2765</v>
      </c>
      <c r="G823" t="s">
        <v>2766</v>
      </c>
      <c r="H823">
        <v>4</v>
      </c>
      <c r="I823" t="s">
        <v>2767</v>
      </c>
    </row>
    <row r="824" spans="1:9" x14ac:dyDescent="0.2">
      <c r="A824">
        <v>10952353</v>
      </c>
      <c r="B824" s="14">
        <v>46043</v>
      </c>
      <c r="C824" t="s">
        <v>253</v>
      </c>
      <c r="D824" t="s">
        <v>1947</v>
      </c>
      <c r="E824">
        <v>86813</v>
      </c>
      <c r="F824" t="s">
        <v>2768</v>
      </c>
      <c r="G824" t="s">
        <v>2769</v>
      </c>
      <c r="H824">
        <v>2</v>
      </c>
      <c r="I824" t="s">
        <v>2770</v>
      </c>
    </row>
    <row r="825" spans="1:9" x14ac:dyDescent="0.2">
      <c r="A825">
        <v>10952356</v>
      </c>
      <c r="B825" s="14">
        <v>46043</v>
      </c>
      <c r="C825" t="s">
        <v>270</v>
      </c>
      <c r="D825" t="s">
        <v>454</v>
      </c>
      <c r="E825">
        <v>69747</v>
      </c>
      <c r="F825" t="s">
        <v>2771</v>
      </c>
      <c r="G825" t="s">
        <v>2772</v>
      </c>
      <c r="H825">
        <v>5</v>
      </c>
      <c r="I825" t="s">
        <v>2773</v>
      </c>
    </row>
    <row r="826" spans="1:9" x14ac:dyDescent="0.2">
      <c r="A826">
        <v>10952361</v>
      </c>
      <c r="B826" s="14">
        <v>46043</v>
      </c>
      <c r="C826" t="s">
        <v>253</v>
      </c>
      <c r="D826" t="s">
        <v>1947</v>
      </c>
      <c r="E826">
        <v>94556</v>
      </c>
      <c r="F826" t="s">
        <v>2774</v>
      </c>
      <c r="G826" t="s">
        <v>2775</v>
      </c>
      <c r="H826">
        <v>5</v>
      </c>
      <c r="I826" t="s">
        <v>2776</v>
      </c>
    </row>
    <row r="827" spans="1:9" x14ac:dyDescent="0.2">
      <c r="A827">
        <v>10952363</v>
      </c>
      <c r="B827" s="14">
        <v>46043</v>
      </c>
      <c r="C827" t="s">
        <v>249</v>
      </c>
      <c r="D827" t="s">
        <v>465</v>
      </c>
      <c r="E827">
        <v>96875</v>
      </c>
      <c r="F827" t="s">
        <v>2777</v>
      </c>
      <c r="G827" t="s">
        <v>2778</v>
      </c>
      <c r="H827">
        <v>4</v>
      </c>
      <c r="I827" t="s">
        <v>2779</v>
      </c>
    </row>
    <row r="828" spans="1:9" x14ac:dyDescent="0.2">
      <c r="A828">
        <v>10952368</v>
      </c>
      <c r="B828" s="14">
        <v>46043</v>
      </c>
      <c r="C828" t="s">
        <v>249</v>
      </c>
      <c r="D828" t="s">
        <v>465</v>
      </c>
      <c r="E828">
        <v>84326</v>
      </c>
      <c r="F828" t="s">
        <v>2780</v>
      </c>
      <c r="G828" t="s">
        <v>2781</v>
      </c>
      <c r="H828">
        <v>4</v>
      </c>
      <c r="I828" t="s">
        <v>2782</v>
      </c>
    </row>
    <row r="829" spans="1:9" x14ac:dyDescent="0.2">
      <c r="A829">
        <v>10952372</v>
      </c>
      <c r="B829" s="14">
        <v>46043</v>
      </c>
      <c r="C829" t="s">
        <v>253</v>
      </c>
      <c r="D829" t="s">
        <v>1947</v>
      </c>
      <c r="E829">
        <v>97425</v>
      </c>
      <c r="F829" t="s">
        <v>2783</v>
      </c>
      <c r="G829" t="s">
        <v>2784</v>
      </c>
      <c r="H829">
        <v>5</v>
      </c>
      <c r="I829" t="s">
        <v>2785</v>
      </c>
    </row>
    <row r="830" spans="1:9" x14ac:dyDescent="0.2">
      <c r="A830">
        <v>10952397</v>
      </c>
      <c r="B830" s="14">
        <v>46043</v>
      </c>
      <c r="C830" t="s">
        <v>249</v>
      </c>
      <c r="D830" t="s">
        <v>465</v>
      </c>
      <c r="E830">
        <v>81570</v>
      </c>
      <c r="F830" t="s">
        <v>2786</v>
      </c>
      <c r="G830" t="s">
        <v>2787</v>
      </c>
      <c r="H830">
        <v>4</v>
      </c>
      <c r="I830" t="s">
        <v>2788</v>
      </c>
    </row>
    <row r="831" spans="1:9" x14ac:dyDescent="0.2">
      <c r="A831">
        <v>10952405</v>
      </c>
      <c r="B831" s="14">
        <v>46043</v>
      </c>
      <c r="C831" t="s">
        <v>33</v>
      </c>
      <c r="D831" t="s">
        <v>454</v>
      </c>
      <c r="E831">
        <v>73448</v>
      </c>
      <c r="F831" t="s">
        <v>2789</v>
      </c>
      <c r="G831" t="s">
        <v>2790</v>
      </c>
      <c r="H831">
        <v>5</v>
      </c>
      <c r="I831" t="s">
        <v>2791</v>
      </c>
    </row>
    <row r="832" spans="1:9" x14ac:dyDescent="0.2">
      <c r="A832">
        <v>10952432</v>
      </c>
      <c r="B832" s="14">
        <v>46043</v>
      </c>
      <c r="C832" t="s">
        <v>377</v>
      </c>
      <c r="D832" t="s">
        <v>454</v>
      </c>
      <c r="E832">
        <v>55310</v>
      </c>
      <c r="F832" t="s">
        <v>2792</v>
      </c>
      <c r="G832" t="s">
        <v>2793</v>
      </c>
      <c r="H832">
        <v>4</v>
      </c>
      <c r="I832" t="s">
        <v>2794</v>
      </c>
    </row>
    <row r="833" spans="1:9" x14ac:dyDescent="0.2">
      <c r="A833">
        <v>10952438</v>
      </c>
      <c r="B833" s="14">
        <v>46043</v>
      </c>
      <c r="C833" t="s">
        <v>377</v>
      </c>
      <c r="D833" t="s">
        <v>454</v>
      </c>
      <c r="E833">
        <v>95652</v>
      </c>
      <c r="F833" t="s">
        <v>2795</v>
      </c>
      <c r="G833" t="s">
        <v>2796</v>
      </c>
      <c r="H833">
        <v>3</v>
      </c>
      <c r="I833" t="s">
        <v>2797</v>
      </c>
    </row>
    <row r="834" spans="1:9" x14ac:dyDescent="0.2">
      <c r="A834">
        <v>10952450</v>
      </c>
      <c r="B834" s="14">
        <v>46043</v>
      </c>
      <c r="C834" t="s">
        <v>377</v>
      </c>
      <c r="D834" t="s">
        <v>454</v>
      </c>
      <c r="E834">
        <v>84568</v>
      </c>
      <c r="F834" t="s">
        <v>2798</v>
      </c>
      <c r="G834" t="s">
        <v>2799</v>
      </c>
      <c r="H834">
        <v>2</v>
      </c>
      <c r="I834" t="s">
        <v>2800</v>
      </c>
    </row>
    <row r="835" spans="1:9" x14ac:dyDescent="0.2">
      <c r="A835">
        <v>10952461</v>
      </c>
      <c r="B835" s="14">
        <v>46043</v>
      </c>
      <c r="C835" t="s">
        <v>377</v>
      </c>
      <c r="D835" t="s">
        <v>454</v>
      </c>
      <c r="E835">
        <v>84594</v>
      </c>
      <c r="F835" t="s">
        <v>2801</v>
      </c>
      <c r="G835" t="s">
        <v>2802</v>
      </c>
      <c r="H835">
        <v>2</v>
      </c>
      <c r="I835" t="s">
        <v>2803</v>
      </c>
    </row>
    <row r="836" spans="1:9" x14ac:dyDescent="0.2">
      <c r="A836">
        <v>10952469</v>
      </c>
      <c r="B836" s="14">
        <v>46043</v>
      </c>
      <c r="C836" t="s">
        <v>2000</v>
      </c>
      <c r="D836" t="s">
        <v>458</v>
      </c>
      <c r="E836">
        <v>85175</v>
      </c>
      <c r="F836" t="s">
        <v>2804</v>
      </c>
      <c r="G836" t="s">
        <v>2805</v>
      </c>
      <c r="H836">
        <v>4</v>
      </c>
      <c r="I836" t="s">
        <v>2806</v>
      </c>
    </row>
    <row r="837" spans="1:9" x14ac:dyDescent="0.2">
      <c r="A837">
        <v>10952470</v>
      </c>
      <c r="B837" s="14">
        <v>46043</v>
      </c>
      <c r="C837" t="s">
        <v>377</v>
      </c>
      <c r="D837" t="s">
        <v>454</v>
      </c>
      <c r="E837">
        <v>89112</v>
      </c>
      <c r="F837" t="s">
        <v>2807</v>
      </c>
      <c r="G837" t="s">
        <v>2808</v>
      </c>
      <c r="H837">
        <v>1</v>
      </c>
      <c r="I837" t="s">
        <v>2809</v>
      </c>
    </row>
    <row r="838" spans="1:9" x14ac:dyDescent="0.2">
      <c r="A838">
        <v>10952476</v>
      </c>
      <c r="B838" s="14">
        <v>46043</v>
      </c>
      <c r="C838" t="s">
        <v>377</v>
      </c>
      <c r="D838" t="s">
        <v>454</v>
      </c>
      <c r="E838">
        <v>95713</v>
      </c>
      <c r="F838" t="s">
        <v>2810</v>
      </c>
      <c r="G838" t="s">
        <v>2811</v>
      </c>
      <c r="H838">
        <v>4</v>
      </c>
      <c r="I838" t="s">
        <v>2812</v>
      </c>
    </row>
    <row r="839" spans="1:9" x14ac:dyDescent="0.2">
      <c r="A839">
        <v>10952512</v>
      </c>
      <c r="B839" s="14">
        <v>46043</v>
      </c>
      <c r="C839" t="s">
        <v>217</v>
      </c>
      <c r="D839" t="s">
        <v>465</v>
      </c>
      <c r="E839">
        <v>95412</v>
      </c>
      <c r="F839" t="s">
        <v>2813</v>
      </c>
      <c r="G839" t="s">
        <v>2814</v>
      </c>
      <c r="H839">
        <v>5</v>
      </c>
      <c r="I839" t="s">
        <v>2815</v>
      </c>
    </row>
    <row r="840" spans="1:9" x14ac:dyDescent="0.2">
      <c r="A840">
        <v>10952514</v>
      </c>
      <c r="B840" s="14">
        <v>46043</v>
      </c>
      <c r="C840" t="s">
        <v>399</v>
      </c>
      <c r="D840" t="s">
        <v>465</v>
      </c>
      <c r="E840">
        <v>95472</v>
      </c>
      <c r="F840" t="s">
        <v>2816</v>
      </c>
      <c r="G840" t="s">
        <v>2817</v>
      </c>
      <c r="H840">
        <v>5</v>
      </c>
      <c r="I840" t="s">
        <v>2818</v>
      </c>
    </row>
    <row r="841" spans="1:9" x14ac:dyDescent="0.2">
      <c r="A841">
        <v>10952541</v>
      </c>
      <c r="B841" s="14">
        <v>46043</v>
      </c>
      <c r="C841" t="s">
        <v>217</v>
      </c>
      <c r="D841" t="s">
        <v>465</v>
      </c>
      <c r="E841">
        <v>97948</v>
      </c>
      <c r="F841" t="s">
        <v>2819</v>
      </c>
      <c r="G841" t="s">
        <v>2820</v>
      </c>
      <c r="H841">
        <v>5</v>
      </c>
      <c r="I841" t="s">
        <v>2821</v>
      </c>
    </row>
    <row r="842" spans="1:9" x14ac:dyDescent="0.2">
      <c r="A842">
        <v>10952570</v>
      </c>
      <c r="B842" s="14">
        <v>46043</v>
      </c>
      <c r="C842" t="s">
        <v>130</v>
      </c>
      <c r="D842" t="s">
        <v>458</v>
      </c>
      <c r="E842">
        <v>97162</v>
      </c>
      <c r="F842" t="s">
        <v>2822</v>
      </c>
      <c r="G842" t="s">
        <v>2823</v>
      </c>
      <c r="H842">
        <v>5</v>
      </c>
      <c r="I842" t="s">
        <v>2824</v>
      </c>
    </row>
    <row r="843" spans="1:9" x14ac:dyDescent="0.2">
      <c r="A843">
        <v>10952574</v>
      </c>
      <c r="B843" s="14">
        <v>46043</v>
      </c>
      <c r="C843" t="s">
        <v>362</v>
      </c>
      <c r="D843" t="s">
        <v>458</v>
      </c>
      <c r="E843">
        <v>90186</v>
      </c>
      <c r="F843" t="s">
        <v>2825</v>
      </c>
      <c r="G843" t="s">
        <v>2826</v>
      </c>
      <c r="H843">
        <v>5</v>
      </c>
      <c r="I843" t="s">
        <v>2827</v>
      </c>
    </row>
    <row r="844" spans="1:9" x14ac:dyDescent="0.2">
      <c r="A844">
        <v>10952577</v>
      </c>
      <c r="B844" s="14">
        <v>46043</v>
      </c>
      <c r="C844" t="s">
        <v>248</v>
      </c>
      <c r="D844" t="s">
        <v>429</v>
      </c>
      <c r="E844">
        <v>92162</v>
      </c>
      <c r="F844" t="s">
        <v>2828</v>
      </c>
      <c r="G844" t="s">
        <v>2829</v>
      </c>
      <c r="H844">
        <v>4</v>
      </c>
      <c r="I844" t="s">
        <v>2830</v>
      </c>
    </row>
    <row r="845" spans="1:9" x14ac:dyDescent="0.2">
      <c r="A845">
        <v>10952651</v>
      </c>
      <c r="B845" s="14">
        <v>46043</v>
      </c>
      <c r="C845" t="s">
        <v>42</v>
      </c>
      <c r="D845" t="s">
        <v>454</v>
      </c>
      <c r="E845">
        <v>90160</v>
      </c>
      <c r="F845" t="s">
        <v>2831</v>
      </c>
      <c r="G845" t="s">
        <v>2832</v>
      </c>
      <c r="H845">
        <v>1</v>
      </c>
      <c r="I845" t="s">
        <v>2833</v>
      </c>
    </row>
    <row r="846" spans="1:9" x14ac:dyDescent="0.2">
      <c r="A846">
        <v>10952684</v>
      </c>
      <c r="B846" s="14">
        <v>46043</v>
      </c>
      <c r="C846" t="s">
        <v>258</v>
      </c>
      <c r="D846" t="s">
        <v>458</v>
      </c>
      <c r="E846">
        <v>77911</v>
      </c>
      <c r="F846" t="s">
        <v>2834</v>
      </c>
      <c r="G846" t="s">
        <v>2835</v>
      </c>
      <c r="H846">
        <v>4</v>
      </c>
      <c r="I846" t="s">
        <v>2836</v>
      </c>
    </row>
    <row r="847" spans="1:9" x14ac:dyDescent="0.2">
      <c r="A847">
        <v>10952685</v>
      </c>
      <c r="B847" s="14">
        <v>46043</v>
      </c>
      <c r="C847" t="s">
        <v>370</v>
      </c>
      <c r="D847" t="s">
        <v>465</v>
      </c>
      <c r="E847">
        <v>94948</v>
      </c>
      <c r="F847" t="s">
        <v>2837</v>
      </c>
      <c r="G847" t="s">
        <v>2838</v>
      </c>
      <c r="H847">
        <v>4</v>
      </c>
      <c r="I847" t="s">
        <v>2839</v>
      </c>
    </row>
    <row r="848" spans="1:9" x14ac:dyDescent="0.2">
      <c r="A848">
        <v>10952695</v>
      </c>
      <c r="B848" s="14">
        <v>46043</v>
      </c>
      <c r="C848" t="s">
        <v>164</v>
      </c>
      <c r="D848" t="s">
        <v>458</v>
      </c>
      <c r="E848">
        <v>99005</v>
      </c>
      <c r="F848" t="s">
        <v>2840</v>
      </c>
      <c r="G848" t="s">
        <v>2841</v>
      </c>
      <c r="H848">
        <v>4</v>
      </c>
      <c r="I848" t="s">
        <v>1543</v>
      </c>
    </row>
    <row r="849" spans="1:9" x14ac:dyDescent="0.2">
      <c r="A849">
        <v>10952704</v>
      </c>
      <c r="B849" s="14">
        <v>46043</v>
      </c>
      <c r="C849" t="s">
        <v>258</v>
      </c>
      <c r="D849" t="s">
        <v>458</v>
      </c>
      <c r="E849">
        <v>91511</v>
      </c>
      <c r="F849" t="s">
        <v>2842</v>
      </c>
      <c r="G849" t="s">
        <v>2843</v>
      </c>
      <c r="H849">
        <v>5</v>
      </c>
      <c r="I849" t="s">
        <v>2844</v>
      </c>
    </row>
    <row r="850" spans="1:9" x14ac:dyDescent="0.2">
      <c r="A850">
        <v>10952708</v>
      </c>
      <c r="B850" s="14">
        <v>46043</v>
      </c>
      <c r="C850" t="s">
        <v>370</v>
      </c>
      <c r="D850" t="s">
        <v>465</v>
      </c>
      <c r="E850">
        <v>83654</v>
      </c>
      <c r="F850" t="s">
        <v>2845</v>
      </c>
      <c r="G850" t="s">
        <v>2846</v>
      </c>
      <c r="H850">
        <v>4</v>
      </c>
      <c r="I850" t="s">
        <v>2057</v>
      </c>
    </row>
    <row r="851" spans="1:9" x14ac:dyDescent="0.2">
      <c r="A851">
        <v>10952804</v>
      </c>
      <c r="B851" s="14">
        <v>46043</v>
      </c>
      <c r="C851" t="s">
        <v>42</v>
      </c>
      <c r="D851" t="s">
        <v>454</v>
      </c>
      <c r="E851">
        <v>98925</v>
      </c>
      <c r="F851" t="s">
        <v>2847</v>
      </c>
      <c r="G851" t="s">
        <v>2848</v>
      </c>
      <c r="H851">
        <v>5</v>
      </c>
      <c r="I851" t="s">
        <v>2849</v>
      </c>
    </row>
    <row r="852" spans="1:9" x14ac:dyDescent="0.2">
      <c r="A852">
        <v>10952820</v>
      </c>
      <c r="B852" s="14">
        <v>46043</v>
      </c>
      <c r="C852" t="s">
        <v>42</v>
      </c>
      <c r="D852" t="s">
        <v>454</v>
      </c>
      <c r="E852">
        <v>94041</v>
      </c>
      <c r="F852" t="s">
        <v>2850</v>
      </c>
      <c r="G852" t="s">
        <v>2851</v>
      </c>
      <c r="H852">
        <v>5</v>
      </c>
      <c r="I852" t="s">
        <v>2852</v>
      </c>
    </row>
    <row r="853" spans="1:9" x14ac:dyDescent="0.2">
      <c r="A853">
        <v>10952827</v>
      </c>
      <c r="B853" s="14">
        <v>46043</v>
      </c>
      <c r="C853" t="s">
        <v>361</v>
      </c>
      <c r="D853" t="s">
        <v>454</v>
      </c>
      <c r="E853">
        <v>94686</v>
      </c>
      <c r="F853" t="s">
        <v>2853</v>
      </c>
      <c r="G853" t="s">
        <v>2854</v>
      </c>
      <c r="H853">
        <v>5</v>
      </c>
      <c r="I853" t="s">
        <v>2855</v>
      </c>
    </row>
    <row r="854" spans="1:9" x14ac:dyDescent="0.2">
      <c r="A854">
        <v>10952934</v>
      </c>
      <c r="B854" s="14">
        <v>46043</v>
      </c>
      <c r="C854" t="s">
        <v>121</v>
      </c>
      <c r="D854" t="s">
        <v>465</v>
      </c>
      <c r="E854">
        <v>97462</v>
      </c>
      <c r="F854" t="s">
        <v>2856</v>
      </c>
      <c r="G854" t="s">
        <v>2857</v>
      </c>
      <c r="H854">
        <v>5</v>
      </c>
      <c r="I854" t="s">
        <v>2858</v>
      </c>
    </row>
    <row r="855" spans="1:9" x14ac:dyDescent="0.2">
      <c r="A855">
        <v>10952943</v>
      </c>
      <c r="B855" s="14">
        <v>46043</v>
      </c>
      <c r="C855" t="s">
        <v>294</v>
      </c>
      <c r="D855" t="s">
        <v>454</v>
      </c>
      <c r="E855">
        <v>98314</v>
      </c>
      <c r="F855" t="s">
        <v>1686</v>
      </c>
      <c r="G855" t="s">
        <v>2859</v>
      </c>
      <c r="H855">
        <v>4</v>
      </c>
      <c r="I855" t="s">
        <v>2860</v>
      </c>
    </row>
    <row r="856" spans="1:9" x14ac:dyDescent="0.2">
      <c r="A856">
        <v>10952945</v>
      </c>
      <c r="B856" s="14">
        <v>46043</v>
      </c>
      <c r="C856" t="s">
        <v>273</v>
      </c>
      <c r="D856" t="s">
        <v>454</v>
      </c>
      <c r="E856">
        <v>83420</v>
      </c>
      <c r="F856" t="s">
        <v>2861</v>
      </c>
      <c r="G856" t="s">
        <v>2862</v>
      </c>
      <c r="H856">
        <v>4</v>
      </c>
      <c r="I856" t="s">
        <v>2863</v>
      </c>
    </row>
    <row r="857" spans="1:9" x14ac:dyDescent="0.2">
      <c r="A857">
        <v>10952946</v>
      </c>
      <c r="B857" s="14">
        <v>46043</v>
      </c>
      <c r="C857" t="s">
        <v>273</v>
      </c>
      <c r="D857" t="s">
        <v>454</v>
      </c>
      <c r="E857">
        <v>91553</v>
      </c>
      <c r="F857" t="s">
        <v>2864</v>
      </c>
      <c r="G857" t="s">
        <v>2865</v>
      </c>
      <c r="H857">
        <v>4</v>
      </c>
      <c r="I857" t="s">
        <v>2866</v>
      </c>
    </row>
    <row r="858" spans="1:9" x14ac:dyDescent="0.2">
      <c r="A858">
        <v>10952948</v>
      </c>
      <c r="B858" s="14">
        <v>46043</v>
      </c>
      <c r="C858" t="s">
        <v>273</v>
      </c>
      <c r="D858" t="s">
        <v>454</v>
      </c>
      <c r="E858">
        <v>92039</v>
      </c>
      <c r="F858" t="s">
        <v>2867</v>
      </c>
      <c r="G858" t="s">
        <v>2868</v>
      </c>
      <c r="H858">
        <v>4</v>
      </c>
      <c r="I858" t="s">
        <v>2869</v>
      </c>
    </row>
    <row r="859" spans="1:9" x14ac:dyDescent="0.2">
      <c r="A859">
        <v>10952949</v>
      </c>
      <c r="B859" s="14">
        <v>46043</v>
      </c>
      <c r="C859" t="s">
        <v>273</v>
      </c>
      <c r="D859" t="s">
        <v>454</v>
      </c>
      <c r="E859">
        <v>93004</v>
      </c>
      <c r="F859" t="s">
        <v>2870</v>
      </c>
      <c r="G859" t="s">
        <v>2871</v>
      </c>
      <c r="H859">
        <v>4</v>
      </c>
      <c r="I859" t="s">
        <v>2872</v>
      </c>
    </row>
    <row r="860" spans="1:9" x14ac:dyDescent="0.2">
      <c r="A860">
        <v>10952950</v>
      </c>
      <c r="B860" s="14">
        <v>46043</v>
      </c>
      <c r="C860" t="s">
        <v>273</v>
      </c>
      <c r="D860" t="s">
        <v>454</v>
      </c>
      <c r="E860">
        <v>97677</v>
      </c>
      <c r="F860" t="s">
        <v>2873</v>
      </c>
      <c r="G860" t="s">
        <v>2874</v>
      </c>
      <c r="H860">
        <v>4</v>
      </c>
      <c r="I860" t="s">
        <v>2875</v>
      </c>
    </row>
    <row r="861" spans="1:9" x14ac:dyDescent="0.2">
      <c r="A861">
        <v>10952951</v>
      </c>
      <c r="B861" s="14">
        <v>46043</v>
      </c>
      <c r="C861" t="s">
        <v>273</v>
      </c>
      <c r="D861" t="s">
        <v>454</v>
      </c>
      <c r="E861">
        <v>96996</v>
      </c>
      <c r="F861" t="s">
        <v>2876</v>
      </c>
      <c r="G861" t="s">
        <v>2877</v>
      </c>
      <c r="H861">
        <v>4</v>
      </c>
      <c r="I861" t="s">
        <v>2878</v>
      </c>
    </row>
    <row r="862" spans="1:9" x14ac:dyDescent="0.2">
      <c r="A862">
        <v>10952952</v>
      </c>
      <c r="B862" s="14">
        <v>46043</v>
      </c>
      <c r="C862" t="s">
        <v>273</v>
      </c>
      <c r="D862" t="s">
        <v>454</v>
      </c>
      <c r="E862">
        <v>97015</v>
      </c>
      <c r="F862" t="s">
        <v>2879</v>
      </c>
      <c r="G862" t="s">
        <v>2880</v>
      </c>
      <c r="H862">
        <v>4</v>
      </c>
      <c r="I862" t="s">
        <v>2881</v>
      </c>
    </row>
    <row r="863" spans="1:9" x14ac:dyDescent="0.2">
      <c r="A863">
        <v>10952960</v>
      </c>
      <c r="B863" s="14">
        <v>46043</v>
      </c>
      <c r="C863" t="s">
        <v>262</v>
      </c>
      <c r="D863" t="s">
        <v>465</v>
      </c>
      <c r="E863">
        <v>79815</v>
      </c>
      <c r="F863" t="s">
        <v>2882</v>
      </c>
      <c r="G863" t="s">
        <v>2883</v>
      </c>
      <c r="H863">
        <v>4</v>
      </c>
      <c r="I863" t="s">
        <v>2884</v>
      </c>
    </row>
    <row r="864" spans="1:9" x14ac:dyDescent="0.2">
      <c r="A864">
        <v>10952979</v>
      </c>
      <c r="B864" s="14">
        <v>46043</v>
      </c>
      <c r="C864" t="s">
        <v>294</v>
      </c>
      <c r="D864" t="s">
        <v>454</v>
      </c>
      <c r="E864">
        <v>80144</v>
      </c>
      <c r="F864" t="s">
        <v>2885</v>
      </c>
      <c r="G864" t="s">
        <v>2886</v>
      </c>
      <c r="H864">
        <v>4</v>
      </c>
      <c r="I864" t="s">
        <v>2887</v>
      </c>
    </row>
    <row r="865" spans="1:9" x14ac:dyDescent="0.2">
      <c r="A865">
        <v>10952994</v>
      </c>
      <c r="B865" s="14">
        <v>46043</v>
      </c>
      <c r="C865" t="s">
        <v>262</v>
      </c>
      <c r="D865" t="s">
        <v>465</v>
      </c>
      <c r="E865">
        <v>81663</v>
      </c>
      <c r="F865" t="s">
        <v>2888</v>
      </c>
      <c r="G865" t="s">
        <v>2889</v>
      </c>
      <c r="H865">
        <v>1</v>
      </c>
      <c r="I865" t="s">
        <v>2890</v>
      </c>
    </row>
    <row r="866" spans="1:9" x14ac:dyDescent="0.2">
      <c r="A866">
        <v>10953001</v>
      </c>
      <c r="B866" s="14">
        <v>46043</v>
      </c>
      <c r="C866" t="s">
        <v>262</v>
      </c>
      <c r="D866" t="s">
        <v>465</v>
      </c>
      <c r="E866">
        <v>82268</v>
      </c>
      <c r="F866" t="s">
        <v>2891</v>
      </c>
      <c r="G866" t="s">
        <v>2892</v>
      </c>
      <c r="H866">
        <v>4</v>
      </c>
      <c r="I866" t="s">
        <v>2893</v>
      </c>
    </row>
    <row r="867" spans="1:9" x14ac:dyDescent="0.2">
      <c r="A867">
        <v>10953004</v>
      </c>
      <c r="B867" s="14">
        <v>46043</v>
      </c>
      <c r="C867" t="s">
        <v>262</v>
      </c>
      <c r="D867" t="s">
        <v>465</v>
      </c>
      <c r="E867">
        <v>85067</v>
      </c>
      <c r="F867" t="s">
        <v>2894</v>
      </c>
      <c r="G867" t="s">
        <v>2895</v>
      </c>
      <c r="H867">
        <v>4</v>
      </c>
      <c r="I867" t="s">
        <v>2896</v>
      </c>
    </row>
    <row r="868" spans="1:9" x14ac:dyDescent="0.2">
      <c r="A868">
        <v>10953011</v>
      </c>
      <c r="B868" s="14">
        <v>46043</v>
      </c>
      <c r="C868" t="s">
        <v>262</v>
      </c>
      <c r="D868" t="s">
        <v>465</v>
      </c>
      <c r="E868">
        <v>86166</v>
      </c>
      <c r="F868" t="s">
        <v>2897</v>
      </c>
      <c r="G868" t="s">
        <v>2898</v>
      </c>
      <c r="H868">
        <v>4</v>
      </c>
      <c r="I868" t="s">
        <v>2899</v>
      </c>
    </row>
    <row r="869" spans="1:9" x14ac:dyDescent="0.2">
      <c r="A869">
        <v>10953019</v>
      </c>
      <c r="B869" s="14">
        <v>46043</v>
      </c>
      <c r="C869" t="s">
        <v>130</v>
      </c>
      <c r="D869" t="s">
        <v>458</v>
      </c>
      <c r="E869">
        <v>91457</v>
      </c>
      <c r="F869" t="s">
        <v>2900</v>
      </c>
      <c r="G869" t="s">
        <v>2901</v>
      </c>
      <c r="H869">
        <v>5</v>
      </c>
      <c r="I869" t="s">
        <v>2902</v>
      </c>
    </row>
    <row r="870" spans="1:9" x14ac:dyDescent="0.2">
      <c r="A870">
        <v>10953024</v>
      </c>
      <c r="B870" s="14">
        <v>46043</v>
      </c>
      <c r="C870" t="s">
        <v>262</v>
      </c>
      <c r="D870" t="s">
        <v>465</v>
      </c>
      <c r="E870">
        <v>87324</v>
      </c>
      <c r="F870" t="s">
        <v>2903</v>
      </c>
      <c r="G870" t="s">
        <v>2904</v>
      </c>
      <c r="H870">
        <v>4</v>
      </c>
      <c r="I870" t="s">
        <v>2905</v>
      </c>
    </row>
    <row r="871" spans="1:9" x14ac:dyDescent="0.2">
      <c r="A871">
        <v>10953041</v>
      </c>
      <c r="B871" s="14">
        <v>46044</v>
      </c>
      <c r="C871" t="s">
        <v>156</v>
      </c>
      <c r="D871" t="s">
        <v>425</v>
      </c>
      <c r="E871">
        <v>97117</v>
      </c>
      <c r="F871" t="s">
        <v>2906</v>
      </c>
      <c r="G871" t="s">
        <v>2907</v>
      </c>
      <c r="H871">
        <v>1</v>
      </c>
      <c r="I871" t="s">
        <v>2908</v>
      </c>
    </row>
    <row r="872" spans="1:9" x14ac:dyDescent="0.2">
      <c r="A872">
        <v>10953066</v>
      </c>
      <c r="B872" s="14">
        <v>46044</v>
      </c>
      <c r="C872" t="s">
        <v>76</v>
      </c>
      <c r="D872" t="s">
        <v>425</v>
      </c>
      <c r="E872">
        <v>88415</v>
      </c>
      <c r="F872" t="s">
        <v>2909</v>
      </c>
      <c r="G872" t="s">
        <v>2910</v>
      </c>
      <c r="H872">
        <v>5</v>
      </c>
      <c r="I872" t="s">
        <v>2911</v>
      </c>
    </row>
    <row r="873" spans="1:9" x14ac:dyDescent="0.2">
      <c r="A873">
        <v>10953072</v>
      </c>
      <c r="B873" s="14">
        <v>46044</v>
      </c>
      <c r="C873" t="s">
        <v>282</v>
      </c>
      <c r="D873" t="s">
        <v>425</v>
      </c>
      <c r="E873">
        <v>95720</v>
      </c>
      <c r="F873" t="s">
        <v>2912</v>
      </c>
      <c r="G873" t="s">
        <v>2913</v>
      </c>
      <c r="H873">
        <v>5</v>
      </c>
      <c r="I873" t="s">
        <v>2914</v>
      </c>
    </row>
    <row r="874" spans="1:9" x14ac:dyDescent="0.2">
      <c r="A874">
        <v>10953080</v>
      </c>
      <c r="B874" s="14">
        <v>46044</v>
      </c>
      <c r="C874" t="s">
        <v>282</v>
      </c>
      <c r="D874" t="s">
        <v>425</v>
      </c>
      <c r="E874">
        <v>92614</v>
      </c>
      <c r="F874" t="s">
        <v>2915</v>
      </c>
      <c r="G874" t="s">
        <v>2916</v>
      </c>
      <c r="H874">
        <v>4</v>
      </c>
      <c r="I874" t="s">
        <v>2917</v>
      </c>
    </row>
    <row r="875" spans="1:9" x14ac:dyDescent="0.2">
      <c r="A875">
        <v>10953110</v>
      </c>
      <c r="B875" s="14">
        <v>46044</v>
      </c>
      <c r="C875" t="s">
        <v>253</v>
      </c>
      <c r="D875" t="s">
        <v>1947</v>
      </c>
      <c r="E875">
        <v>84453</v>
      </c>
      <c r="F875" t="s">
        <v>2918</v>
      </c>
      <c r="G875" t="s">
        <v>2919</v>
      </c>
      <c r="H875">
        <v>5</v>
      </c>
      <c r="I875" t="s">
        <v>2920</v>
      </c>
    </row>
    <row r="876" spans="1:9" x14ac:dyDescent="0.2">
      <c r="A876">
        <v>10953128</v>
      </c>
      <c r="B876" s="14">
        <v>46044</v>
      </c>
      <c r="C876" t="s">
        <v>253</v>
      </c>
      <c r="D876" t="s">
        <v>1947</v>
      </c>
      <c r="E876">
        <v>91112</v>
      </c>
      <c r="F876" t="s">
        <v>2921</v>
      </c>
      <c r="G876" t="s">
        <v>2922</v>
      </c>
      <c r="H876">
        <v>5</v>
      </c>
      <c r="I876" t="s">
        <v>2923</v>
      </c>
    </row>
    <row r="877" spans="1:9" x14ac:dyDescent="0.2">
      <c r="A877">
        <v>10953131</v>
      </c>
      <c r="B877" s="14">
        <v>46044</v>
      </c>
      <c r="C877" t="s">
        <v>367</v>
      </c>
      <c r="D877" t="s">
        <v>425</v>
      </c>
      <c r="E877">
        <v>88666</v>
      </c>
      <c r="F877" t="s">
        <v>1831</v>
      </c>
      <c r="G877" t="s">
        <v>2924</v>
      </c>
      <c r="H877">
        <v>5</v>
      </c>
      <c r="I877" t="s">
        <v>2925</v>
      </c>
    </row>
    <row r="878" spans="1:9" x14ac:dyDescent="0.2">
      <c r="A878">
        <v>10953150</v>
      </c>
      <c r="B878" s="14">
        <v>46044</v>
      </c>
      <c r="C878" t="s">
        <v>289</v>
      </c>
      <c r="D878" t="s">
        <v>458</v>
      </c>
      <c r="E878">
        <v>86903</v>
      </c>
      <c r="F878" t="s">
        <v>2926</v>
      </c>
      <c r="G878" t="s">
        <v>2927</v>
      </c>
      <c r="H878">
        <v>4</v>
      </c>
      <c r="I878" t="s">
        <v>2928</v>
      </c>
    </row>
    <row r="879" spans="1:9" x14ac:dyDescent="0.2">
      <c r="A879">
        <v>10953161</v>
      </c>
      <c r="B879" s="14">
        <v>46044</v>
      </c>
      <c r="C879" t="s">
        <v>38</v>
      </c>
      <c r="D879" t="s">
        <v>465</v>
      </c>
      <c r="E879">
        <v>92380</v>
      </c>
      <c r="F879" t="s">
        <v>625</v>
      </c>
      <c r="G879" t="s">
        <v>2929</v>
      </c>
      <c r="H879">
        <v>4</v>
      </c>
      <c r="I879" t="s">
        <v>2930</v>
      </c>
    </row>
    <row r="880" spans="1:9" x14ac:dyDescent="0.2">
      <c r="A880">
        <v>10953167</v>
      </c>
      <c r="B880" s="14">
        <v>46044</v>
      </c>
      <c r="C880" t="s">
        <v>38</v>
      </c>
      <c r="D880" t="s">
        <v>465</v>
      </c>
      <c r="E880">
        <v>95074</v>
      </c>
      <c r="F880" t="s">
        <v>2931</v>
      </c>
      <c r="G880" t="s">
        <v>2932</v>
      </c>
      <c r="H880">
        <v>4</v>
      </c>
      <c r="I880" t="s">
        <v>1309</v>
      </c>
    </row>
    <row r="881" spans="1:9" x14ac:dyDescent="0.2">
      <c r="A881">
        <v>10953168</v>
      </c>
      <c r="B881" s="14">
        <v>46044</v>
      </c>
      <c r="C881" t="s">
        <v>315</v>
      </c>
      <c r="D881" t="s">
        <v>458</v>
      </c>
      <c r="E881">
        <v>77433</v>
      </c>
      <c r="F881" t="s">
        <v>1784</v>
      </c>
      <c r="G881" t="s">
        <v>2933</v>
      </c>
      <c r="H881">
        <v>5</v>
      </c>
      <c r="I881" t="s">
        <v>2469</v>
      </c>
    </row>
    <row r="882" spans="1:9" x14ac:dyDescent="0.2">
      <c r="A882">
        <v>10953171</v>
      </c>
      <c r="B882" s="14">
        <v>46044</v>
      </c>
      <c r="C882" t="s">
        <v>315</v>
      </c>
      <c r="D882" t="s">
        <v>458</v>
      </c>
      <c r="E882">
        <v>92464</v>
      </c>
      <c r="F882" t="s">
        <v>2934</v>
      </c>
      <c r="G882" t="s">
        <v>2935</v>
      </c>
      <c r="H882">
        <v>5</v>
      </c>
      <c r="I882" t="s">
        <v>2936</v>
      </c>
    </row>
    <row r="883" spans="1:9" x14ac:dyDescent="0.2">
      <c r="A883">
        <v>10953172</v>
      </c>
      <c r="B883" s="14">
        <v>46044</v>
      </c>
      <c r="C883" t="s">
        <v>38</v>
      </c>
      <c r="D883" t="s">
        <v>465</v>
      </c>
      <c r="E883">
        <v>94915</v>
      </c>
      <c r="F883" t="s">
        <v>2937</v>
      </c>
      <c r="G883" t="s">
        <v>2938</v>
      </c>
      <c r="H883">
        <v>4</v>
      </c>
      <c r="I883" t="s">
        <v>2939</v>
      </c>
    </row>
    <row r="884" spans="1:9" x14ac:dyDescent="0.2">
      <c r="A884">
        <v>10953178</v>
      </c>
      <c r="B884" s="14">
        <v>46044</v>
      </c>
      <c r="C884" t="s">
        <v>38</v>
      </c>
      <c r="D884" t="s">
        <v>465</v>
      </c>
      <c r="E884">
        <v>99117</v>
      </c>
      <c r="F884" t="s">
        <v>2940</v>
      </c>
      <c r="G884" t="s">
        <v>2941</v>
      </c>
      <c r="H884">
        <v>4</v>
      </c>
      <c r="I884" t="s">
        <v>2942</v>
      </c>
    </row>
    <row r="885" spans="1:9" x14ac:dyDescent="0.2">
      <c r="A885">
        <v>10953182</v>
      </c>
      <c r="B885" s="14">
        <v>46044</v>
      </c>
      <c r="C885" t="s">
        <v>315</v>
      </c>
      <c r="D885" t="s">
        <v>458</v>
      </c>
      <c r="E885">
        <v>95373</v>
      </c>
      <c r="F885" t="s">
        <v>2943</v>
      </c>
      <c r="G885" t="s">
        <v>2944</v>
      </c>
      <c r="H885">
        <v>5</v>
      </c>
      <c r="I885" t="s">
        <v>2945</v>
      </c>
    </row>
    <row r="886" spans="1:9" x14ac:dyDescent="0.2">
      <c r="A886">
        <v>10953186</v>
      </c>
      <c r="B886" s="14">
        <v>46044</v>
      </c>
      <c r="C886" t="s">
        <v>299</v>
      </c>
      <c r="D886" t="s">
        <v>429</v>
      </c>
      <c r="E886">
        <v>86259</v>
      </c>
      <c r="F886" t="s">
        <v>2946</v>
      </c>
      <c r="G886" t="s">
        <v>2947</v>
      </c>
      <c r="H886">
        <v>2</v>
      </c>
      <c r="I886" t="s">
        <v>2948</v>
      </c>
    </row>
    <row r="887" spans="1:9" x14ac:dyDescent="0.2">
      <c r="A887">
        <v>10953187</v>
      </c>
      <c r="B887" s="14">
        <v>46044</v>
      </c>
      <c r="C887" t="s">
        <v>315</v>
      </c>
      <c r="D887" t="s">
        <v>458</v>
      </c>
      <c r="E887">
        <v>83785</v>
      </c>
      <c r="F887" t="s">
        <v>2949</v>
      </c>
      <c r="G887" t="s">
        <v>2950</v>
      </c>
      <c r="H887">
        <v>5</v>
      </c>
      <c r="I887" t="s">
        <v>2951</v>
      </c>
    </row>
    <row r="888" spans="1:9" x14ac:dyDescent="0.2">
      <c r="A888">
        <v>10953202</v>
      </c>
      <c r="B888" s="14">
        <v>46044</v>
      </c>
      <c r="C888" t="s">
        <v>38</v>
      </c>
      <c r="D888" t="s">
        <v>465</v>
      </c>
      <c r="E888">
        <v>97015</v>
      </c>
      <c r="F888" t="s">
        <v>2879</v>
      </c>
      <c r="G888" t="s">
        <v>2952</v>
      </c>
      <c r="H888">
        <v>4</v>
      </c>
      <c r="I888" t="s">
        <v>2930</v>
      </c>
    </row>
    <row r="889" spans="1:9" x14ac:dyDescent="0.2">
      <c r="A889">
        <v>10953229</v>
      </c>
      <c r="B889" s="14">
        <v>46044</v>
      </c>
      <c r="C889" t="s">
        <v>369</v>
      </c>
      <c r="D889" t="s">
        <v>425</v>
      </c>
      <c r="E889">
        <v>76855</v>
      </c>
      <c r="F889" t="s">
        <v>2953</v>
      </c>
      <c r="G889" t="s">
        <v>2954</v>
      </c>
      <c r="H889">
        <v>5</v>
      </c>
      <c r="I889" t="s">
        <v>2955</v>
      </c>
    </row>
    <row r="890" spans="1:9" x14ac:dyDescent="0.2">
      <c r="A890">
        <v>10953236</v>
      </c>
      <c r="B890" s="14">
        <v>46044</v>
      </c>
      <c r="C890" t="s">
        <v>394</v>
      </c>
      <c r="D890" t="s">
        <v>454</v>
      </c>
      <c r="E890">
        <v>95595</v>
      </c>
      <c r="F890" t="s">
        <v>2956</v>
      </c>
      <c r="G890" t="s">
        <v>2957</v>
      </c>
      <c r="H890">
        <v>4</v>
      </c>
      <c r="I890" t="s">
        <v>2958</v>
      </c>
    </row>
    <row r="891" spans="1:9" x14ac:dyDescent="0.2">
      <c r="A891">
        <v>10953244</v>
      </c>
      <c r="B891" s="14">
        <v>46044</v>
      </c>
      <c r="C891" t="s">
        <v>210</v>
      </c>
      <c r="D891" t="s">
        <v>454</v>
      </c>
      <c r="E891">
        <v>77513</v>
      </c>
      <c r="F891" t="s">
        <v>2959</v>
      </c>
      <c r="G891" t="s">
        <v>2960</v>
      </c>
      <c r="H891">
        <v>4</v>
      </c>
      <c r="I891" t="s">
        <v>2177</v>
      </c>
    </row>
    <row r="892" spans="1:9" x14ac:dyDescent="0.2">
      <c r="A892">
        <v>10953256</v>
      </c>
      <c r="B892" s="14">
        <v>46044</v>
      </c>
      <c r="C892" t="s">
        <v>210</v>
      </c>
      <c r="D892" t="s">
        <v>454</v>
      </c>
      <c r="E892">
        <v>90435</v>
      </c>
      <c r="F892" t="s">
        <v>2961</v>
      </c>
      <c r="G892" t="s">
        <v>2962</v>
      </c>
      <c r="H892">
        <v>4</v>
      </c>
      <c r="I892" t="s">
        <v>2177</v>
      </c>
    </row>
    <row r="893" spans="1:9" x14ac:dyDescent="0.2">
      <c r="A893">
        <v>10953257</v>
      </c>
      <c r="B893" s="14">
        <v>46044</v>
      </c>
      <c r="C893" t="s">
        <v>124</v>
      </c>
      <c r="D893" t="s">
        <v>429</v>
      </c>
      <c r="E893">
        <v>75802</v>
      </c>
      <c r="F893" t="s">
        <v>2963</v>
      </c>
      <c r="G893" t="s">
        <v>2964</v>
      </c>
      <c r="H893">
        <v>4</v>
      </c>
      <c r="I893" t="s">
        <v>2965</v>
      </c>
    </row>
    <row r="894" spans="1:9" x14ac:dyDescent="0.2">
      <c r="A894">
        <v>10953272</v>
      </c>
      <c r="B894" s="14">
        <v>46044</v>
      </c>
      <c r="C894" t="s">
        <v>124</v>
      </c>
      <c r="D894" t="s">
        <v>429</v>
      </c>
      <c r="E894">
        <v>21098</v>
      </c>
      <c r="F894" t="s">
        <v>2966</v>
      </c>
      <c r="G894" t="s">
        <v>2967</v>
      </c>
      <c r="H894">
        <v>1</v>
      </c>
      <c r="I894" t="s">
        <v>2968</v>
      </c>
    </row>
    <row r="895" spans="1:9" x14ac:dyDescent="0.2">
      <c r="A895">
        <v>10953277</v>
      </c>
      <c r="B895" s="14">
        <v>46044</v>
      </c>
      <c r="C895" t="s">
        <v>274</v>
      </c>
      <c r="D895" t="s">
        <v>465</v>
      </c>
      <c r="E895">
        <v>55432</v>
      </c>
      <c r="F895" t="s">
        <v>2969</v>
      </c>
      <c r="G895" t="s">
        <v>2970</v>
      </c>
      <c r="H895">
        <v>3</v>
      </c>
      <c r="I895" t="s">
        <v>2971</v>
      </c>
    </row>
    <row r="896" spans="1:9" x14ac:dyDescent="0.2">
      <c r="A896">
        <v>10953278</v>
      </c>
      <c r="B896" s="14">
        <v>46044</v>
      </c>
      <c r="C896" t="s">
        <v>217</v>
      </c>
      <c r="D896" t="s">
        <v>465</v>
      </c>
      <c r="E896">
        <v>96949</v>
      </c>
      <c r="F896" t="s">
        <v>2972</v>
      </c>
      <c r="G896" t="s">
        <v>2973</v>
      </c>
      <c r="H896">
        <v>5</v>
      </c>
      <c r="I896" t="s">
        <v>2974</v>
      </c>
    </row>
    <row r="897" spans="1:9" x14ac:dyDescent="0.2">
      <c r="A897">
        <v>10953279</v>
      </c>
      <c r="B897" s="14">
        <v>46044</v>
      </c>
      <c r="C897" t="s">
        <v>130</v>
      </c>
      <c r="D897" t="s">
        <v>458</v>
      </c>
      <c r="E897">
        <v>98210</v>
      </c>
      <c r="F897" t="s">
        <v>2975</v>
      </c>
      <c r="G897" t="s">
        <v>2976</v>
      </c>
      <c r="H897">
        <v>5</v>
      </c>
      <c r="I897" t="s">
        <v>2977</v>
      </c>
    </row>
    <row r="898" spans="1:9" x14ac:dyDescent="0.2">
      <c r="A898">
        <v>10953280</v>
      </c>
      <c r="B898" s="14">
        <v>46044</v>
      </c>
      <c r="C898" t="s">
        <v>274</v>
      </c>
      <c r="D898" t="s">
        <v>465</v>
      </c>
      <c r="E898">
        <v>82622</v>
      </c>
      <c r="F898" t="s">
        <v>2978</v>
      </c>
      <c r="G898" t="s">
        <v>2979</v>
      </c>
      <c r="H898">
        <v>5</v>
      </c>
      <c r="I898" t="s">
        <v>2980</v>
      </c>
    </row>
    <row r="899" spans="1:9" x14ac:dyDescent="0.2">
      <c r="A899">
        <v>10953282</v>
      </c>
      <c r="B899" s="14">
        <v>46044</v>
      </c>
      <c r="C899" t="s">
        <v>217</v>
      </c>
      <c r="D899" t="s">
        <v>465</v>
      </c>
      <c r="E899">
        <v>98051</v>
      </c>
      <c r="F899" t="s">
        <v>2981</v>
      </c>
      <c r="G899" t="s">
        <v>2982</v>
      </c>
      <c r="H899">
        <v>5</v>
      </c>
      <c r="I899" t="s">
        <v>2983</v>
      </c>
    </row>
    <row r="900" spans="1:9" x14ac:dyDescent="0.2">
      <c r="A900">
        <v>10953284</v>
      </c>
      <c r="B900" s="14">
        <v>46044</v>
      </c>
      <c r="C900" t="s">
        <v>217</v>
      </c>
      <c r="D900" t="s">
        <v>465</v>
      </c>
      <c r="E900">
        <v>98705</v>
      </c>
      <c r="F900" t="s">
        <v>2984</v>
      </c>
      <c r="G900" t="s">
        <v>2985</v>
      </c>
      <c r="H900">
        <v>5</v>
      </c>
      <c r="I900" t="s">
        <v>2986</v>
      </c>
    </row>
    <row r="901" spans="1:9" x14ac:dyDescent="0.2">
      <c r="A901">
        <v>10953287</v>
      </c>
      <c r="B901" s="14">
        <v>46044</v>
      </c>
      <c r="C901" t="s">
        <v>217</v>
      </c>
      <c r="D901" t="s">
        <v>465</v>
      </c>
      <c r="E901">
        <v>98154</v>
      </c>
      <c r="F901" t="s">
        <v>2987</v>
      </c>
      <c r="G901" t="s">
        <v>2988</v>
      </c>
      <c r="H901">
        <v>5</v>
      </c>
      <c r="I901" t="s">
        <v>2989</v>
      </c>
    </row>
    <row r="902" spans="1:9" x14ac:dyDescent="0.2">
      <c r="A902">
        <v>10953295</v>
      </c>
      <c r="B902" s="14">
        <v>46044</v>
      </c>
      <c r="C902" t="s">
        <v>130</v>
      </c>
      <c r="D902" t="s">
        <v>458</v>
      </c>
      <c r="E902">
        <v>82117</v>
      </c>
      <c r="F902" t="s">
        <v>2990</v>
      </c>
      <c r="G902" t="s">
        <v>2991</v>
      </c>
      <c r="H902">
        <v>5</v>
      </c>
      <c r="I902" t="s">
        <v>1982</v>
      </c>
    </row>
    <row r="903" spans="1:9" x14ac:dyDescent="0.2">
      <c r="A903">
        <v>10953306</v>
      </c>
      <c r="B903" s="14">
        <v>46044</v>
      </c>
      <c r="C903" t="s">
        <v>71</v>
      </c>
      <c r="D903" t="s">
        <v>454</v>
      </c>
      <c r="E903">
        <v>94683</v>
      </c>
      <c r="F903" t="s">
        <v>2992</v>
      </c>
      <c r="G903" t="s">
        <v>2993</v>
      </c>
      <c r="H903">
        <v>3</v>
      </c>
      <c r="I903" t="s">
        <v>2994</v>
      </c>
    </row>
    <row r="904" spans="1:9" x14ac:dyDescent="0.2">
      <c r="A904">
        <v>10953313</v>
      </c>
      <c r="B904" s="14">
        <v>46044</v>
      </c>
      <c r="C904" t="s">
        <v>71</v>
      </c>
      <c r="D904" t="s">
        <v>454</v>
      </c>
      <c r="E904">
        <v>80712</v>
      </c>
      <c r="F904" t="s">
        <v>2995</v>
      </c>
      <c r="G904" t="s">
        <v>2996</v>
      </c>
      <c r="H904">
        <v>5</v>
      </c>
      <c r="I904" t="s">
        <v>2997</v>
      </c>
    </row>
    <row r="905" spans="1:9" x14ac:dyDescent="0.2">
      <c r="A905">
        <v>10953321</v>
      </c>
      <c r="B905" s="14">
        <v>46044</v>
      </c>
      <c r="C905" t="s">
        <v>124</v>
      </c>
      <c r="D905" t="s">
        <v>429</v>
      </c>
      <c r="E905">
        <v>91926</v>
      </c>
      <c r="F905" t="s">
        <v>2998</v>
      </c>
      <c r="G905" t="s">
        <v>2999</v>
      </c>
      <c r="H905">
        <v>4</v>
      </c>
      <c r="I905" t="s">
        <v>3000</v>
      </c>
    </row>
    <row r="906" spans="1:9" x14ac:dyDescent="0.2">
      <c r="A906">
        <v>10953322</v>
      </c>
      <c r="B906" s="14">
        <v>46044</v>
      </c>
      <c r="C906" t="s">
        <v>258</v>
      </c>
      <c r="D906" t="s">
        <v>458</v>
      </c>
      <c r="E906">
        <v>87654</v>
      </c>
      <c r="F906" t="s">
        <v>3001</v>
      </c>
      <c r="G906" t="s">
        <v>3002</v>
      </c>
      <c r="H906">
        <v>5</v>
      </c>
      <c r="I906" t="s">
        <v>2844</v>
      </c>
    </row>
    <row r="907" spans="1:9" x14ac:dyDescent="0.2">
      <c r="A907">
        <v>10953330</v>
      </c>
      <c r="B907" s="14">
        <v>46044</v>
      </c>
      <c r="C907" t="s">
        <v>130</v>
      </c>
      <c r="D907" t="s">
        <v>458</v>
      </c>
      <c r="E907">
        <v>97262</v>
      </c>
      <c r="F907" t="s">
        <v>3003</v>
      </c>
      <c r="G907" t="s">
        <v>3004</v>
      </c>
      <c r="H907">
        <v>5</v>
      </c>
      <c r="I907" t="s">
        <v>3005</v>
      </c>
    </row>
    <row r="908" spans="1:9" x14ac:dyDescent="0.2">
      <c r="A908">
        <v>10953361</v>
      </c>
      <c r="B908" s="14">
        <v>46044</v>
      </c>
      <c r="C908" t="s">
        <v>210</v>
      </c>
      <c r="D908" t="s">
        <v>454</v>
      </c>
      <c r="E908">
        <v>94472</v>
      </c>
      <c r="F908" t="s">
        <v>3006</v>
      </c>
      <c r="G908" t="s">
        <v>3007</v>
      </c>
      <c r="H908">
        <v>3</v>
      </c>
      <c r="I908" t="s">
        <v>3008</v>
      </c>
    </row>
    <row r="909" spans="1:9" x14ac:dyDescent="0.2">
      <c r="A909">
        <v>10953364</v>
      </c>
      <c r="B909" s="14">
        <v>46044</v>
      </c>
      <c r="C909" t="s">
        <v>210</v>
      </c>
      <c r="D909" t="s">
        <v>454</v>
      </c>
      <c r="E909">
        <v>96059</v>
      </c>
      <c r="F909" t="s">
        <v>3009</v>
      </c>
      <c r="G909" t="s">
        <v>3010</v>
      </c>
      <c r="H909">
        <v>4</v>
      </c>
      <c r="I909" t="s">
        <v>2210</v>
      </c>
    </row>
    <row r="910" spans="1:9" x14ac:dyDescent="0.2">
      <c r="A910">
        <v>10953365</v>
      </c>
      <c r="B910" s="14">
        <v>46044</v>
      </c>
      <c r="C910" t="s">
        <v>71</v>
      </c>
      <c r="D910" t="s">
        <v>454</v>
      </c>
      <c r="E910">
        <v>95770</v>
      </c>
      <c r="F910" t="s">
        <v>3011</v>
      </c>
      <c r="G910" t="s">
        <v>3012</v>
      </c>
      <c r="H910">
        <v>5</v>
      </c>
      <c r="I910" t="s">
        <v>3013</v>
      </c>
    </row>
    <row r="911" spans="1:9" x14ac:dyDescent="0.2">
      <c r="A911">
        <v>10953366</v>
      </c>
      <c r="B911" s="14">
        <v>46044</v>
      </c>
      <c r="C911" t="s">
        <v>47</v>
      </c>
      <c r="D911" t="s">
        <v>465</v>
      </c>
      <c r="E911">
        <v>95698</v>
      </c>
      <c r="F911" t="s">
        <v>3014</v>
      </c>
      <c r="G911" t="s">
        <v>3015</v>
      </c>
      <c r="H911">
        <v>5</v>
      </c>
      <c r="I911" t="s">
        <v>3016</v>
      </c>
    </row>
    <row r="912" spans="1:9" x14ac:dyDescent="0.2">
      <c r="A912">
        <v>10953369</v>
      </c>
      <c r="B912" s="14">
        <v>46044</v>
      </c>
      <c r="C912" t="s">
        <v>284</v>
      </c>
      <c r="D912" t="s">
        <v>465</v>
      </c>
      <c r="E912">
        <v>97122</v>
      </c>
      <c r="F912" t="s">
        <v>3017</v>
      </c>
      <c r="G912" t="s">
        <v>3018</v>
      </c>
      <c r="H912">
        <v>5</v>
      </c>
      <c r="I912" t="s">
        <v>3019</v>
      </c>
    </row>
    <row r="913" spans="1:9" x14ac:dyDescent="0.2">
      <c r="A913">
        <v>10953387</v>
      </c>
      <c r="B913" s="14">
        <v>46044</v>
      </c>
      <c r="C913" t="s">
        <v>47</v>
      </c>
      <c r="D913" t="s">
        <v>465</v>
      </c>
      <c r="E913">
        <v>93954</v>
      </c>
      <c r="F913" t="s">
        <v>3020</v>
      </c>
      <c r="G913" t="s">
        <v>3021</v>
      </c>
      <c r="H913">
        <v>5</v>
      </c>
      <c r="I913" t="s">
        <v>3022</v>
      </c>
    </row>
    <row r="914" spans="1:9" x14ac:dyDescent="0.2">
      <c r="A914">
        <v>10953403</v>
      </c>
      <c r="B914" s="14">
        <v>46044</v>
      </c>
      <c r="C914" t="s">
        <v>169</v>
      </c>
      <c r="D914" t="s">
        <v>425</v>
      </c>
      <c r="E914">
        <v>81662</v>
      </c>
      <c r="F914" t="s">
        <v>3023</v>
      </c>
      <c r="G914" t="s">
        <v>3024</v>
      </c>
      <c r="H914">
        <v>5</v>
      </c>
      <c r="I914" t="s">
        <v>3025</v>
      </c>
    </row>
    <row r="915" spans="1:9" x14ac:dyDescent="0.2">
      <c r="A915">
        <v>10953460</v>
      </c>
      <c r="B915" s="14">
        <v>46044</v>
      </c>
      <c r="C915" t="s">
        <v>104</v>
      </c>
      <c r="D915" t="s">
        <v>465</v>
      </c>
      <c r="E915">
        <v>95014</v>
      </c>
      <c r="F915" t="s">
        <v>3026</v>
      </c>
      <c r="G915" t="s">
        <v>3027</v>
      </c>
      <c r="H915">
        <v>5</v>
      </c>
      <c r="I915" t="s">
        <v>642</v>
      </c>
    </row>
    <row r="916" spans="1:9" x14ac:dyDescent="0.2">
      <c r="A916">
        <v>10953480</v>
      </c>
      <c r="B916" s="14">
        <v>46044</v>
      </c>
      <c r="C916" t="s">
        <v>153</v>
      </c>
      <c r="D916" t="s">
        <v>454</v>
      </c>
      <c r="E916">
        <v>99263</v>
      </c>
      <c r="F916" t="s">
        <v>3028</v>
      </c>
      <c r="G916" t="s">
        <v>3029</v>
      </c>
      <c r="H916">
        <v>5</v>
      </c>
      <c r="I916" t="s">
        <v>3030</v>
      </c>
    </row>
    <row r="917" spans="1:9" x14ac:dyDescent="0.2">
      <c r="A917">
        <v>10953485</v>
      </c>
      <c r="B917" s="14">
        <v>46044</v>
      </c>
      <c r="C917" t="s">
        <v>169</v>
      </c>
      <c r="D917" t="s">
        <v>425</v>
      </c>
      <c r="E917">
        <v>94042</v>
      </c>
      <c r="F917" t="s">
        <v>3031</v>
      </c>
      <c r="G917" t="s">
        <v>3032</v>
      </c>
      <c r="H917">
        <v>5</v>
      </c>
      <c r="I917" t="s">
        <v>3033</v>
      </c>
    </row>
    <row r="918" spans="1:9" x14ac:dyDescent="0.2">
      <c r="A918">
        <v>10953512</v>
      </c>
      <c r="B918" s="14">
        <v>46044</v>
      </c>
      <c r="C918" t="s">
        <v>367</v>
      </c>
      <c r="D918" t="s">
        <v>425</v>
      </c>
      <c r="E918">
        <v>86281</v>
      </c>
      <c r="F918" t="s">
        <v>3034</v>
      </c>
      <c r="G918" t="s">
        <v>3035</v>
      </c>
      <c r="H918">
        <v>5</v>
      </c>
      <c r="I918" t="s">
        <v>3036</v>
      </c>
    </row>
    <row r="919" spans="1:9" x14ac:dyDescent="0.2">
      <c r="A919">
        <v>10953539</v>
      </c>
      <c r="B919" s="14">
        <v>46044</v>
      </c>
      <c r="C919" t="s">
        <v>367</v>
      </c>
      <c r="D919" t="s">
        <v>425</v>
      </c>
      <c r="E919">
        <v>83999</v>
      </c>
      <c r="F919" t="s">
        <v>3037</v>
      </c>
      <c r="G919" t="s">
        <v>3038</v>
      </c>
      <c r="H919">
        <v>5</v>
      </c>
      <c r="I919" t="s">
        <v>3039</v>
      </c>
    </row>
    <row r="920" spans="1:9" x14ac:dyDescent="0.2">
      <c r="A920">
        <v>10953574</v>
      </c>
      <c r="B920" s="14">
        <v>46044</v>
      </c>
      <c r="C920" t="s">
        <v>395</v>
      </c>
      <c r="D920" t="s">
        <v>465</v>
      </c>
      <c r="E920">
        <v>92256</v>
      </c>
      <c r="F920" t="s">
        <v>3040</v>
      </c>
      <c r="G920" t="s">
        <v>3041</v>
      </c>
      <c r="H920">
        <v>4</v>
      </c>
      <c r="I920" t="s">
        <v>3042</v>
      </c>
    </row>
    <row r="921" spans="1:9" x14ac:dyDescent="0.2">
      <c r="A921">
        <v>10953589</v>
      </c>
      <c r="B921" s="14">
        <v>46044</v>
      </c>
      <c r="C921" t="s">
        <v>367</v>
      </c>
      <c r="D921" t="s">
        <v>425</v>
      </c>
      <c r="E921">
        <v>95334</v>
      </c>
      <c r="F921" t="s">
        <v>3043</v>
      </c>
      <c r="G921" t="s">
        <v>3044</v>
      </c>
      <c r="H921">
        <v>5</v>
      </c>
      <c r="I921" t="s">
        <v>3045</v>
      </c>
    </row>
    <row r="922" spans="1:9" x14ac:dyDescent="0.2">
      <c r="A922">
        <v>10953591</v>
      </c>
      <c r="B922" s="14">
        <v>46044</v>
      </c>
      <c r="C922" t="s">
        <v>124</v>
      </c>
      <c r="D922" t="s">
        <v>429</v>
      </c>
      <c r="E922">
        <v>100184</v>
      </c>
      <c r="F922" t="s">
        <v>3046</v>
      </c>
      <c r="G922" t="s">
        <v>3047</v>
      </c>
      <c r="H922">
        <v>3</v>
      </c>
      <c r="I922" t="s">
        <v>3048</v>
      </c>
    </row>
    <row r="923" spans="1:9" x14ac:dyDescent="0.2">
      <c r="A923">
        <v>10953620</v>
      </c>
      <c r="B923" s="14">
        <v>46044</v>
      </c>
      <c r="C923" t="s">
        <v>129</v>
      </c>
      <c r="D923" t="s">
        <v>458</v>
      </c>
      <c r="E923">
        <v>83257</v>
      </c>
      <c r="F923" t="s">
        <v>3049</v>
      </c>
      <c r="G923" t="s">
        <v>3050</v>
      </c>
      <c r="H923">
        <v>4</v>
      </c>
      <c r="I923" t="s">
        <v>3051</v>
      </c>
    </row>
    <row r="924" spans="1:9" x14ac:dyDescent="0.2">
      <c r="A924">
        <v>10953625</v>
      </c>
      <c r="B924" s="14">
        <v>46044</v>
      </c>
      <c r="C924" t="s">
        <v>129</v>
      </c>
      <c r="D924" t="s">
        <v>458</v>
      </c>
      <c r="E924">
        <v>92701</v>
      </c>
      <c r="F924" t="s">
        <v>3052</v>
      </c>
      <c r="G924" t="s">
        <v>3053</v>
      </c>
      <c r="H924">
        <v>5</v>
      </c>
      <c r="I924" t="s">
        <v>3054</v>
      </c>
    </row>
    <row r="925" spans="1:9" x14ac:dyDescent="0.2">
      <c r="A925">
        <v>10953629</v>
      </c>
      <c r="B925" s="14">
        <v>46044</v>
      </c>
      <c r="C925" t="s">
        <v>395</v>
      </c>
      <c r="D925" t="s">
        <v>465</v>
      </c>
      <c r="E925">
        <v>89481</v>
      </c>
      <c r="F925" t="s">
        <v>3055</v>
      </c>
      <c r="G925" t="s">
        <v>3056</v>
      </c>
      <c r="H925">
        <v>4</v>
      </c>
      <c r="I925" t="s">
        <v>3057</v>
      </c>
    </row>
    <row r="926" spans="1:9" x14ac:dyDescent="0.2">
      <c r="A926">
        <v>10953630</v>
      </c>
      <c r="B926" s="14">
        <v>46044</v>
      </c>
      <c r="C926" t="s">
        <v>129</v>
      </c>
      <c r="D926" t="s">
        <v>458</v>
      </c>
      <c r="E926">
        <v>92691</v>
      </c>
      <c r="F926" t="s">
        <v>3058</v>
      </c>
      <c r="G926" t="s">
        <v>3059</v>
      </c>
      <c r="H926">
        <v>4</v>
      </c>
      <c r="I926" t="s">
        <v>2170</v>
      </c>
    </row>
    <row r="927" spans="1:9" x14ac:dyDescent="0.2">
      <c r="A927">
        <v>10953634</v>
      </c>
      <c r="B927" s="14">
        <v>46044</v>
      </c>
      <c r="C927" t="s">
        <v>315</v>
      </c>
      <c r="D927" t="s">
        <v>458</v>
      </c>
      <c r="E927">
        <v>95686</v>
      </c>
      <c r="F927" t="s">
        <v>3060</v>
      </c>
      <c r="G927" t="s">
        <v>3061</v>
      </c>
      <c r="H927">
        <v>5</v>
      </c>
      <c r="I927" t="s">
        <v>3062</v>
      </c>
    </row>
    <row r="928" spans="1:9" x14ac:dyDescent="0.2">
      <c r="A928">
        <v>10953636</v>
      </c>
      <c r="B928" s="14">
        <v>46044</v>
      </c>
      <c r="C928" t="s">
        <v>129</v>
      </c>
      <c r="D928" t="s">
        <v>458</v>
      </c>
      <c r="E928">
        <v>97025</v>
      </c>
      <c r="F928" t="s">
        <v>3063</v>
      </c>
      <c r="G928" t="s">
        <v>3064</v>
      </c>
      <c r="H928">
        <v>5</v>
      </c>
      <c r="I928" t="s">
        <v>3065</v>
      </c>
    </row>
    <row r="929" spans="1:9" x14ac:dyDescent="0.2">
      <c r="A929">
        <v>10953642</v>
      </c>
      <c r="B929" s="14">
        <v>46044</v>
      </c>
      <c r="C929" t="s">
        <v>227</v>
      </c>
      <c r="D929" t="s">
        <v>465</v>
      </c>
      <c r="E929">
        <v>83669</v>
      </c>
      <c r="F929" t="s">
        <v>3066</v>
      </c>
      <c r="G929" t="s">
        <v>3067</v>
      </c>
      <c r="H929">
        <v>1</v>
      </c>
      <c r="I929" t="s">
        <v>3068</v>
      </c>
    </row>
    <row r="930" spans="1:9" x14ac:dyDescent="0.2">
      <c r="A930">
        <v>10953643</v>
      </c>
      <c r="B930" s="14">
        <v>46044</v>
      </c>
      <c r="C930" t="s">
        <v>129</v>
      </c>
      <c r="D930" t="s">
        <v>458</v>
      </c>
      <c r="E930">
        <v>98038</v>
      </c>
      <c r="F930" t="s">
        <v>3069</v>
      </c>
      <c r="G930" t="s">
        <v>3070</v>
      </c>
      <c r="H930">
        <v>4</v>
      </c>
      <c r="I930" t="s">
        <v>3071</v>
      </c>
    </row>
    <row r="931" spans="1:9" x14ac:dyDescent="0.2">
      <c r="A931">
        <v>10953661</v>
      </c>
      <c r="B931" s="14">
        <v>46044</v>
      </c>
      <c r="C931" t="s">
        <v>395</v>
      </c>
      <c r="D931" t="s">
        <v>465</v>
      </c>
      <c r="E931">
        <v>97869</v>
      </c>
      <c r="F931" t="s">
        <v>3072</v>
      </c>
      <c r="G931" t="s">
        <v>3073</v>
      </c>
      <c r="H931">
        <v>4</v>
      </c>
      <c r="I931" t="s">
        <v>1482</v>
      </c>
    </row>
    <row r="932" spans="1:9" x14ac:dyDescent="0.2">
      <c r="A932">
        <v>10953701</v>
      </c>
      <c r="B932" s="14">
        <v>46044</v>
      </c>
      <c r="C932" t="s">
        <v>227</v>
      </c>
      <c r="D932" t="s">
        <v>465</v>
      </c>
      <c r="E932">
        <v>94615</v>
      </c>
      <c r="F932" t="s">
        <v>3074</v>
      </c>
      <c r="G932" t="s">
        <v>3075</v>
      </c>
      <c r="H932">
        <v>5</v>
      </c>
      <c r="I932" t="s">
        <v>3076</v>
      </c>
    </row>
    <row r="933" spans="1:9" x14ac:dyDescent="0.2">
      <c r="A933">
        <v>10953731</v>
      </c>
      <c r="B933" s="14">
        <v>46044</v>
      </c>
      <c r="C933" t="s">
        <v>395</v>
      </c>
      <c r="D933" t="s">
        <v>465</v>
      </c>
      <c r="E933">
        <v>84272</v>
      </c>
      <c r="F933" t="s">
        <v>3077</v>
      </c>
      <c r="G933" t="s">
        <v>3078</v>
      </c>
      <c r="H933">
        <v>4</v>
      </c>
      <c r="I933" t="s">
        <v>1482</v>
      </c>
    </row>
    <row r="934" spans="1:9" x14ac:dyDescent="0.2">
      <c r="A934">
        <v>10953740</v>
      </c>
      <c r="B934" s="14">
        <v>46044</v>
      </c>
      <c r="C934" t="s">
        <v>395</v>
      </c>
      <c r="D934" t="s">
        <v>465</v>
      </c>
      <c r="E934">
        <v>84366</v>
      </c>
      <c r="F934" t="s">
        <v>2202</v>
      </c>
      <c r="G934" t="s">
        <v>3079</v>
      </c>
      <c r="H934">
        <v>4</v>
      </c>
      <c r="I934" t="s">
        <v>3080</v>
      </c>
    </row>
    <row r="935" spans="1:9" x14ac:dyDescent="0.2">
      <c r="A935">
        <v>10953742</v>
      </c>
      <c r="B935" s="14">
        <v>46044</v>
      </c>
      <c r="C935" t="s">
        <v>88</v>
      </c>
      <c r="D935" t="s">
        <v>429</v>
      </c>
      <c r="E935">
        <v>73829</v>
      </c>
      <c r="F935" t="s">
        <v>3081</v>
      </c>
      <c r="G935" t="s">
        <v>3082</v>
      </c>
      <c r="H935">
        <v>4</v>
      </c>
      <c r="I935" t="s">
        <v>3083</v>
      </c>
    </row>
    <row r="936" spans="1:9" x14ac:dyDescent="0.2">
      <c r="A936">
        <v>10953760</v>
      </c>
      <c r="B936" s="14">
        <v>46044</v>
      </c>
      <c r="C936" t="s">
        <v>395</v>
      </c>
      <c r="D936" t="s">
        <v>465</v>
      </c>
      <c r="E936">
        <v>98844</v>
      </c>
      <c r="F936" t="s">
        <v>3084</v>
      </c>
      <c r="G936" t="s">
        <v>3085</v>
      </c>
      <c r="H936">
        <v>4</v>
      </c>
      <c r="I936" t="s">
        <v>1482</v>
      </c>
    </row>
    <row r="937" spans="1:9" x14ac:dyDescent="0.2">
      <c r="A937">
        <v>10953775</v>
      </c>
      <c r="B937" s="14">
        <v>46044</v>
      </c>
      <c r="C937" t="s">
        <v>395</v>
      </c>
      <c r="D937" t="s">
        <v>465</v>
      </c>
      <c r="E937">
        <v>98480</v>
      </c>
      <c r="F937" t="s">
        <v>3086</v>
      </c>
      <c r="G937" t="s">
        <v>3087</v>
      </c>
      <c r="H937">
        <v>4</v>
      </c>
      <c r="I937" t="s">
        <v>3088</v>
      </c>
    </row>
    <row r="938" spans="1:9" x14ac:dyDescent="0.2">
      <c r="A938">
        <v>10953789</v>
      </c>
      <c r="B938" s="14">
        <v>46044</v>
      </c>
      <c r="C938" t="s">
        <v>253</v>
      </c>
      <c r="D938" t="s">
        <v>1947</v>
      </c>
      <c r="E938">
        <v>94572</v>
      </c>
      <c r="F938" t="s">
        <v>3089</v>
      </c>
      <c r="G938" t="s">
        <v>3090</v>
      </c>
      <c r="H938">
        <v>5</v>
      </c>
      <c r="I938" t="s">
        <v>2920</v>
      </c>
    </row>
    <row r="939" spans="1:9" x14ac:dyDescent="0.2">
      <c r="A939">
        <v>10953796</v>
      </c>
      <c r="B939" s="14">
        <v>46044</v>
      </c>
      <c r="C939" t="s">
        <v>88</v>
      </c>
      <c r="D939" t="s">
        <v>429</v>
      </c>
      <c r="E939">
        <v>84754</v>
      </c>
      <c r="F939" t="s">
        <v>3091</v>
      </c>
      <c r="G939" t="s">
        <v>3092</v>
      </c>
      <c r="H939">
        <v>5</v>
      </c>
      <c r="I939" t="s">
        <v>3093</v>
      </c>
    </row>
    <row r="940" spans="1:9" x14ac:dyDescent="0.2">
      <c r="A940">
        <v>10953807</v>
      </c>
      <c r="B940" s="14">
        <v>46044</v>
      </c>
      <c r="C940" t="s">
        <v>88</v>
      </c>
      <c r="D940" t="s">
        <v>429</v>
      </c>
      <c r="E940">
        <v>98367</v>
      </c>
      <c r="F940" t="s">
        <v>3094</v>
      </c>
      <c r="G940" t="s">
        <v>3095</v>
      </c>
      <c r="H940">
        <v>5</v>
      </c>
      <c r="I940" t="s">
        <v>3093</v>
      </c>
    </row>
    <row r="941" spans="1:9" x14ac:dyDescent="0.2">
      <c r="A941">
        <v>10953825</v>
      </c>
      <c r="B941" s="14">
        <v>46044</v>
      </c>
      <c r="C941" t="s">
        <v>124</v>
      </c>
      <c r="D941" t="s">
        <v>429</v>
      </c>
      <c r="E941">
        <v>53473</v>
      </c>
      <c r="F941" t="s">
        <v>3096</v>
      </c>
      <c r="G941" t="s">
        <v>3097</v>
      </c>
      <c r="H941">
        <v>5</v>
      </c>
      <c r="I941" t="s">
        <v>3098</v>
      </c>
    </row>
    <row r="942" spans="1:9" x14ac:dyDescent="0.2">
      <c r="A942">
        <v>10953828</v>
      </c>
      <c r="B942" s="14">
        <v>46044</v>
      </c>
      <c r="C942" t="s">
        <v>130</v>
      </c>
      <c r="D942" t="s">
        <v>458</v>
      </c>
      <c r="E942">
        <v>82079</v>
      </c>
      <c r="F942" t="s">
        <v>3099</v>
      </c>
      <c r="G942" t="s">
        <v>3100</v>
      </c>
      <c r="H942">
        <v>5</v>
      </c>
      <c r="I942" t="s">
        <v>2902</v>
      </c>
    </row>
    <row r="943" spans="1:9" x14ac:dyDescent="0.2">
      <c r="A943">
        <v>10953844</v>
      </c>
      <c r="B943" s="14">
        <v>46044</v>
      </c>
      <c r="C943" t="s">
        <v>121</v>
      </c>
      <c r="D943" t="s">
        <v>465</v>
      </c>
      <c r="E943">
        <v>99178</v>
      </c>
      <c r="F943" t="s">
        <v>3101</v>
      </c>
      <c r="G943" t="s">
        <v>3102</v>
      </c>
      <c r="H943">
        <v>5</v>
      </c>
      <c r="I943" t="s">
        <v>3103</v>
      </c>
    </row>
    <row r="944" spans="1:9" x14ac:dyDescent="0.2">
      <c r="A944">
        <v>10953906</v>
      </c>
      <c r="B944" s="14">
        <v>46044</v>
      </c>
      <c r="C944" t="s">
        <v>108</v>
      </c>
      <c r="D944" t="s">
        <v>458</v>
      </c>
      <c r="E944">
        <v>88964</v>
      </c>
      <c r="F944" t="s">
        <v>3104</v>
      </c>
      <c r="G944" t="s">
        <v>3105</v>
      </c>
      <c r="H944">
        <v>4</v>
      </c>
      <c r="I944" t="s">
        <v>3106</v>
      </c>
    </row>
    <row r="945" spans="1:9" x14ac:dyDescent="0.2">
      <c r="A945">
        <v>10953910</v>
      </c>
      <c r="B945" s="14">
        <v>46044</v>
      </c>
      <c r="C945" t="s">
        <v>108</v>
      </c>
      <c r="D945" t="s">
        <v>458</v>
      </c>
      <c r="E945">
        <v>93994</v>
      </c>
      <c r="F945" t="s">
        <v>1735</v>
      </c>
      <c r="G945" t="s">
        <v>3107</v>
      </c>
      <c r="H945">
        <v>3</v>
      </c>
      <c r="I945" t="s">
        <v>3108</v>
      </c>
    </row>
    <row r="946" spans="1:9" x14ac:dyDescent="0.2">
      <c r="A946">
        <v>10953912</v>
      </c>
      <c r="B946" s="14">
        <v>46044</v>
      </c>
      <c r="C946" t="s">
        <v>108</v>
      </c>
      <c r="D946" t="s">
        <v>458</v>
      </c>
      <c r="E946">
        <v>96239</v>
      </c>
      <c r="F946" t="s">
        <v>3109</v>
      </c>
      <c r="G946" t="s">
        <v>3110</v>
      </c>
      <c r="H946">
        <v>5</v>
      </c>
      <c r="I946" t="s">
        <v>3111</v>
      </c>
    </row>
    <row r="947" spans="1:9" x14ac:dyDescent="0.2">
      <c r="A947">
        <v>10953913</v>
      </c>
      <c r="B947" s="14">
        <v>46044</v>
      </c>
      <c r="C947" t="s">
        <v>242</v>
      </c>
      <c r="D947" t="s">
        <v>465</v>
      </c>
      <c r="E947">
        <v>97198</v>
      </c>
      <c r="F947" t="s">
        <v>3112</v>
      </c>
      <c r="G947" t="s">
        <v>3113</v>
      </c>
      <c r="H947">
        <v>1</v>
      </c>
      <c r="I947" t="s">
        <v>3114</v>
      </c>
    </row>
    <row r="948" spans="1:9" x14ac:dyDescent="0.2">
      <c r="A948">
        <v>10953914</v>
      </c>
      <c r="B948" s="14">
        <v>46044</v>
      </c>
      <c r="C948" t="s">
        <v>242</v>
      </c>
      <c r="D948" t="s">
        <v>465</v>
      </c>
      <c r="E948">
        <v>93121</v>
      </c>
      <c r="F948" t="s">
        <v>3115</v>
      </c>
      <c r="G948" t="s">
        <v>3116</v>
      </c>
      <c r="H948">
        <v>1</v>
      </c>
      <c r="I948" t="s">
        <v>3114</v>
      </c>
    </row>
    <row r="949" spans="1:9" x14ac:dyDescent="0.2">
      <c r="A949">
        <v>10953915</v>
      </c>
      <c r="B949" s="14">
        <v>46045</v>
      </c>
      <c r="C949" t="s">
        <v>389</v>
      </c>
      <c r="D949" t="s">
        <v>429</v>
      </c>
      <c r="E949">
        <v>63479</v>
      </c>
      <c r="F949" t="s">
        <v>3117</v>
      </c>
      <c r="G949" t="s">
        <v>3118</v>
      </c>
      <c r="H949">
        <v>2</v>
      </c>
      <c r="I949" t="s">
        <v>3119</v>
      </c>
    </row>
    <row r="950" spans="1:9" x14ac:dyDescent="0.2">
      <c r="A950">
        <v>10953964</v>
      </c>
      <c r="B950" s="14">
        <v>46045</v>
      </c>
      <c r="C950" t="s">
        <v>413</v>
      </c>
      <c r="D950" t="s">
        <v>465</v>
      </c>
      <c r="E950">
        <v>93169</v>
      </c>
      <c r="F950" t="s">
        <v>3120</v>
      </c>
      <c r="G950" t="s">
        <v>3121</v>
      </c>
      <c r="H950">
        <v>5</v>
      </c>
      <c r="I950" t="s">
        <v>3122</v>
      </c>
    </row>
    <row r="951" spans="1:9" x14ac:dyDescent="0.2">
      <c r="A951">
        <v>10953966</v>
      </c>
      <c r="B951" s="14">
        <v>46045</v>
      </c>
      <c r="C951" t="s">
        <v>413</v>
      </c>
      <c r="D951" t="s">
        <v>465</v>
      </c>
      <c r="E951">
        <v>97717</v>
      </c>
      <c r="F951" t="s">
        <v>3123</v>
      </c>
      <c r="G951" t="s">
        <v>3124</v>
      </c>
      <c r="H951">
        <v>5</v>
      </c>
      <c r="I951" t="s">
        <v>3125</v>
      </c>
    </row>
    <row r="952" spans="1:9" x14ac:dyDescent="0.2">
      <c r="A952">
        <v>10953984</v>
      </c>
      <c r="B952" s="14">
        <v>46045</v>
      </c>
      <c r="C952" t="s">
        <v>166</v>
      </c>
      <c r="D952" t="s">
        <v>454</v>
      </c>
      <c r="E952">
        <v>87135</v>
      </c>
      <c r="F952" t="s">
        <v>3126</v>
      </c>
      <c r="G952" t="s">
        <v>3127</v>
      </c>
      <c r="H952">
        <v>4</v>
      </c>
      <c r="I952" t="s">
        <v>3128</v>
      </c>
    </row>
    <row r="953" spans="1:9" x14ac:dyDescent="0.2">
      <c r="A953">
        <v>10953989</v>
      </c>
      <c r="B953" s="14">
        <v>46045</v>
      </c>
      <c r="C953" t="s">
        <v>166</v>
      </c>
      <c r="D953" t="s">
        <v>454</v>
      </c>
      <c r="E953">
        <v>84466</v>
      </c>
      <c r="F953" t="s">
        <v>3129</v>
      </c>
      <c r="G953" t="s">
        <v>3130</v>
      </c>
      <c r="H953">
        <v>4</v>
      </c>
      <c r="I953" t="s">
        <v>3131</v>
      </c>
    </row>
    <row r="954" spans="1:9" x14ac:dyDescent="0.2">
      <c r="A954">
        <v>10954040</v>
      </c>
      <c r="B954" s="14">
        <v>46045</v>
      </c>
      <c r="C954" t="s">
        <v>226</v>
      </c>
      <c r="D954" t="s">
        <v>454</v>
      </c>
      <c r="E954">
        <v>98775</v>
      </c>
      <c r="F954" t="s">
        <v>3132</v>
      </c>
      <c r="G954" t="s">
        <v>3133</v>
      </c>
      <c r="H954">
        <v>5</v>
      </c>
      <c r="I954" t="s">
        <v>1177</v>
      </c>
    </row>
    <row r="955" spans="1:9" x14ac:dyDescent="0.2">
      <c r="A955">
        <v>10954063</v>
      </c>
      <c r="B955" s="14">
        <v>46045</v>
      </c>
      <c r="C955" t="s">
        <v>399</v>
      </c>
      <c r="D955" t="s">
        <v>465</v>
      </c>
      <c r="E955">
        <v>94950</v>
      </c>
      <c r="F955" t="s">
        <v>3134</v>
      </c>
      <c r="G955" t="s">
        <v>3135</v>
      </c>
      <c r="H955">
        <v>5</v>
      </c>
      <c r="I955" t="s">
        <v>3136</v>
      </c>
    </row>
    <row r="956" spans="1:9" x14ac:dyDescent="0.2">
      <c r="A956">
        <v>10954064</v>
      </c>
      <c r="B956" s="14">
        <v>46045</v>
      </c>
      <c r="C956" t="s">
        <v>300</v>
      </c>
      <c r="D956" t="s">
        <v>454</v>
      </c>
      <c r="E956">
        <v>87255</v>
      </c>
      <c r="F956" t="s">
        <v>3137</v>
      </c>
      <c r="G956" t="s">
        <v>3138</v>
      </c>
      <c r="H956">
        <v>3</v>
      </c>
      <c r="I956" t="s">
        <v>3139</v>
      </c>
    </row>
    <row r="957" spans="1:9" x14ac:dyDescent="0.2">
      <c r="A957">
        <v>10954087</v>
      </c>
      <c r="B957" s="14">
        <v>46045</v>
      </c>
      <c r="C957" t="s">
        <v>289</v>
      </c>
      <c r="D957" t="s">
        <v>458</v>
      </c>
      <c r="E957">
        <v>79538</v>
      </c>
      <c r="F957" t="s">
        <v>3140</v>
      </c>
      <c r="G957" t="s">
        <v>3141</v>
      </c>
      <c r="H957">
        <v>4</v>
      </c>
      <c r="I957" t="s">
        <v>3142</v>
      </c>
    </row>
    <row r="958" spans="1:9" x14ac:dyDescent="0.2">
      <c r="A958">
        <v>10954174</v>
      </c>
      <c r="B958" s="14">
        <v>46045</v>
      </c>
      <c r="C958" t="s">
        <v>87</v>
      </c>
      <c r="D958" t="s">
        <v>425</v>
      </c>
      <c r="E958">
        <v>76643</v>
      </c>
      <c r="F958" t="s">
        <v>2321</v>
      </c>
      <c r="G958" t="s">
        <v>3143</v>
      </c>
      <c r="H958">
        <v>4</v>
      </c>
      <c r="I958" t="s">
        <v>3144</v>
      </c>
    </row>
    <row r="959" spans="1:9" x14ac:dyDescent="0.2">
      <c r="A959">
        <v>10954182</v>
      </c>
      <c r="B959" s="14">
        <v>46045</v>
      </c>
      <c r="C959" t="s">
        <v>367</v>
      </c>
      <c r="D959" t="s">
        <v>425</v>
      </c>
      <c r="E959">
        <v>97082</v>
      </c>
      <c r="F959" t="s">
        <v>3145</v>
      </c>
      <c r="G959" t="s">
        <v>3146</v>
      </c>
      <c r="H959">
        <v>5</v>
      </c>
      <c r="I959" t="s">
        <v>3147</v>
      </c>
    </row>
    <row r="960" spans="1:9" x14ac:dyDescent="0.2">
      <c r="A960">
        <v>10954185</v>
      </c>
      <c r="B960" s="14">
        <v>46045</v>
      </c>
      <c r="C960" t="s">
        <v>367</v>
      </c>
      <c r="D960" t="s">
        <v>425</v>
      </c>
      <c r="E960">
        <v>89851</v>
      </c>
      <c r="F960" t="s">
        <v>3148</v>
      </c>
      <c r="G960" t="s">
        <v>3149</v>
      </c>
      <c r="H960">
        <v>5</v>
      </c>
      <c r="I960" t="s">
        <v>3150</v>
      </c>
    </row>
    <row r="961" spans="1:9" x14ac:dyDescent="0.2">
      <c r="A961">
        <v>10954231</v>
      </c>
      <c r="B961" s="14">
        <v>46045</v>
      </c>
      <c r="C961" t="s">
        <v>87</v>
      </c>
      <c r="D961" t="s">
        <v>425</v>
      </c>
      <c r="E961">
        <v>87710</v>
      </c>
      <c r="F961" t="s">
        <v>3151</v>
      </c>
      <c r="G961" t="s">
        <v>3152</v>
      </c>
      <c r="H961">
        <v>4</v>
      </c>
      <c r="I961" t="s">
        <v>3153</v>
      </c>
    </row>
    <row r="962" spans="1:9" x14ac:dyDescent="0.2">
      <c r="A962">
        <v>10954249</v>
      </c>
      <c r="B962" s="14">
        <v>46045</v>
      </c>
      <c r="C962" t="s">
        <v>87</v>
      </c>
      <c r="D962" t="s">
        <v>425</v>
      </c>
      <c r="E962">
        <v>97283</v>
      </c>
      <c r="F962" t="s">
        <v>3154</v>
      </c>
      <c r="G962" t="s">
        <v>3155</v>
      </c>
      <c r="H962">
        <v>4</v>
      </c>
      <c r="I962" t="s">
        <v>3156</v>
      </c>
    </row>
    <row r="963" spans="1:9" x14ac:dyDescent="0.2">
      <c r="A963">
        <v>10954353</v>
      </c>
      <c r="B963" s="14">
        <v>46045</v>
      </c>
      <c r="C963" t="s">
        <v>262</v>
      </c>
      <c r="D963" t="s">
        <v>465</v>
      </c>
      <c r="E963">
        <v>95096</v>
      </c>
      <c r="F963" t="s">
        <v>3157</v>
      </c>
      <c r="G963" t="s">
        <v>3158</v>
      </c>
      <c r="H963">
        <v>3</v>
      </c>
      <c r="I963" t="s">
        <v>3159</v>
      </c>
    </row>
    <row r="964" spans="1:9" x14ac:dyDescent="0.2">
      <c r="A964">
        <v>10954368</v>
      </c>
      <c r="B964" s="14">
        <v>46045</v>
      </c>
      <c r="C964" t="s">
        <v>300</v>
      </c>
      <c r="D964" t="s">
        <v>454</v>
      </c>
      <c r="E964">
        <v>81997</v>
      </c>
      <c r="F964" t="s">
        <v>3160</v>
      </c>
      <c r="G964" t="s">
        <v>3161</v>
      </c>
      <c r="H964">
        <v>3</v>
      </c>
      <c r="I964" t="s">
        <v>3139</v>
      </c>
    </row>
    <row r="965" spans="1:9" x14ac:dyDescent="0.2">
      <c r="A965">
        <v>10954372</v>
      </c>
      <c r="B965" s="14">
        <v>46045</v>
      </c>
      <c r="C965" t="s">
        <v>262</v>
      </c>
      <c r="D965" t="s">
        <v>465</v>
      </c>
      <c r="E965">
        <v>96669</v>
      </c>
      <c r="F965" t="s">
        <v>3162</v>
      </c>
      <c r="G965" t="s">
        <v>3163</v>
      </c>
      <c r="H965">
        <v>4</v>
      </c>
      <c r="I965" t="s">
        <v>2005</v>
      </c>
    </row>
    <row r="966" spans="1:9" x14ac:dyDescent="0.2">
      <c r="A966">
        <v>10954375</v>
      </c>
      <c r="B966" s="14">
        <v>46045</v>
      </c>
      <c r="C966" t="s">
        <v>300</v>
      </c>
      <c r="D966" t="s">
        <v>454</v>
      </c>
      <c r="E966">
        <v>73618</v>
      </c>
      <c r="F966" t="s">
        <v>3164</v>
      </c>
      <c r="G966" t="s">
        <v>3165</v>
      </c>
      <c r="H966">
        <v>3</v>
      </c>
      <c r="I966" t="s">
        <v>3166</v>
      </c>
    </row>
    <row r="967" spans="1:9" x14ac:dyDescent="0.2">
      <c r="A967">
        <v>10954384</v>
      </c>
      <c r="B967" s="14">
        <v>46045</v>
      </c>
      <c r="C967" t="s">
        <v>262</v>
      </c>
      <c r="D967" t="s">
        <v>465</v>
      </c>
      <c r="E967">
        <v>96751</v>
      </c>
      <c r="F967" t="s">
        <v>3167</v>
      </c>
      <c r="G967" t="s">
        <v>3168</v>
      </c>
      <c r="H967">
        <v>4</v>
      </c>
      <c r="I967" t="s">
        <v>3169</v>
      </c>
    </row>
    <row r="968" spans="1:9" x14ac:dyDescent="0.2">
      <c r="A968">
        <v>10954387</v>
      </c>
      <c r="B968" s="14">
        <v>46045</v>
      </c>
      <c r="C968" t="s">
        <v>133</v>
      </c>
      <c r="D968" t="s">
        <v>454</v>
      </c>
      <c r="E968">
        <v>97534</v>
      </c>
      <c r="F968" t="s">
        <v>3170</v>
      </c>
      <c r="G968" t="s">
        <v>3171</v>
      </c>
      <c r="H968">
        <v>4</v>
      </c>
      <c r="I968" t="s">
        <v>3172</v>
      </c>
    </row>
    <row r="969" spans="1:9" x14ac:dyDescent="0.2">
      <c r="A969">
        <v>10954392</v>
      </c>
      <c r="B969" s="14">
        <v>46045</v>
      </c>
      <c r="C969" t="s">
        <v>133</v>
      </c>
      <c r="D969" t="s">
        <v>454</v>
      </c>
      <c r="E969">
        <v>76069</v>
      </c>
      <c r="F969" t="s">
        <v>3173</v>
      </c>
      <c r="G969" t="s">
        <v>3174</v>
      </c>
      <c r="H969">
        <v>4</v>
      </c>
      <c r="I969" t="s">
        <v>3172</v>
      </c>
    </row>
    <row r="970" spans="1:9" x14ac:dyDescent="0.2">
      <c r="A970">
        <v>10954395</v>
      </c>
      <c r="B970" s="14">
        <v>46045</v>
      </c>
      <c r="C970" t="s">
        <v>133</v>
      </c>
      <c r="D970" t="s">
        <v>454</v>
      </c>
      <c r="E970">
        <v>90910</v>
      </c>
      <c r="F970" t="s">
        <v>3175</v>
      </c>
      <c r="G970" t="s">
        <v>3176</v>
      </c>
      <c r="H970">
        <v>4</v>
      </c>
      <c r="I970" t="s">
        <v>3177</v>
      </c>
    </row>
    <row r="971" spans="1:9" x14ac:dyDescent="0.2">
      <c r="A971">
        <v>10954423</v>
      </c>
      <c r="B971" s="14">
        <v>46045</v>
      </c>
      <c r="C971" t="s">
        <v>122</v>
      </c>
      <c r="D971" t="s">
        <v>425</v>
      </c>
      <c r="E971">
        <v>99423</v>
      </c>
      <c r="F971" t="s">
        <v>3178</v>
      </c>
      <c r="G971" t="s">
        <v>3179</v>
      </c>
      <c r="H971">
        <v>2</v>
      </c>
      <c r="I971" t="s">
        <v>3180</v>
      </c>
    </row>
    <row r="972" spans="1:9" x14ac:dyDescent="0.2">
      <c r="A972">
        <v>10954455</v>
      </c>
      <c r="B972" s="14">
        <v>46045</v>
      </c>
      <c r="C972" t="s">
        <v>56</v>
      </c>
      <c r="D972" t="s">
        <v>465</v>
      </c>
      <c r="E972">
        <v>97232</v>
      </c>
      <c r="F972" t="s">
        <v>3181</v>
      </c>
      <c r="G972" t="s">
        <v>3182</v>
      </c>
      <c r="H972">
        <v>4</v>
      </c>
      <c r="I972" t="s">
        <v>1309</v>
      </c>
    </row>
    <row r="973" spans="1:9" x14ac:dyDescent="0.2">
      <c r="A973">
        <v>10954464</v>
      </c>
      <c r="B973" s="14">
        <v>46045</v>
      </c>
      <c r="C973" t="s">
        <v>262</v>
      </c>
      <c r="D973" t="s">
        <v>465</v>
      </c>
      <c r="E973">
        <v>96828</v>
      </c>
      <c r="F973" t="s">
        <v>3183</v>
      </c>
      <c r="G973" t="s">
        <v>3184</v>
      </c>
      <c r="H973">
        <v>3</v>
      </c>
      <c r="I973" t="s">
        <v>3185</v>
      </c>
    </row>
    <row r="974" spans="1:9" x14ac:dyDescent="0.2">
      <c r="A974">
        <v>10954491</v>
      </c>
      <c r="B974" s="14">
        <v>46045</v>
      </c>
      <c r="C974" t="s">
        <v>125</v>
      </c>
      <c r="D974" t="s">
        <v>465</v>
      </c>
      <c r="E974">
        <v>98721</v>
      </c>
      <c r="F974" t="s">
        <v>3186</v>
      </c>
      <c r="G974" t="s">
        <v>3187</v>
      </c>
      <c r="H974">
        <v>4</v>
      </c>
      <c r="I974" t="s">
        <v>3188</v>
      </c>
    </row>
    <row r="975" spans="1:9" x14ac:dyDescent="0.2">
      <c r="A975">
        <v>10954493</v>
      </c>
      <c r="B975" s="14">
        <v>46045</v>
      </c>
      <c r="C975" t="s">
        <v>125</v>
      </c>
      <c r="D975" t="s">
        <v>465</v>
      </c>
      <c r="E975">
        <v>82309</v>
      </c>
      <c r="F975" t="s">
        <v>3189</v>
      </c>
      <c r="G975" t="s">
        <v>3190</v>
      </c>
      <c r="H975">
        <v>4</v>
      </c>
      <c r="I975" t="s">
        <v>980</v>
      </c>
    </row>
    <row r="976" spans="1:9" x14ac:dyDescent="0.2">
      <c r="A976">
        <v>10954494</v>
      </c>
      <c r="B976" s="14">
        <v>46045</v>
      </c>
      <c r="C976" t="s">
        <v>125</v>
      </c>
      <c r="D976" t="s">
        <v>465</v>
      </c>
      <c r="E976">
        <v>85360</v>
      </c>
      <c r="F976" t="s">
        <v>3191</v>
      </c>
      <c r="G976" t="s">
        <v>3192</v>
      </c>
      <c r="H976">
        <v>4</v>
      </c>
      <c r="I976" t="s">
        <v>1705</v>
      </c>
    </row>
    <row r="977" spans="1:9" x14ac:dyDescent="0.2">
      <c r="A977">
        <v>10954495</v>
      </c>
      <c r="B977" s="14">
        <v>46045</v>
      </c>
      <c r="C977" t="s">
        <v>125</v>
      </c>
      <c r="D977" t="s">
        <v>465</v>
      </c>
      <c r="E977">
        <v>95618</v>
      </c>
      <c r="F977" t="s">
        <v>3193</v>
      </c>
      <c r="G977" t="s">
        <v>3194</v>
      </c>
      <c r="H977">
        <v>4</v>
      </c>
      <c r="I977" t="s">
        <v>980</v>
      </c>
    </row>
    <row r="978" spans="1:9" x14ac:dyDescent="0.2">
      <c r="A978">
        <v>10954570</v>
      </c>
      <c r="B978" s="14">
        <v>46045</v>
      </c>
      <c r="C978" t="s">
        <v>362</v>
      </c>
      <c r="D978" t="s">
        <v>458</v>
      </c>
      <c r="E978">
        <v>94417</v>
      </c>
      <c r="F978" t="s">
        <v>3195</v>
      </c>
      <c r="G978" t="s">
        <v>3196</v>
      </c>
      <c r="H978">
        <v>4</v>
      </c>
      <c r="I978" t="s">
        <v>3197</v>
      </c>
    </row>
    <row r="979" spans="1:9" x14ac:dyDescent="0.2">
      <c r="A979">
        <v>10954620</v>
      </c>
      <c r="B979" s="14">
        <v>46045</v>
      </c>
      <c r="C979" t="s">
        <v>74</v>
      </c>
      <c r="D979" t="s">
        <v>582</v>
      </c>
      <c r="E979">
        <v>90372</v>
      </c>
      <c r="F979" t="s">
        <v>3198</v>
      </c>
      <c r="G979" t="s">
        <v>3199</v>
      </c>
      <c r="H979">
        <v>3</v>
      </c>
      <c r="I979" t="s">
        <v>3200</v>
      </c>
    </row>
    <row r="980" spans="1:9" x14ac:dyDescent="0.2">
      <c r="A980">
        <v>10954625</v>
      </c>
      <c r="B980" s="14">
        <v>46045</v>
      </c>
      <c r="C980" t="s">
        <v>74</v>
      </c>
      <c r="D980" t="s">
        <v>582</v>
      </c>
      <c r="E980">
        <v>83597</v>
      </c>
      <c r="F980" t="s">
        <v>3201</v>
      </c>
      <c r="G980" t="s">
        <v>3202</v>
      </c>
      <c r="H980">
        <v>1</v>
      </c>
      <c r="I980" t="s">
        <v>3203</v>
      </c>
    </row>
    <row r="981" spans="1:9" x14ac:dyDescent="0.2">
      <c r="A981">
        <v>10954627</v>
      </c>
      <c r="B981" s="14">
        <v>46045</v>
      </c>
      <c r="C981" t="s">
        <v>74</v>
      </c>
      <c r="D981" t="s">
        <v>582</v>
      </c>
      <c r="E981">
        <v>83597</v>
      </c>
      <c r="F981" t="s">
        <v>3201</v>
      </c>
      <c r="G981" t="s">
        <v>3204</v>
      </c>
      <c r="H981">
        <v>1</v>
      </c>
      <c r="I981" t="s">
        <v>3205</v>
      </c>
    </row>
    <row r="982" spans="1:9" x14ac:dyDescent="0.2">
      <c r="A982">
        <v>10954631</v>
      </c>
      <c r="B982" s="14">
        <v>46045</v>
      </c>
      <c r="C982" t="s">
        <v>74</v>
      </c>
      <c r="D982" t="s">
        <v>582</v>
      </c>
      <c r="E982">
        <v>95518</v>
      </c>
      <c r="F982" t="s">
        <v>3206</v>
      </c>
      <c r="G982" t="s">
        <v>3207</v>
      </c>
      <c r="H982">
        <v>2</v>
      </c>
      <c r="I982" t="s">
        <v>3208</v>
      </c>
    </row>
    <row r="983" spans="1:9" x14ac:dyDescent="0.2">
      <c r="A983">
        <v>10954633</v>
      </c>
      <c r="B983" s="14">
        <v>46045</v>
      </c>
      <c r="C983" t="s">
        <v>74</v>
      </c>
      <c r="D983" t="s">
        <v>582</v>
      </c>
      <c r="E983">
        <v>97904</v>
      </c>
      <c r="F983" t="s">
        <v>3209</v>
      </c>
      <c r="G983" t="s">
        <v>3210</v>
      </c>
      <c r="H983">
        <v>3</v>
      </c>
      <c r="I983" t="s">
        <v>3211</v>
      </c>
    </row>
    <row r="984" spans="1:9" x14ac:dyDescent="0.2">
      <c r="A984">
        <v>10954641</v>
      </c>
      <c r="B984" s="14">
        <v>46045</v>
      </c>
      <c r="C984" t="s">
        <v>74</v>
      </c>
      <c r="D984" t="s">
        <v>582</v>
      </c>
      <c r="E984">
        <v>97144</v>
      </c>
      <c r="F984" t="s">
        <v>3212</v>
      </c>
      <c r="G984" t="s">
        <v>3213</v>
      </c>
      <c r="H984">
        <v>4</v>
      </c>
      <c r="I984" t="s">
        <v>3214</v>
      </c>
    </row>
    <row r="985" spans="1:9" x14ac:dyDescent="0.2">
      <c r="A985">
        <v>10954660</v>
      </c>
      <c r="B985" s="14">
        <v>46045</v>
      </c>
      <c r="C985" t="s">
        <v>74</v>
      </c>
      <c r="D985" t="s">
        <v>582</v>
      </c>
      <c r="E985">
        <v>86130</v>
      </c>
      <c r="F985" t="s">
        <v>3215</v>
      </c>
      <c r="G985" t="s">
        <v>3216</v>
      </c>
      <c r="H985">
        <v>4</v>
      </c>
      <c r="I985" t="s">
        <v>3217</v>
      </c>
    </row>
    <row r="986" spans="1:9" x14ac:dyDescent="0.2">
      <c r="A986">
        <v>10954671</v>
      </c>
      <c r="B986" s="14">
        <v>46045</v>
      </c>
      <c r="C986" t="s">
        <v>74</v>
      </c>
      <c r="D986" t="s">
        <v>582</v>
      </c>
      <c r="E986">
        <v>95999</v>
      </c>
      <c r="F986" t="s">
        <v>3218</v>
      </c>
      <c r="G986" t="s">
        <v>3219</v>
      </c>
      <c r="H986">
        <v>4</v>
      </c>
      <c r="I986" t="s">
        <v>3220</v>
      </c>
    </row>
    <row r="987" spans="1:9" x14ac:dyDescent="0.2">
      <c r="A987">
        <v>10954690</v>
      </c>
      <c r="B987" s="14">
        <v>46045</v>
      </c>
      <c r="C987" t="s">
        <v>74</v>
      </c>
      <c r="D987" t="s">
        <v>582</v>
      </c>
      <c r="E987">
        <v>98271</v>
      </c>
      <c r="F987" t="s">
        <v>2721</v>
      </c>
      <c r="G987" t="s">
        <v>3221</v>
      </c>
      <c r="H987">
        <v>4</v>
      </c>
      <c r="I987" t="s">
        <v>3222</v>
      </c>
    </row>
    <row r="988" spans="1:9" x14ac:dyDescent="0.2">
      <c r="A988">
        <v>10954728</v>
      </c>
      <c r="B988" s="14">
        <v>46045</v>
      </c>
      <c r="C988" t="s">
        <v>133</v>
      </c>
      <c r="D988" t="s">
        <v>454</v>
      </c>
      <c r="E988">
        <v>95824</v>
      </c>
      <c r="F988" t="s">
        <v>3223</v>
      </c>
      <c r="G988" t="s">
        <v>3224</v>
      </c>
      <c r="H988">
        <v>4</v>
      </c>
      <c r="I988" t="s">
        <v>3172</v>
      </c>
    </row>
    <row r="989" spans="1:9" x14ac:dyDescent="0.2">
      <c r="A989">
        <v>10954790</v>
      </c>
      <c r="B989" s="14">
        <v>46045</v>
      </c>
      <c r="C989" t="s">
        <v>24</v>
      </c>
      <c r="D989" t="s">
        <v>454</v>
      </c>
      <c r="E989">
        <v>97971</v>
      </c>
      <c r="F989" t="s">
        <v>3225</v>
      </c>
      <c r="G989" t="s">
        <v>3226</v>
      </c>
      <c r="H989">
        <v>5</v>
      </c>
      <c r="I989" t="s">
        <v>3227</v>
      </c>
    </row>
    <row r="990" spans="1:9" x14ac:dyDescent="0.2">
      <c r="A990">
        <v>10954795</v>
      </c>
      <c r="B990" s="14">
        <v>46045</v>
      </c>
      <c r="C990" t="s">
        <v>24</v>
      </c>
      <c r="D990" t="s">
        <v>454</v>
      </c>
      <c r="E990">
        <v>96637</v>
      </c>
      <c r="F990" t="s">
        <v>3228</v>
      </c>
      <c r="G990" t="s">
        <v>3229</v>
      </c>
      <c r="H990">
        <v>5</v>
      </c>
      <c r="I990" t="s">
        <v>3227</v>
      </c>
    </row>
    <row r="991" spans="1:9" x14ac:dyDescent="0.2">
      <c r="A991">
        <v>10954809</v>
      </c>
      <c r="B991" s="14">
        <v>46045</v>
      </c>
      <c r="C991" t="s">
        <v>24</v>
      </c>
      <c r="D991" t="s">
        <v>454</v>
      </c>
      <c r="E991">
        <v>90941</v>
      </c>
      <c r="F991" t="s">
        <v>3230</v>
      </c>
      <c r="G991" t="s">
        <v>3231</v>
      </c>
      <c r="H991">
        <v>5</v>
      </c>
      <c r="I991" t="s">
        <v>3227</v>
      </c>
    </row>
    <row r="992" spans="1:9" x14ac:dyDescent="0.2">
      <c r="A992">
        <v>10954811</v>
      </c>
      <c r="B992" s="14">
        <v>46045</v>
      </c>
      <c r="C992" t="s">
        <v>24</v>
      </c>
      <c r="D992" t="s">
        <v>454</v>
      </c>
      <c r="E992">
        <v>94812</v>
      </c>
      <c r="F992" t="s">
        <v>3232</v>
      </c>
      <c r="G992" t="s">
        <v>3233</v>
      </c>
      <c r="H992">
        <v>4</v>
      </c>
      <c r="I992" t="s">
        <v>3234</v>
      </c>
    </row>
    <row r="993" spans="1:9" x14ac:dyDescent="0.2">
      <c r="A993">
        <v>10954813</v>
      </c>
      <c r="B993" s="14">
        <v>46045</v>
      </c>
      <c r="C993" t="s">
        <v>24</v>
      </c>
      <c r="D993" t="s">
        <v>454</v>
      </c>
      <c r="E993">
        <v>93774</v>
      </c>
      <c r="F993" t="s">
        <v>3235</v>
      </c>
      <c r="G993" t="s">
        <v>3236</v>
      </c>
      <c r="H993">
        <v>4</v>
      </c>
      <c r="I993" t="s">
        <v>3237</v>
      </c>
    </row>
    <row r="994" spans="1:9" x14ac:dyDescent="0.2">
      <c r="A994">
        <v>10954815</v>
      </c>
      <c r="B994" s="14">
        <v>46045</v>
      </c>
      <c r="C994" t="s">
        <v>24</v>
      </c>
      <c r="D994" t="s">
        <v>454</v>
      </c>
      <c r="E994">
        <v>88466</v>
      </c>
      <c r="F994" t="s">
        <v>3238</v>
      </c>
      <c r="G994" t="s">
        <v>3239</v>
      </c>
      <c r="H994">
        <v>4</v>
      </c>
      <c r="I994" t="s">
        <v>753</v>
      </c>
    </row>
    <row r="995" spans="1:9" x14ac:dyDescent="0.2">
      <c r="A995">
        <v>10954816</v>
      </c>
      <c r="B995" s="14">
        <v>46045</v>
      </c>
      <c r="C995" t="s">
        <v>24</v>
      </c>
      <c r="D995" t="s">
        <v>454</v>
      </c>
      <c r="E995">
        <v>93583</v>
      </c>
      <c r="F995" t="s">
        <v>3240</v>
      </c>
      <c r="G995" t="s">
        <v>3241</v>
      </c>
      <c r="H995">
        <v>4</v>
      </c>
      <c r="I995" t="s">
        <v>3242</v>
      </c>
    </row>
    <row r="996" spans="1:9" x14ac:dyDescent="0.2">
      <c r="A996">
        <v>10954817</v>
      </c>
      <c r="B996" s="14">
        <v>46045</v>
      </c>
      <c r="C996" t="s">
        <v>24</v>
      </c>
      <c r="D996" t="s">
        <v>454</v>
      </c>
      <c r="E996">
        <v>91113</v>
      </c>
      <c r="F996" t="s">
        <v>3243</v>
      </c>
      <c r="G996" t="s">
        <v>3244</v>
      </c>
      <c r="H996">
        <v>4</v>
      </c>
      <c r="I996" t="s">
        <v>3237</v>
      </c>
    </row>
    <row r="1300" spans="7:7" x14ac:dyDescent="0.2">
      <c r="G1300" s="24"/>
    </row>
    <row r="5007" ht="16.5" customHeight="1" x14ac:dyDescent="0.2"/>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4846C9-33E2-4160-A5B6-175548D92087}">
  <dimension ref="A1:Y277"/>
  <sheetViews>
    <sheetView workbookViewId="0">
      <selection activeCell="Q21" sqref="Q21"/>
    </sheetView>
  </sheetViews>
  <sheetFormatPr baseColWidth="10" defaultColWidth="8.83203125" defaultRowHeight="15" x14ac:dyDescent="0.2"/>
  <cols>
    <col min="1" max="1" width="23.83203125" customWidth="1"/>
    <col min="2" max="22" width="12" customWidth="1"/>
  </cols>
  <sheetData>
    <row r="1" spans="1:25" x14ac:dyDescent="0.2">
      <c r="A1" s="25" t="s">
        <v>29</v>
      </c>
      <c r="B1" s="17"/>
      <c r="C1" s="17"/>
      <c r="D1" s="17"/>
      <c r="E1" s="26"/>
      <c r="F1" s="26"/>
      <c r="G1" s="27"/>
      <c r="H1" s="27"/>
      <c r="I1" s="27"/>
      <c r="J1" s="27"/>
      <c r="K1" s="27"/>
      <c r="L1" s="27"/>
      <c r="M1" s="27"/>
      <c r="N1" s="28"/>
      <c r="O1" s="20"/>
      <c r="P1" s="17"/>
      <c r="Q1" s="17"/>
      <c r="R1" s="17"/>
      <c r="V1" s="17"/>
      <c r="W1" s="17"/>
      <c r="X1" s="17"/>
      <c r="Y1" s="17"/>
    </row>
    <row r="2" spans="1:25" x14ac:dyDescent="0.2">
      <c r="A2" s="29"/>
      <c r="B2" s="17"/>
      <c r="C2" s="17"/>
      <c r="D2" s="17"/>
      <c r="E2" s="26"/>
      <c r="F2" s="26"/>
      <c r="G2" s="27">
        <v>0.8</v>
      </c>
      <c r="H2" s="27"/>
      <c r="I2" s="27"/>
      <c r="J2" s="27">
        <v>1</v>
      </c>
      <c r="K2" s="27">
        <v>0.1</v>
      </c>
      <c r="L2" s="27">
        <v>0.9</v>
      </c>
      <c r="M2" s="27">
        <v>0.95</v>
      </c>
      <c r="N2" s="27"/>
      <c r="O2" s="20">
        <v>0.8</v>
      </c>
      <c r="P2" s="17"/>
      <c r="Q2" s="17"/>
      <c r="R2" s="17"/>
      <c r="V2" s="17"/>
      <c r="W2" s="17"/>
      <c r="X2" s="17"/>
      <c r="Y2" s="17"/>
    </row>
    <row r="3" spans="1:25" x14ac:dyDescent="0.2">
      <c r="A3" s="47" t="s">
        <v>3245</v>
      </c>
      <c r="B3" s="17"/>
      <c r="C3" s="17"/>
      <c r="D3" s="17"/>
      <c r="E3" s="26"/>
      <c r="F3" s="26"/>
      <c r="G3" s="27">
        <v>0.7</v>
      </c>
      <c r="H3" s="27"/>
      <c r="I3" s="27"/>
      <c r="J3" s="27">
        <v>0.8</v>
      </c>
      <c r="K3" s="27">
        <v>0.2</v>
      </c>
      <c r="L3" s="27">
        <v>0.75</v>
      </c>
      <c r="M3" s="27">
        <v>0.8</v>
      </c>
      <c r="N3" s="27"/>
      <c r="O3" s="20">
        <v>0.5</v>
      </c>
      <c r="P3" s="17"/>
      <c r="Q3" s="17"/>
      <c r="R3" s="17"/>
      <c r="V3" s="17"/>
      <c r="W3" s="17"/>
      <c r="X3" s="17"/>
      <c r="Y3" s="17"/>
    </row>
    <row r="4" spans="1:25" ht="80" x14ac:dyDescent="0.2">
      <c r="A4" s="23" t="s">
        <v>0</v>
      </c>
      <c r="B4" s="30" t="s">
        <v>3246</v>
      </c>
      <c r="C4" s="30" t="s">
        <v>3247</v>
      </c>
      <c r="D4" s="30" t="s">
        <v>3248</v>
      </c>
      <c r="E4" s="31" t="s">
        <v>3249</v>
      </c>
      <c r="F4" s="31" t="s">
        <v>3250</v>
      </c>
      <c r="G4" s="30" t="s">
        <v>2</v>
      </c>
      <c r="H4" s="30" t="s">
        <v>3251</v>
      </c>
      <c r="I4" s="30" t="s">
        <v>3252</v>
      </c>
      <c r="J4" s="30" t="s">
        <v>3</v>
      </c>
      <c r="K4" s="30" t="s">
        <v>3253</v>
      </c>
      <c r="L4" s="30" t="s">
        <v>5</v>
      </c>
      <c r="M4" s="30" t="s">
        <v>4</v>
      </c>
      <c r="N4" s="32" t="s">
        <v>9</v>
      </c>
      <c r="O4" s="30" t="s">
        <v>3254</v>
      </c>
      <c r="P4" s="30" t="s">
        <v>3255</v>
      </c>
      <c r="Q4" s="30" t="s">
        <v>3256</v>
      </c>
      <c r="R4" s="30" t="s">
        <v>7</v>
      </c>
      <c r="S4" s="23" t="s">
        <v>3257</v>
      </c>
      <c r="T4" s="30" t="s">
        <v>3258</v>
      </c>
      <c r="U4" s="30" t="s">
        <v>3259</v>
      </c>
      <c r="V4" s="30" t="s">
        <v>3260</v>
      </c>
      <c r="Y4" s="30"/>
    </row>
    <row r="5" spans="1:25" ht="16" x14ac:dyDescent="0.2">
      <c r="A5" s="33" t="s">
        <v>24</v>
      </c>
      <c r="B5" s="34" t="s">
        <v>3261</v>
      </c>
      <c r="C5" s="34" t="s">
        <v>3262</v>
      </c>
      <c r="D5" s="35">
        <v>45519</v>
      </c>
      <c r="E5" s="34">
        <v>30</v>
      </c>
      <c r="F5" s="34">
        <v>26.88</v>
      </c>
      <c r="G5" s="36">
        <v>0.89580000000000004</v>
      </c>
      <c r="H5" s="23">
        <v>38</v>
      </c>
      <c r="I5" s="23">
        <v>34.31</v>
      </c>
      <c r="J5" s="36">
        <v>0.90299999999999903</v>
      </c>
      <c r="K5" s="22">
        <v>0.16750000000000001</v>
      </c>
      <c r="L5" s="36">
        <v>0.96103896103896103</v>
      </c>
      <c r="M5" s="36">
        <v>1</v>
      </c>
      <c r="N5" s="37" t="s">
        <v>126</v>
      </c>
      <c r="O5" s="22">
        <v>0.952380952380952</v>
      </c>
      <c r="P5" s="23"/>
      <c r="Q5" s="23"/>
      <c r="R5" s="23">
        <v>16</v>
      </c>
      <c r="S5" s="23"/>
      <c r="T5" s="23">
        <v>8</v>
      </c>
      <c r="U5" s="23">
        <v>42</v>
      </c>
      <c r="V5" s="38">
        <v>4.5</v>
      </c>
    </row>
    <row r="6" spans="1:25" ht="16" x14ac:dyDescent="0.2">
      <c r="A6" s="33" t="s">
        <v>30</v>
      </c>
      <c r="B6" s="34" t="s">
        <v>3263</v>
      </c>
      <c r="C6" s="34" t="s">
        <v>3264</v>
      </c>
      <c r="D6" s="35">
        <v>43907</v>
      </c>
      <c r="E6" s="34">
        <v>12</v>
      </c>
      <c r="F6" s="34">
        <v>8</v>
      </c>
      <c r="G6" s="36">
        <v>0.66669999999999996</v>
      </c>
      <c r="H6" s="23">
        <v>16</v>
      </c>
      <c r="I6" s="23">
        <v>23.25</v>
      </c>
      <c r="J6" s="36">
        <v>1.4531000000000001</v>
      </c>
      <c r="K6" s="22">
        <v>0.23069999999999999</v>
      </c>
      <c r="L6" s="36">
        <v>1</v>
      </c>
      <c r="M6" s="36">
        <v>1</v>
      </c>
      <c r="N6" s="37" t="s">
        <v>32</v>
      </c>
      <c r="O6" s="22">
        <v>0</v>
      </c>
      <c r="P6" s="23"/>
      <c r="Q6" s="23"/>
      <c r="R6" s="23">
        <v>2</v>
      </c>
      <c r="S6" s="23"/>
      <c r="T6" s="23">
        <v>3</v>
      </c>
      <c r="U6" s="23">
        <v>9</v>
      </c>
      <c r="V6" s="38"/>
    </row>
    <row r="7" spans="1:25" ht="16" x14ac:dyDescent="0.2">
      <c r="A7" s="33" t="s">
        <v>33</v>
      </c>
      <c r="B7" s="34" t="s">
        <v>3263</v>
      </c>
      <c r="C7" s="34" t="s">
        <v>3262</v>
      </c>
      <c r="D7" s="35">
        <v>43812</v>
      </c>
      <c r="E7" s="34">
        <v>30</v>
      </c>
      <c r="F7" s="34">
        <v>11.25</v>
      </c>
      <c r="G7" s="36">
        <v>0.375</v>
      </c>
      <c r="H7" s="23">
        <v>38</v>
      </c>
      <c r="I7" s="23">
        <v>78.69</v>
      </c>
      <c r="J7" s="36">
        <v>2.0707</v>
      </c>
      <c r="K7" s="22">
        <v>8.1299999999999997E-2</v>
      </c>
      <c r="L7" s="36">
        <v>1</v>
      </c>
      <c r="M7" s="36">
        <v>0.97368421052631504</v>
      </c>
      <c r="N7" s="37" t="s">
        <v>48</v>
      </c>
      <c r="O7" s="22">
        <v>1</v>
      </c>
      <c r="P7" s="23"/>
      <c r="Q7" s="23"/>
      <c r="R7" s="23">
        <v>0</v>
      </c>
      <c r="S7" s="23"/>
      <c r="T7" s="23">
        <v>1</v>
      </c>
      <c r="U7" s="23">
        <v>11</v>
      </c>
      <c r="V7" s="38">
        <v>4.5</v>
      </c>
    </row>
    <row r="8" spans="1:25" ht="16" x14ac:dyDescent="0.2">
      <c r="A8" s="33" t="s">
        <v>38</v>
      </c>
      <c r="B8" s="34" t="s">
        <v>3261</v>
      </c>
      <c r="C8" s="34" t="s">
        <v>3265</v>
      </c>
      <c r="D8" s="35">
        <v>45755</v>
      </c>
      <c r="E8" s="34">
        <v>12</v>
      </c>
      <c r="F8" s="34">
        <v>16.25</v>
      </c>
      <c r="G8" s="36">
        <v>1.3542000000000001</v>
      </c>
      <c r="H8" s="23">
        <v>16</v>
      </c>
      <c r="I8" s="23">
        <v>19.75</v>
      </c>
      <c r="J8" s="36">
        <v>1.2343999999999999</v>
      </c>
      <c r="K8" s="22">
        <v>0.15260000000000001</v>
      </c>
      <c r="L8" s="36">
        <v>0.763636363636363</v>
      </c>
      <c r="M8" s="36">
        <v>1</v>
      </c>
      <c r="N8" s="37" t="s">
        <v>375</v>
      </c>
      <c r="O8" s="22">
        <v>0.88888888888888795</v>
      </c>
      <c r="P8" s="23"/>
      <c r="Q8" s="23"/>
      <c r="R8" s="23">
        <v>11</v>
      </c>
      <c r="S8" s="23">
        <v>9</v>
      </c>
      <c r="T8" s="23">
        <v>17</v>
      </c>
      <c r="U8" s="23">
        <v>29</v>
      </c>
      <c r="V8" s="38">
        <v>4.583333333333333</v>
      </c>
    </row>
    <row r="9" spans="1:25" ht="16" x14ac:dyDescent="0.2">
      <c r="A9" s="33" t="s">
        <v>42</v>
      </c>
      <c r="B9" s="34" t="s">
        <v>3266</v>
      </c>
      <c r="C9" s="34" t="s">
        <v>3262</v>
      </c>
      <c r="D9" s="35">
        <v>43749</v>
      </c>
      <c r="E9" s="34">
        <v>30</v>
      </c>
      <c r="F9" s="34">
        <v>19.13</v>
      </c>
      <c r="G9" s="36">
        <v>0.63749999999999996</v>
      </c>
      <c r="H9" s="23">
        <v>38</v>
      </c>
      <c r="I9" s="23">
        <v>36</v>
      </c>
      <c r="J9" s="36">
        <v>0.94740000000000002</v>
      </c>
      <c r="K9" s="22">
        <v>5.0599999999999999E-2</v>
      </c>
      <c r="L9" s="36">
        <v>0.94117647058823495</v>
      </c>
      <c r="M9" s="36">
        <v>1</v>
      </c>
      <c r="N9" s="37" t="s">
        <v>31</v>
      </c>
      <c r="O9" s="22">
        <v>0.86666666666666603</v>
      </c>
      <c r="P9" s="23">
        <v>2</v>
      </c>
      <c r="Q9" s="23">
        <v>10</v>
      </c>
      <c r="R9" s="23">
        <v>1</v>
      </c>
      <c r="S9" s="23"/>
      <c r="T9" s="23">
        <v>7</v>
      </c>
      <c r="U9" s="23">
        <v>19</v>
      </c>
      <c r="V9" s="38">
        <v>4.1111111111111107</v>
      </c>
    </row>
    <row r="10" spans="1:25" ht="16" x14ac:dyDescent="0.2">
      <c r="A10" s="33" t="s">
        <v>44</v>
      </c>
      <c r="B10" s="34" t="s">
        <v>3263</v>
      </c>
      <c r="C10" s="34" t="s">
        <v>190</v>
      </c>
      <c r="D10" s="35">
        <v>39309</v>
      </c>
      <c r="E10" s="34">
        <v>12</v>
      </c>
      <c r="F10" s="34">
        <v>6.38</v>
      </c>
      <c r="G10" s="36">
        <v>0.53129999999999999</v>
      </c>
      <c r="H10" s="23">
        <v>16</v>
      </c>
      <c r="I10" s="23">
        <v>18.190000000000001</v>
      </c>
      <c r="J10" s="36">
        <v>1.1367</v>
      </c>
      <c r="K10" s="22">
        <v>7.9500000000000001E-2</v>
      </c>
      <c r="L10" s="36">
        <v>0.95</v>
      </c>
      <c r="M10" s="36">
        <v>1</v>
      </c>
      <c r="N10" s="37" t="s">
        <v>45</v>
      </c>
      <c r="O10" s="22">
        <v>1</v>
      </c>
      <c r="P10" s="23"/>
      <c r="Q10" s="23"/>
      <c r="R10" s="23"/>
      <c r="S10" s="23"/>
      <c r="T10" s="23">
        <v>2</v>
      </c>
      <c r="U10" s="23">
        <v>7</v>
      </c>
      <c r="V10" s="38">
        <v>4</v>
      </c>
    </row>
    <row r="11" spans="1:25" ht="16" x14ac:dyDescent="0.2">
      <c r="A11" s="33" t="s">
        <v>47</v>
      </c>
      <c r="B11" s="34" t="s">
        <v>3266</v>
      </c>
      <c r="C11" s="34" t="s">
        <v>3265</v>
      </c>
      <c r="D11" s="35">
        <v>45223</v>
      </c>
      <c r="E11" s="34">
        <v>12</v>
      </c>
      <c r="F11" s="34">
        <v>4.75</v>
      </c>
      <c r="G11" s="36">
        <v>0.39579999999999999</v>
      </c>
      <c r="H11" s="23">
        <v>16</v>
      </c>
      <c r="I11" s="23">
        <v>19.309999999999999</v>
      </c>
      <c r="J11" s="36">
        <v>1.2070000000000001</v>
      </c>
      <c r="K11" s="22">
        <v>0.25519999999999998</v>
      </c>
      <c r="L11" s="36">
        <v>0.88888888888888795</v>
      </c>
      <c r="M11" s="36">
        <v>1</v>
      </c>
      <c r="N11" s="37" t="s">
        <v>36</v>
      </c>
      <c r="O11" s="22">
        <v>1</v>
      </c>
      <c r="P11" s="23"/>
      <c r="Q11" s="23"/>
      <c r="R11" s="23"/>
      <c r="S11" s="23"/>
      <c r="T11" s="23">
        <v>2</v>
      </c>
      <c r="U11" s="23">
        <v>5</v>
      </c>
      <c r="V11" s="38">
        <v>5</v>
      </c>
    </row>
    <row r="12" spans="1:25" ht="16" x14ac:dyDescent="0.2">
      <c r="A12" s="33" t="s">
        <v>49</v>
      </c>
      <c r="B12" s="34" t="s">
        <v>3261</v>
      </c>
      <c r="C12" s="34" t="s">
        <v>3267</v>
      </c>
      <c r="D12" s="35">
        <v>45683</v>
      </c>
      <c r="E12" s="34">
        <v>30</v>
      </c>
      <c r="F12" s="34">
        <v>0</v>
      </c>
      <c r="G12" s="36">
        <v>0</v>
      </c>
      <c r="H12" s="23">
        <v>38</v>
      </c>
      <c r="I12" s="23">
        <v>1</v>
      </c>
      <c r="J12" s="36">
        <v>2.63E-2</v>
      </c>
      <c r="K12" s="22"/>
      <c r="L12" s="36"/>
      <c r="M12" s="36"/>
      <c r="N12" s="37" t="s">
        <v>32</v>
      </c>
      <c r="O12" s="22"/>
      <c r="P12" s="23"/>
      <c r="Q12" s="23"/>
      <c r="R12" s="23"/>
      <c r="S12" s="23"/>
      <c r="T12" s="23">
        <v>0</v>
      </c>
      <c r="U12" s="23">
        <v>0</v>
      </c>
      <c r="V12" s="38"/>
      <c r="W12" s="17"/>
      <c r="X12" s="17"/>
      <c r="Y12" s="17"/>
    </row>
    <row r="13" spans="1:25" ht="16" x14ac:dyDescent="0.2">
      <c r="A13" s="33" t="s">
        <v>53</v>
      </c>
      <c r="B13" s="34" t="s">
        <v>3263</v>
      </c>
      <c r="C13" s="34" t="s">
        <v>221</v>
      </c>
      <c r="D13" s="35">
        <v>43479</v>
      </c>
      <c r="E13" s="34">
        <v>30</v>
      </c>
      <c r="F13" s="34">
        <v>8.6299999999999901</v>
      </c>
      <c r="G13" s="36">
        <v>0.28749999999999998</v>
      </c>
      <c r="H13" s="23">
        <v>38</v>
      </c>
      <c r="I13" s="23">
        <v>33.56</v>
      </c>
      <c r="J13" s="36">
        <v>0.88319999999999999</v>
      </c>
      <c r="K13" s="22">
        <v>0.11940000000000001</v>
      </c>
      <c r="L13" s="36">
        <v>0.875</v>
      </c>
      <c r="M13" s="36">
        <v>1</v>
      </c>
      <c r="N13" s="37" t="s">
        <v>54</v>
      </c>
      <c r="O13" s="22">
        <v>0.85714285714285698</v>
      </c>
      <c r="P13" s="23"/>
      <c r="Q13" s="23"/>
      <c r="R13" s="23"/>
      <c r="S13" s="23"/>
      <c r="T13" s="23">
        <v>5</v>
      </c>
      <c r="U13" s="23">
        <v>13</v>
      </c>
      <c r="V13" s="38">
        <v>5</v>
      </c>
    </row>
    <row r="14" spans="1:25" ht="16" x14ac:dyDescent="0.2">
      <c r="A14" s="33" t="s">
        <v>55</v>
      </c>
      <c r="B14" s="34" t="s">
        <v>3261</v>
      </c>
      <c r="C14" s="34" t="s">
        <v>3268</v>
      </c>
      <c r="D14" s="35">
        <v>46020</v>
      </c>
      <c r="E14" s="34">
        <v>30</v>
      </c>
      <c r="F14" s="34">
        <v>6.75</v>
      </c>
      <c r="G14" s="36">
        <v>0.22500000000000001</v>
      </c>
      <c r="H14" s="23">
        <v>38</v>
      </c>
      <c r="I14" s="23">
        <v>18.75</v>
      </c>
      <c r="J14" s="36">
        <v>0.49339999999999901</v>
      </c>
      <c r="K14" s="22"/>
      <c r="L14" s="36">
        <v>0.42105263157894701</v>
      </c>
      <c r="M14" s="36"/>
      <c r="N14" s="37" t="s">
        <v>396</v>
      </c>
      <c r="O14" s="22"/>
      <c r="P14" s="23"/>
      <c r="Q14" s="23"/>
      <c r="R14" s="23"/>
      <c r="S14" s="23">
        <v>0</v>
      </c>
      <c r="T14" s="23">
        <v>14</v>
      </c>
      <c r="U14" s="23">
        <v>14</v>
      </c>
      <c r="V14" s="38"/>
    </row>
    <row r="15" spans="1:25" ht="16" x14ac:dyDescent="0.2">
      <c r="A15" s="33" t="s">
        <v>56</v>
      </c>
      <c r="B15" s="34" t="s">
        <v>3266</v>
      </c>
      <c r="C15" s="34" t="s">
        <v>3265</v>
      </c>
      <c r="D15" s="35">
        <v>45538</v>
      </c>
      <c r="E15" s="34">
        <v>30</v>
      </c>
      <c r="F15" s="34">
        <v>14.38</v>
      </c>
      <c r="G15" s="36">
        <v>0.47919999999999902</v>
      </c>
      <c r="H15" s="23">
        <v>38</v>
      </c>
      <c r="I15" s="23">
        <v>42.81</v>
      </c>
      <c r="J15" s="36">
        <v>1.1266</v>
      </c>
      <c r="K15" s="22">
        <v>0.1439</v>
      </c>
      <c r="L15" s="36">
        <v>0.97619047619047605</v>
      </c>
      <c r="M15" s="36">
        <v>1</v>
      </c>
      <c r="N15" s="37" t="s">
        <v>59</v>
      </c>
      <c r="O15" s="22">
        <v>1</v>
      </c>
      <c r="P15" s="23">
        <v>1</v>
      </c>
      <c r="Q15" s="23">
        <v>10</v>
      </c>
      <c r="R15" s="23">
        <v>1</v>
      </c>
      <c r="S15" s="23">
        <v>3</v>
      </c>
      <c r="T15" s="23">
        <v>5</v>
      </c>
      <c r="U15" s="23">
        <v>13</v>
      </c>
      <c r="V15" s="38">
        <v>3.4</v>
      </c>
    </row>
    <row r="16" spans="1:25" ht="16" x14ac:dyDescent="0.2">
      <c r="A16" s="33" t="s">
        <v>60</v>
      </c>
      <c r="B16" s="34" t="s">
        <v>3261</v>
      </c>
      <c r="C16" s="34" t="s">
        <v>3262</v>
      </c>
      <c r="D16" s="35">
        <v>45876</v>
      </c>
      <c r="E16" s="34">
        <v>30</v>
      </c>
      <c r="F16" s="34">
        <v>24.13</v>
      </c>
      <c r="G16" s="36">
        <v>0.80420000000000003</v>
      </c>
      <c r="H16" s="23">
        <v>38</v>
      </c>
      <c r="I16" s="23">
        <v>37.130000000000003</v>
      </c>
      <c r="J16" s="36">
        <v>0.97699999999999998</v>
      </c>
      <c r="K16" s="22">
        <v>0.13489999999999999</v>
      </c>
      <c r="L16" s="36">
        <v>0.98148148148148096</v>
      </c>
      <c r="M16" s="36">
        <v>0.99130434782608601</v>
      </c>
      <c r="N16" s="37" t="s">
        <v>59</v>
      </c>
      <c r="O16" s="22">
        <v>0.375</v>
      </c>
      <c r="P16" s="23">
        <v>1</v>
      </c>
      <c r="Q16" s="23">
        <v>10</v>
      </c>
      <c r="R16" s="23">
        <v>18</v>
      </c>
      <c r="S16" s="23"/>
      <c r="T16" s="23">
        <v>12</v>
      </c>
      <c r="U16" s="23">
        <v>29</v>
      </c>
      <c r="V16" s="38">
        <v>3.6</v>
      </c>
    </row>
    <row r="17" spans="1:22" ht="16" x14ac:dyDescent="0.2">
      <c r="A17" s="33" t="s">
        <v>63</v>
      </c>
      <c r="B17" s="34" t="s">
        <v>3266</v>
      </c>
      <c r="C17" s="34" t="s">
        <v>3262</v>
      </c>
      <c r="D17" s="35">
        <v>44218</v>
      </c>
      <c r="E17" s="34">
        <v>30</v>
      </c>
      <c r="F17" s="34">
        <v>17.88</v>
      </c>
      <c r="G17" s="36">
        <v>0.5958</v>
      </c>
      <c r="H17" s="23">
        <v>38</v>
      </c>
      <c r="I17" s="23">
        <v>42</v>
      </c>
      <c r="J17" s="36">
        <v>1.1052999999999999</v>
      </c>
      <c r="K17" s="22">
        <v>0.106</v>
      </c>
      <c r="L17" s="36">
        <v>0.97916666666666596</v>
      </c>
      <c r="M17" s="36">
        <v>1</v>
      </c>
      <c r="N17" s="37" t="s">
        <v>106</v>
      </c>
      <c r="O17" s="22">
        <v>0.75</v>
      </c>
      <c r="P17" s="23">
        <v>2</v>
      </c>
      <c r="Q17" s="23">
        <v>10</v>
      </c>
      <c r="R17" s="23">
        <v>3</v>
      </c>
      <c r="S17" s="23"/>
      <c r="T17" s="23">
        <v>10</v>
      </c>
      <c r="U17" s="23">
        <v>27</v>
      </c>
      <c r="V17" s="38"/>
    </row>
    <row r="18" spans="1:22" ht="16" x14ac:dyDescent="0.2">
      <c r="A18" s="33" t="s">
        <v>65</v>
      </c>
      <c r="B18" s="34" t="s">
        <v>3263</v>
      </c>
      <c r="C18" s="34" t="s">
        <v>221</v>
      </c>
      <c r="D18" s="35">
        <v>42825</v>
      </c>
      <c r="E18" s="34">
        <v>30</v>
      </c>
      <c r="F18" s="34">
        <v>6.38</v>
      </c>
      <c r="G18" s="36">
        <v>0.21249999999999999</v>
      </c>
      <c r="H18" s="23">
        <v>38</v>
      </c>
      <c r="I18" s="23">
        <v>43.25</v>
      </c>
      <c r="J18" s="36">
        <v>1.1382000000000001</v>
      </c>
      <c r="K18" s="22">
        <v>0.2142</v>
      </c>
      <c r="L18" s="36">
        <v>1</v>
      </c>
      <c r="M18" s="36">
        <v>0.91304347826086896</v>
      </c>
      <c r="N18" s="37" t="s">
        <v>23</v>
      </c>
      <c r="O18" s="22">
        <v>0.55555555555555503</v>
      </c>
      <c r="P18" s="23"/>
      <c r="Q18" s="23"/>
      <c r="R18" s="23">
        <v>2</v>
      </c>
      <c r="S18" s="23">
        <v>11</v>
      </c>
      <c r="T18" s="23">
        <v>2</v>
      </c>
      <c r="U18" s="23">
        <v>16</v>
      </c>
      <c r="V18" s="38">
        <v>4.5</v>
      </c>
    </row>
    <row r="19" spans="1:22" ht="16" x14ac:dyDescent="0.2">
      <c r="A19" s="33" t="s">
        <v>69</v>
      </c>
      <c r="B19" s="34" t="s">
        <v>3266</v>
      </c>
      <c r="C19" s="34" t="s">
        <v>3265</v>
      </c>
      <c r="D19" s="35">
        <v>45294</v>
      </c>
      <c r="E19" s="34">
        <v>12</v>
      </c>
      <c r="F19" s="34">
        <v>6.88</v>
      </c>
      <c r="G19" s="36">
        <v>0.57289999999999996</v>
      </c>
      <c r="H19" s="23">
        <v>16</v>
      </c>
      <c r="I19" s="23">
        <v>15</v>
      </c>
      <c r="J19" s="36">
        <v>0.9375</v>
      </c>
      <c r="K19" s="22"/>
      <c r="L19" s="36">
        <v>1</v>
      </c>
      <c r="M19" s="36">
        <v>1</v>
      </c>
      <c r="N19" s="37" t="s">
        <v>48</v>
      </c>
      <c r="O19" s="22">
        <v>0.8</v>
      </c>
      <c r="P19" s="23">
        <v>2</v>
      </c>
      <c r="Q19" s="23">
        <v>10</v>
      </c>
      <c r="R19" s="23"/>
      <c r="S19" s="23">
        <v>2</v>
      </c>
      <c r="T19" s="23">
        <v>4</v>
      </c>
      <c r="U19" s="23">
        <v>10</v>
      </c>
      <c r="V19" s="38">
        <v>5</v>
      </c>
    </row>
    <row r="20" spans="1:22" ht="16" x14ac:dyDescent="0.2">
      <c r="A20" s="33" t="s">
        <v>70</v>
      </c>
      <c r="B20" s="34" t="s">
        <v>3261</v>
      </c>
      <c r="C20" s="34" t="s">
        <v>3268</v>
      </c>
      <c r="D20" s="35">
        <v>46052</v>
      </c>
      <c r="E20" s="34">
        <v>35</v>
      </c>
      <c r="F20" s="34"/>
      <c r="G20" s="36"/>
      <c r="H20" s="23">
        <v>43</v>
      </c>
      <c r="I20" s="23"/>
      <c r="J20" s="36"/>
      <c r="K20" s="22"/>
      <c r="L20" s="36"/>
      <c r="M20" s="36"/>
      <c r="N20" s="37" t="s">
        <v>32</v>
      </c>
      <c r="O20" s="22"/>
      <c r="P20" s="23"/>
      <c r="Q20" s="23"/>
      <c r="R20" s="23"/>
      <c r="S20" s="23"/>
      <c r="T20" s="23">
        <v>0</v>
      </c>
      <c r="U20" s="23">
        <v>0</v>
      </c>
      <c r="V20" s="38"/>
    </row>
    <row r="21" spans="1:22" ht="16" x14ac:dyDescent="0.2">
      <c r="A21" s="33" t="s">
        <v>71</v>
      </c>
      <c r="B21" s="34" t="s">
        <v>3266</v>
      </c>
      <c r="C21" s="34" t="s">
        <v>3262</v>
      </c>
      <c r="D21" s="35">
        <v>44015</v>
      </c>
      <c r="E21" s="34">
        <v>30</v>
      </c>
      <c r="F21" s="34">
        <v>21.88</v>
      </c>
      <c r="G21" s="36">
        <v>0.72919999999999996</v>
      </c>
      <c r="H21" s="23">
        <v>38</v>
      </c>
      <c r="I21" s="23">
        <v>64.94</v>
      </c>
      <c r="J21" s="36">
        <v>1.7089000000000001</v>
      </c>
      <c r="K21" s="22">
        <v>0.1991</v>
      </c>
      <c r="L21" s="36">
        <v>1</v>
      </c>
      <c r="M21" s="36">
        <v>0.98823529411764699</v>
      </c>
      <c r="N21" s="37" t="s">
        <v>109</v>
      </c>
      <c r="O21" s="22">
        <v>0.92307692307692302</v>
      </c>
      <c r="P21" s="23"/>
      <c r="Q21" s="23"/>
      <c r="R21" s="23">
        <v>2</v>
      </c>
      <c r="S21" s="23"/>
      <c r="T21" s="23">
        <v>10</v>
      </c>
      <c r="U21" s="23">
        <v>23</v>
      </c>
      <c r="V21" s="38">
        <v>4.7272727272727275</v>
      </c>
    </row>
    <row r="22" spans="1:22" ht="16" x14ac:dyDescent="0.2">
      <c r="A22" s="33" t="s">
        <v>74</v>
      </c>
      <c r="B22" s="34" t="s">
        <v>3263</v>
      </c>
      <c r="C22" s="34" t="s">
        <v>190</v>
      </c>
      <c r="D22" s="35">
        <v>42909</v>
      </c>
      <c r="E22" s="34">
        <v>35</v>
      </c>
      <c r="F22" s="34">
        <v>23.38</v>
      </c>
      <c r="G22" s="36">
        <v>0.66789999999999905</v>
      </c>
      <c r="H22" s="23">
        <v>43</v>
      </c>
      <c r="I22" s="23">
        <v>67.88</v>
      </c>
      <c r="J22" s="36">
        <v>1.5785</v>
      </c>
      <c r="K22" s="22">
        <v>0.1419</v>
      </c>
      <c r="L22" s="36">
        <v>0.85</v>
      </c>
      <c r="M22" s="36">
        <v>0.88</v>
      </c>
      <c r="N22" s="37" t="s">
        <v>48</v>
      </c>
      <c r="O22" s="22">
        <v>0.94736842105263097</v>
      </c>
      <c r="P22" s="23"/>
      <c r="Q22" s="23"/>
      <c r="R22" s="23">
        <v>1</v>
      </c>
      <c r="S22" s="23">
        <v>3</v>
      </c>
      <c r="T22" s="23">
        <v>3</v>
      </c>
      <c r="U22" s="23">
        <v>25</v>
      </c>
      <c r="V22" s="38">
        <v>3</v>
      </c>
    </row>
    <row r="23" spans="1:22" ht="16" x14ac:dyDescent="0.2">
      <c r="A23" s="33" t="s">
        <v>75</v>
      </c>
      <c r="B23" s="34" t="s">
        <v>3261</v>
      </c>
      <c r="C23" s="34" t="s">
        <v>3269</v>
      </c>
      <c r="D23" s="35">
        <v>46003</v>
      </c>
      <c r="E23" s="34">
        <v>20</v>
      </c>
      <c r="F23" s="34">
        <v>10.3799999999999</v>
      </c>
      <c r="G23" s="36">
        <v>0.51879999999999904</v>
      </c>
      <c r="H23" s="23">
        <v>24</v>
      </c>
      <c r="I23" s="23">
        <v>26.81</v>
      </c>
      <c r="J23" s="36">
        <v>1.1172</v>
      </c>
      <c r="K23" s="22">
        <v>5.0599999999999999E-2</v>
      </c>
      <c r="L23" s="36">
        <v>0.44827586206896503</v>
      </c>
      <c r="M23" s="36">
        <v>1</v>
      </c>
      <c r="N23" s="37" t="s">
        <v>263</v>
      </c>
      <c r="O23" s="22">
        <v>0</v>
      </c>
      <c r="P23" s="23"/>
      <c r="Q23" s="23"/>
      <c r="R23" s="23">
        <v>1</v>
      </c>
      <c r="S23" s="23">
        <v>0</v>
      </c>
      <c r="T23" s="23">
        <v>19</v>
      </c>
      <c r="U23" s="23">
        <v>19</v>
      </c>
      <c r="V23" s="38"/>
    </row>
    <row r="24" spans="1:22" ht="16" x14ac:dyDescent="0.2">
      <c r="A24" s="33" t="s">
        <v>76</v>
      </c>
      <c r="B24" s="34" t="s">
        <v>3261</v>
      </c>
      <c r="C24" s="34" t="s">
        <v>3267</v>
      </c>
      <c r="D24" s="35">
        <v>45225</v>
      </c>
      <c r="E24" s="34">
        <v>12</v>
      </c>
      <c r="F24" s="34">
        <v>22.25</v>
      </c>
      <c r="G24" s="36">
        <v>1.8542000000000001</v>
      </c>
      <c r="H24" s="23">
        <v>16</v>
      </c>
      <c r="I24" s="23">
        <v>35.5</v>
      </c>
      <c r="J24" s="36">
        <v>2.2187999999999999</v>
      </c>
      <c r="K24" s="22">
        <v>0.35410000000000003</v>
      </c>
      <c r="L24" s="36">
        <v>1</v>
      </c>
      <c r="M24" s="36">
        <v>0.92207792207792205</v>
      </c>
      <c r="N24" s="37" t="s">
        <v>250</v>
      </c>
      <c r="O24" s="22">
        <v>0.77777777777777701</v>
      </c>
      <c r="P24" s="23">
        <v>1</v>
      </c>
      <c r="Q24" s="23">
        <v>10</v>
      </c>
      <c r="R24" s="23">
        <v>1</v>
      </c>
      <c r="S24" s="23"/>
      <c r="T24" s="23">
        <v>10</v>
      </c>
      <c r="U24" s="23">
        <v>23</v>
      </c>
      <c r="V24" s="38">
        <v>4.625</v>
      </c>
    </row>
    <row r="25" spans="1:22" ht="16" x14ac:dyDescent="0.2">
      <c r="A25" s="33" t="s">
        <v>78</v>
      </c>
      <c r="B25" s="34" t="s">
        <v>3261</v>
      </c>
      <c r="C25" s="34" t="s">
        <v>3265</v>
      </c>
      <c r="D25" s="35">
        <v>45967</v>
      </c>
      <c r="E25" s="34">
        <v>35</v>
      </c>
      <c r="F25" s="34">
        <v>33.75</v>
      </c>
      <c r="G25" s="36">
        <v>0.96429999999999905</v>
      </c>
      <c r="H25" s="23">
        <v>43</v>
      </c>
      <c r="I25" s="23">
        <v>49.88</v>
      </c>
      <c r="J25" s="36">
        <v>1.1598999999999999</v>
      </c>
      <c r="K25" s="22">
        <v>0.22720000000000001</v>
      </c>
      <c r="L25" s="36">
        <v>0.86</v>
      </c>
      <c r="M25" s="36">
        <v>0.99199999999999999</v>
      </c>
      <c r="N25" s="37" t="s">
        <v>84</v>
      </c>
      <c r="O25" s="22">
        <v>0.875</v>
      </c>
      <c r="P25" s="23"/>
      <c r="Q25" s="23"/>
      <c r="R25" s="23">
        <v>3</v>
      </c>
      <c r="S25" s="23">
        <v>2</v>
      </c>
      <c r="T25" s="23">
        <v>18</v>
      </c>
      <c r="U25" s="23">
        <v>43</v>
      </c>
      <c r="V25" s="38">
        <v>3.7857142857142856</v>
      </c>
    </row>
    <row r="26" spans="1:22" ht="16" x14ac:dyDescent="0.2">
      <c r="A26" s="33" t="s">
        <v>79</v>
      </c>
      <c r="B26" s="34" t="s">
        <v>3263</v>
      </c>
      <c r="C26" s="34" t="s">
        <v>221</v>
      </c>
      <c r="D26" s="35">
        <v>44281</v>
      </c>
      <c r="E26" s="34">
        <v>30</v>
      </c>
      <c r="F26" s="34">
        <v>7.75</v>
      </c>
      <c r="G26" s="36">
        <v>0.25829999999999997</v>
      </c>
      <c r="H26" s="23">
        <v>38</v>
      </c>
      <c r="I26" s="23">
        <v>40.08</v>
      </c>
      <c r="J26" s="36">
        <v>1.05479999999999</v>
      </c>
      <c r="K26" s="22">
        <v>0.29409999999999997</v>
      </c>
      <c r="L26" s="36">
        <v>0.94117647058823495</v>
      </c>
      <c r="M26" s="36">
        <v>1</v>
      </c>
      <c r="N26" s="37" t="s">
        <v>23</v>
      </c>
      <c r="O26" s="22">
        <v>1</v>
      </c>
      <c r="P26" s="23"/>
      <c r="Q26" s="23"/>
      <c r="R26" s="23"/>
      <c r="S26" s="23"/>
      <c r="T26" s="23">
        <v>1</v>
      </c>
      <c r="U26" s="23">
        <v>10</v>
      </c>
      <c r="V26" s="38">
        <v>5</v>
      </c>
    </row>
    <row r="27" spans="1:22" ht="16" x14ac:dyDescent="0.2">
      <c r="A27" s="33" t="s">
        <v>81</v>
      </c>
      <c r="B27" s="34" t="s">
        <v>3261</v>
      </c>
      <c r="C27" s="34" t="s">
        <v>3269</v>
      </c>
      <c r="D27" s="35">
        <v>46042</v>
      </c>
      <c r="E27" s="34">
        <v>35</v>
      </c>
      <c r="F27" s="34">
        <v>0</v>
      </c>
      <c r="G27" s="36">
        <v>0</v>
      </c>
      <c r="H27" s="23">
        <v>43</v>
      </c>
      <c r="I27" s="23">
        <v>19</v>
      </c>
      <c r="J27" s="36">
        <v>0.44189999999999902</v>
      </c>
      <c r="K27" s="22"/>
      <c r="L27" s="36"/>
      <c r="M27" s="36"/>
      <c r="N27" s="37" t="s">
        <v>32</v>
      </c>
      <c r="O27" s="22"/>
      <c r="P27" s="23"/>
      <c r="Q27" s="23"/>
      <c r="R27" s="23"/>
      <c r="S27" s="23"/>
      <c r="T27" s="23">
        <v>0</v>
      </c>
      <c r="U27" s="23">
        <v>0</v>
      </c>
      <c r="V27" s="38"/>
    </row>
    <row r="28" spans="1:22" ht="16" x14ac:dyDescent="0.2">
      <c r="A28" s="33" t="s">
        <v>82</v>
      </c>
      <c r="B28" s="34" t="s">
        <v>3261</v>
      </c>
      <c r="C28" s="34" t="s">
        <v>3267</v>
      </c>
      <c r="D28" s="35">
        <v>45853</v>
      </c>
      <c r="E28" s="34">
        <v>35</v>
      </c>
      <c r="F28" s="34">
        <v>31.5</v>
      </c>
      <c r="G28" s="36">
        <v>0.9</v>
      </c>
      <c r="H28" s="23">
        <v>43</v>
      </c>
      <c r="I28" s="23">
        <v>42.63</v>
      </c>
      <c r="J28" s="36">
        <v>0.99129999999999996</v>
      </c>
      <c r="K28" s="22">
        <v>0.26939999999999997</v>
      </c>
      <c r="L28" s="36">
        <v>0.98876404494381998</v>
      </c>
      <c r="M28" s="36">
        <v>1</v>
      </c>
      <c r="N28" s="37" t="s">
        <v>23</v>
      </c>
      <c r="O28" s="22">
        <v>0.90909090909090895</v>
      </c>
      <c r="P28" s="23"/>
      <c r="Q28" s="23"/>
      <c r="R28" s="23">
        <v>18</v>
      </c>
      <c r="S28" s="23"/>
      <c r="T28" s="23">
        <v>7</v>
      </c>
      <c r="U28" s="23">
        <v>39</v>
      </c>
      <c r="V28" s="38">
        <v>4.3157894736842106</v>
      </c>
    </row>
    <row r="29" spans="1:22" ht="16" x14ac:dyDescent="0.2">
      <c r="A29" s="33" t="s">
        <v>86</v>
      </c>
      <c r="B29" s="34" t="s">
        <v>3261</v>
      </c>
      <c r="C29" s="34" t="s">
        <v>3267</v>
      </c>
      <c r="D29" s="35">
        <v>45944</v>
      </c>
      <c r="E29" s="34">
        <v>30</v>
      </c>
      <c r="F29" s="34">
        <v>22.75</v>
      </c>
      <c r="G29" s="36">
        <v>0.75829999999999997</v>
      </c>
      <c r="H29" s="23">
        <v>38</v>
      </c>
      <c r="I29" s="23">
        <v>41.19</v>
      </c>
      <c r="J29" s="36">
        <v>1.0839000000000001</v>
      </c>
      <c r="K29" s="22">
        <v>0.17949999999999999</v>
      </c>
      <c r="L29" s="36">
        <v>0.98275862068965503</v>
      </c>
      <c r="M29" s="36">
        <v>0.96250000000000002</v>
      </c>
      <c r="N29" s="37" t="s">
        <v>250</v>
      </c>
      <c r="O29" s="22">
        <v>0.4</v>
      </c>
      <c r="P29" s="23"/>
      <c r="Q29" s="23"/>
      <c r="R29" s="23">
        <v>1</v>
      </c>
      <c r="S29" s="23"/>
      <c r="T29" s="23">
        <v>12</v>
      </c>
      <c r="U29" s="23">
        <v>25</v>
      </c>
      <c r="V29" s="38">
        <v>4.4000000000000004</v>
      </c>
    </row>
    <row r="30" spans="1:22" ht="16" x14ac:dyDescent="0.2">
      <c r="A30" s="33" t="s">
        <v>87</v>
      </c>
      <c r="B30" s="34" t="s">
        <v>3261</v>
      </c>
      <c r="C30" s="34" t="s">
        <v>3267</v>
      </c>
      <c r="D30" s="35">
        <v>45194</v>
      </c>
      <c r="E30" s="34">
        <v>12</v>
      </c>
      <c r="F30" s="34">
        <v>11.5</v>
      </c>
      <c r="G30" s="36">
        <v>0.95830000000000004</v>
      </c>
      <c r="H30" s="23">
        <v>16</v>
      </c>
      <c r="I30" s="23">
        <v>18.25</v>
      </c>
      <c r="J30" s="36">
        <v>1.1405999999999901</v>
      </c>
      <c r="K30" s="22">
        <v>0.20119999999999999</v>
      </c>
      <c r="L30" s="36">
        <v>1</v>
      </c>
      <c r="M30" s="36">
        <v>1</v>
      </c>
      <c r="N30" s="37" t="s">
        <v>48</v>
      </c>
      <c r="O30" s="22">
        <v>0.92857142857142805</v>
      </c>
      <c r="P30" s="23"/>
      <c r="Q30" s="23"/>
      <c r="R30" s="23">
        <v>15</v>
      </c>
      <c r="S30" s="23"/>
      <c r="T30" s="23">
        <v>2</v>
      </c>
      <c r="U30" s="23">
        <v>18</v>
      </c>
      <c r="V30" s="38">
        <v>4</v>
      </c>
    </row>
    <row r="31" spans="1:22" ht="16" x14ac:dyDescent="0.2">
      <c r="A31" s="33" t="s">
        <v>88</v>
      </c>
      <c r="B31" s="34" t="s">
        <v>3263</v>
      </c>
      <c r="C31" s="34" t="s">
        <v>221</v>
      </c>
      <c r="D31" s="35">
        <v>43536</v>
      </c>
      <c r="E31" s="34">
        <v>12</v>
      </c>
      <c r="F31" s="34">
        <v>7.63</v>
      </c>
      <c r="G31" s="36">
        <v>0.63539999999999996</v>
      </c>
      <c r="H31" s="23">
        <v>16</v>
      </c>
      <c r="I31" s="23">
        <v>18.13</v>
      </c>
      <c r="J31" s="36">
        <v>1.1328</v>
      </c>
      <c r="K31" s="22">
        <v>0.29480000000000001</v>
      </c>
      <c r="L31" s="36">
        <v>1</v>
      </c>
      <c r="M31" s="36">
        <v>0.96428571428571397</v>
      </c>
      <c r="N31" s="37" t="s">
        <v>15</v>
      </c>
      <c r="O31" s="22">
        <v>1</v>
      </c>
      <c r="P31" s="23"/>
      <c r="Q31" s="23"/>
      <c r="R31" s="23">
        <v>2</v>
      </c>
      <c r="S31" s="23"/>
      <c r="T31" s="23">
        <v>4</v>
      </c>
      <c r="U31" s="23">
        <v>12</v>
      </c>
      <c r="V31" s="38">
        <v>4.5999999999999996</v>
      </c>
    </row>
    <row r="32" spans="1:22" ht="16" x14ac:dyDescent="0.2">
      <c r="A32" s="33" t="s">
        <v>89</v>
      </c>
      <c r="B32" s="34" t="s">
        <v>3261</v>
      </c>
      <c r="C32" s="34" t="s">
        <v>3267</v>
      </c>
      <c r="D32" s="35">
        <v>45264</v>
      </c>
      <c r="E32" s="34">
        <v>30</v>
      </c>
      <c r="F32" s="34">
        <v>33.130000000000003</v>
      </c>
      <c r="G32" s="36">
        <v>1.1042000000000001</v>
      </c>
      <c r="H32" s="23">
        <v>38</v>
      </c>
      <c r="I32" s="23">
        <v>39.5</v>
      </c>
      <c r="J32" s="36">
        <v>1.0394999999999901</v>
      </c>
      <c r="K32" s="22">
        <v>0.15690000000000001</v>
      </c>
      <c r="L32" s="36">
        <v>0.98701298701298701</v>
      </c>
      <c r="M32" s="36">
        <v>1</v>
      </c>
      <c r="N32" s="37" t="s">
        <v>27</v>
      </c>
      <c r="O32" s="22">
        <v>0.95652173913043403</v>
      </c>
      <c r="P32" s="23">
        <v>1</v>
      </c>
      <c r="Q32" s="23">
        <v>9</v>
      </c>
      <c r="R32" s="23">
        <v>22</v>
      </c>
      <c r="S32" s="23">
        <v>7</v>
      </c>
      <c r="T32" s="23">
        <v>8</v>
      </c>
      <c r="U32" s="23">
        <v>41</v>
      </c>
      <c r="V32" s="38"/>
    </row>
    <row r="33" spans="1:22" ht="16" x14ac:dyDescent="0.2">
      <c r="A33" s="33" t="s">
        <v>91</v>
      </c>
      <c r="B33" s="34" t="s">
        <v>3261</v>
      </c>
      <c r="C33" s="34" t="s">
        <v>3269</v>
      </c>
      <c r="D33" s="35">
        <v>46037</v>
      </c>
      <c r="E33" s="34">
        <v>30</v>
      </c>
      <c r="F33" s="34">
        <v>0</v>
      </c>
      <c r="G33" s="36">
        <v>0</v>
      </c>
      <c r="H33" s="23">
        <v>38</v>
      </c>
      <c r="I33" s="23">
        <v>10</v>
      </c>
      <c r="J33" s="36">
        <v>0.26319999999999999</v>
      </c>
      <c r="K33" s="22"/>
      <c r="L33" s="36"/>
      <c r="M33" s="36"/>
      <c r="N33" s="37" t="s">
        <v>32</v>
      </c>
      <c r="O33" s="22"/>
      <c r="P33" s="23"/>
      <c r="Q33" s="23"/>
      <c r="R33" s="23"/>
      <c r="S33" s="23"/>
      <c r="T33" s="23">
        <v>0</v>
      </c>
      <c r="U33" s="23">
        <v>0</v>
      </c>
      <c r="V33" s="38"/>
    </row>
    <row r="34" spans="1:22" ht="16" x14ac:dyDescent="0.2">
      <c r="A34" s="33" t="s">
        <v>92</v>
      </c>
      <c r="B34" s="34" t="s">
        <v>3261</v>
      </c>
      <c r="C34" s="34" t="s">
        <v>3267</v>
      </c>
      <c r="D34" s="35">
        <v>45992</v>
      </c>
      <c r="E34" s="34">
        <v>35</v>
      </c>
      <c r="F34" s="34">
        <v>27.75</v>
      </c>
      <c r="G34" s="36">
        <v>0.79289999999999905</v>
      </c>
      <c r="H34" s="23">
        <v>43</v>
      </c>
      <c r="I34" s="23">
        <v>45.75</v>
      </c>
      <c r="J34" s="36">
        <v>1.0640000000000001</v>
      </c>
      <c r="K34" s="22">
        <v>5.21E-2</v>
      </c>
      <c r="L34" s="36">
        <v>0.83582089552238803</v>
      </c>
      <c r="M34" s="36">
        <v>1</v>
      </c>
      <c r="N34" s="37" t="s">
        <v>3270</v>
      </c>
      <c r="O34" s="22">
        <v>0.875</v>
      </c>
      <c r="P34" s="23"/>
      <c r="Q34" s="23"/>
      <c r="R34" s="23">
        <v>6</v>
      </c>
      <c r="S34" s="23"/>
      <c r="T34" s="23">
        <v>21</v>
      </c>
      <c r="U34" s="23">
        <v>32</v>
      </c>
      <c r="V34" s="38">
        <v>4.2727272727272725</v>
      </c>
    </row>
    <row r="35" spans="1:22" ht="16" x14ac:dyDescent="0.2">
      <c r="A35" s="33" t="s">
        <v>93</v>
      </c>
      <c r="B35" s="34" t="s">
        <v>3263</v>
      </c>
      <c r="C35" s="34" t="s">
        <v>221</v>
      </c>
      <c r="D35" s="35">
        <v>43363</v>
      </c>
      <c r="E35" s="34">
        <v>30</v>
      </c>
      <c r="F35" s="34">
        <v>14.309999999999899</v>
      </c>
      <c r="G35" s="36">
        <v>0.47709999999999902</v>
      </c>
      <c r="H35" s="23">
        <v>38</v>
      </c>
      <c r="I35" s="23">
        <v>33.06</v>
      </c>
      <c r="J35" s="36">
        <v>0.87009999999999998</v>
      </c>
      <c r="K35" s="22">
        <v>0.14349999999999999</v>
      </c>
      <c r="L35" s="36">
        <v>0.94594594594594505</v>
      </c>
      <c r="M35" s="36">
        <v>0.93877551020408101</v>
      </c>
      <c r="N35" s="37" t="s">
        <v>27</v>
      </c>
      <c r="O35" s="22">
        <v>0.81818181818181801</v>
      </c>
      <c r="P35" s="23"/>
      <c r="Q35" s="23"/>
      <c r="R35" s="23"/>
      <c r="S35" s="23">
        <v>7</v>
      </c>
      <c r="T35" s="23">
        <v>6</v>
      </c>
      <c r="U35" s="23">
        <v>19</v>
      </c>
      <c r="V35" s="38">
        <v>2.5714285714285716</v>
      </c>
    </row>
    <row r="36" spans="1:22" ht="16" x14ac:dyDescent="0.2">
      <c r="A36" s="33" t="s">
        <v>96</v>
      </c>
      <c r="B36" s="34" t="s">
        <v>3263</v>
      </c>
      <c r="C36" s="34" t="s">
        <v>3264</v>
      </c>
      <c r="D36" s="35">
        <v>43903</v>
      </c>
      <c r="E36" s="34">
        <v>12</v>
      </c>
      <c r="F36" s="34">
        <v>0.75</v>
      </c>
      <c r="G36" s="36">
        <v>6.25E-2</v>
      </c>
      <c r="H36" s="23">
        <v>16</v>
      </c>
      <c r="I36" s="23">
        <v>12</v>
      </c>
      <c r="J36" s="36">
        <v>0.75</v>
      </c>
      <c r="K36" s="22"/>
      <c r="L36" s="36">
        <v>1</v>
      </c>
      <c r="M36" s="36">
        <v>1</v>
      </c>
      <c r="N36" s="37" t="s">
        <v>32</v>
      </c>
      <c r="O36" s="22">
        <v>1</v>
      </c>
      <c r="P36" s="23"/>
      <c r="Q36" s="23"/>
      <c r="R36" s="23"/>
      <c r="S36" s="23"/>
      <c r="T36" s="23">
        <v>0</v>
      </c>
      <c r="U36" s="23">
        <v>1</v>
      </c>
      <c r="V36" s="38"/>
    </row>
    <row r="37" spans="1:22" ht="16" x14ac:dyDescent="0.2">
      <c r="A37" s="33" t="s">
        <v>97</v>
      </c>
      <c r="B37" s="34" t="s">
        <v>3261</v>
      </c>
      <c r="C37" s="34" t="s">
        <v>190</v>
      </c>
      <c r="D37" s="35">
        <v>45958</v>
      </c>
      <c r="E37" s="34">
        <v>20</v>
      </c>
      <c r="F37" s="34">
        <v>14.88</v>
      </c>
      <c r="G37" s="36">
        <v>0.74380000000000002</v>
      </c>
      <c r="H37" s="23">
        <v>24</v>
      </c>
      <c r="I37" s="23">
        <v>28.38</v>
      </c>
      <c r="J37" s="36">
        <v>1.1822999999999999</v>
      </c>
      <c r="K37" s="22">
        <v>0.41639999999999999</v>
      </c>
      <c r="L37" s="36">
        <v>0.97297297297297203</v>
      </c>
      <c r="M37" s="36">
        <v>1</v>
      </c>
      <c r="N37" s="37" t="s">
        <v>39</v>
      </c>
      <c r="O37" s="22">
        <v>0.90909090909090895</v>
      </c>
      <c r="P37" s="23">
        <v>1</v>
      </c>
      <c r="Q37" s="23">
        <v>10</v>
      </c>
      <c r="R37" s="23">
        <v>2</v>
      </c>
      <c r="S37" s="23"/>
      <c r="T37" s="23">
        <v>8</v>
      </c>
      <c r="U37" s="23">
        <v>21</v>
      </c>
      <c r="V37" s="38">
        <v>5</v>
      </c>
    </row>
    <row r="38" spans="1:22" ht="16" x14ac:dyDescent="0.2">
      <c r="A38" s="33" t="s">
        <v>101</v>
      </c>
      <c r="B38" s="34" t="s">
        <v>3266</v>
      </c>
      <c r="C38" s="34" t="s">
        <v>3265</v>
      </c>
      <c r="D38" s="35">
        <v>45261</v>
      </c>
      <c r="E38" s="34">
        <v>12</v>
      </c>
      <c r="F38" s="34">
        <v>9</v>
      </c>
      <c r="G38" s="36">
        <v>0.75</v>
      </c>
      <c r="H38" s="23">
        <v>16</v>
      </c>
      <c r="I38" s="23">
        <v>22.19</v>
      </c>
      <c r="J38" s="36">
        <v>1.3867</v>
      </c>
      <c r="K38" s="22">
        <v>0.1323</v>
      </c>
      <c r="L38" s="36">
        <v>1</v>
      </c>
      <c r="M38" s="36">
        <v>1</v>
      </c>
      <c r="N38" s="37" t="s">
        <v>36</v>
      </c>
      <c r="O38" s="22">
        <v>0.71428571428571397</v>
      </c>
      <c r="P38" s="23"/>
      <c r="Q38" s="23"/>
      <c r="R38" s="23"/>
      <c r="S38" s="23">
        <v>0</v>
      </c>
      <c r="T38" s="23">
        <v>1</v>
      </c>
      <c r="U38" s="23">
        <v>10</v>
      </c>
      <c r="V38" s="38">
        <v>5</v>
      </c>
    </row>
    <row r="39" spans="1:22" ht="16" x14ac:dyDescent="0.2">
      <c r="A39" s="33" t="s">
        <v>102</v>
      </c>
      <c r="B39" s="34" t="s">
        <v>3266</v>
      </c>
      <c r="C39" s="34" t="s">
        <v>3262</v>
      </c>
      <c r="D39" s="35">
        <v>45197</v>
      </c>
      <c r="E39" s="34">
        <v>30</v>
      </c>
      <c r="F39" s="34">
        <v>28.38</v>
      </c>
      <c r="G39" s="36">
        <v>0.94579999999999997</v>
      </c>
      <c r="H39" s="23">
        <v>38</v>
      </c>
      <c r="I39" s="23">
        <v>46.5</v>
      </c>
      <c r="J39" s="36">
        <v>1.2237</v>
      </c>
      <c r="K39" s="22">
        <v>0.21540000000000001</v>
      </c>
      <c r="L39" s="36">
        <v>0.87179487179487103</v>
      </c>
      <c r="M39" s="36">
        <v>0.96</v>
      </c>
      <c r="N39" s="37" t="s">
        <v>204</v>
      </c>
      <c r="O39" s="22">
        <v>0.73076923076922995</v>
      </c>
      <c r="P39" s="23"/>
      <c r="Q39" s="23"/>
      <c r="R39" s="23">
        <v>5</v>
      </c>
      <c r="S39" s="23">
        <v>3</v>
      </c>
      <c r="T39" s="23">
        <v>8</v>
      </c>
      <c r="U39" s="23">
        <v>39</v>
      </c>
      <c r="V39" s="38">
        <v>3.652173913043478</v>
      </c>
    </row>
    <row r="40" spans="1:22" ht="16" x14ac:dyDescent="0.2">
      <c r="A40" s="33" t="s">
        <v>104</v>
      </c>
      <c r="B40" s="34" t="s">
        <v>3261</v>
      </c>
      <c r="C40" s="34" t="s">
        <v>3265</v>
      </c>
      <c r="D40" s="35">
        <v>45757</v>
      </c>
      <c r="E40" s="34">
        <v>30</v>
      </c>
      <c r="F40" s="34">
        <v>26.88</v>
      </c>
      <c r="G40" s="36">
        <v>0.89580000000000004</v>
      </c>
      <c r="H40" s="23">
        <v>38</v>
      </c>
      <c r="I40" s="23">
        <v>32.630000000000003</v>
      </c>
      <c r="J40" s="36">
        <v>0.85860000000000003</v>
      </c>
      <c r="K40" s="22">
        <v>7.46E-2</v>
      </c>
      <c r="L40" s="36">
        <v>0.90909090909090895</v>
      </c>
      <c r="M40" s="36">
        <v>0.98214285714285698</v>
      </c>
      <c r="N40" s="37" t="s">
        <v>48</v>
      </c>
      <c r="O40" s="22">
        <v>0.66666666666666596</v>
      </c>
      <c r="P40" s="23"/>
      <c r="Q40" s="23"/>
      <c r="R40" s="23">
        <v>13</v>
      </c>
      <c r="S40" s="23">
        <v>1</v>
      </c>
      <c r="T40" s="23">
        <v>8</v>
      </c>
      <c r="U40" s="23">
        <v>35</v>
      </c>
      <c r="V40" s="38">
        <v>4.7142857142857144</v>
      </c>
    </row>
    <row r="41" spans="1:22" ht="16" x14ac:dyDescent="0.2">
      <c r="A41" s="33" t="s">
        <v>108</v>
      </c>
      <c r="B41" s="34" t="s">
        <v>3261</v>
      </c>
      <c r="C41" s="34" t="s">
        <v>3264</v>
      </c>
      <c r="D41" s="35">
        <v>45786</v>
      </c>
      <c r="E41" s="34">
        <v>35</v>
      </c>
      <c r="F41" s="34">
        <v>37.130000000000003</v>
      </c>
      <c r="G41" s="36">
        <v>1.0607</v>
      </c>
      <c r="H41" s="23">
        <v>43</v>
      </c>
      <c r="I41" s="23">
        <v>44.19</v>
      </c>
      <c r="J41" s="36">
        <v>1.0276000000000001</v>
      </c>
      <c r="K41" s="22">
        <v>0.1706</v>
      </c>
      <c r="L41" s="36">
        <v>1</v>
      </c>
      <c r="M41" s="36">
        <v>0.99459459459459398</v>
      </c>
      <c r="N41" s="37" t="s">
        <v>112</v>
      </c>
      <c r="O41" s="22">
        <v>0.96</v>
      </c>
      <c r="P41" s="23"/>
      <c r="Q41" s="23"/>
      <c r="R41" s="23">
        <v>22</v>
      </c>
      <c r="S41" s="23"/>
      <c r="T41" s="23">
        <v>13</v>
      </c>
      <c r="U41" s="23">
        <v>52</v>
      </c>
      <c r="V41" s="38">
        <v>4.1428571428571432</v>
      </c>
    </row>
    <row r="42" spans="1:22" ht="16" x14ac:dyDescent="0.2">
      <c r="A42" s="33" t="s">
        <v>114</v>
      </c>
      <c r="B42" s="34" t="s">
        <v>3261</v>
      </c>
      <c r="C42" s="34" t="s">
        <v>3267</v>
      </c>
      <c r="D42" s="35">
        <v>45684</v>
      </c>
      <c r="E42" s="34">
        <v>30</v>
      </c>
      <c r="F42" s="34">
        <v>29.5</v>
      </c>
      <c r="G42" s="36">
        <v>0.98329999999999995</v>
      </c>
      <c r="H42" s="23">
        <v>38</v>
      </c>
      <c r="I42" s="23">
        <v>38.94</v>
      </c>
      <c r="J42" s="36">
        <v>1.0246999999999999</v>
      </c>
      <c r="K42" s="22">
        <v>7.1400000000000005E-2</v>
      </c>
      <c r="L42" s="36">
        <v>1</v>
      </c>
      <c r="M42" s="36">
        <v>1</v>
      </c>
      <c r="N42" s="37" t="s">
        <v>245</v>
      </c>
      <c r="O42" s="22">
        <v>0.5</v>
      </c>
      <c r="P42" s="23">
        <v>1</v>
      </c>
      <c r="Q42" s="23">
        <v>10</v>
      </c>
      <c r="R42" s="23">
        <v>15</v>
      </c>
      <c r="S42" s="23"/>
      <c r="T42" s="23">
        <v>16</v>
      </c>
      <c r="U42" s="23">
        <v>43</v>
      </c>
      <c r="V42" s="38"/>
    </row>
    <row r="43" spans="1:22" ht="16" x14ac:dyDescent="0.2">
      <c r="A43" s="39" t="s">
        <v>116</v>
      </c>
      <c r="B43" s="40" t="s">
        <v>3261</v>
      </c>
      <c r="C43" s="40" t="s">
        <v>3262</v>
      </c>
      <c r="D43" s="41">
        <v>45666</v>
      </c>
      <c r="E43" s="40">
        <v>30</v>
      </c>
      <c r="F43" s="40">
        <v>27.88</v>
      </c>
      <c r="G43" s="27">
        <v>0.92920000000000003</v>
      </c>
      <c r="H43" s="17">
        <v>38</v>
      </c>
      <c r="I43" s="17">
        <v>37.880000000000003</v>
      </c>
      <c r="J43" s="27">
        <v>0.99670000000000003</v>
      </c>
      <c r="K43" s="20">
        <v>0.2908</v>
      </c>
      <c r="L43" s="27">
        <v>0.98648648648648596</v>
      </c>
      <c r="M43" s="27">
        <v>0.92372881355932202</v>
      </c>
      <c r="N43" s="42" t="s">
        <v>119</v>
      </c>
      <c r="O43" s="20">
        <v>0.54545454545454497</v>
      </c>
      <c r="P43" s="17"/>
      <c r="Q43" s="17"/>
      <c r="R43" s="17">
        <v>16</v>
      </c>
      <c r="S43" s="17"/>
      <c r="T43" s="17">
        <v>17</v>
      </c>
      <c r="U43" s="17">
        <v>40</v>
      </c>
      <c r="V43" s="38">
        <v>3.6</v>
      </c>
    </row>
    <row r="44" spans="1:22" ht="16" x14ac:dyDescent="0.2">
      <c r="A44" s="33" t="s">
        <v>121</v>
      </c>
      <c r="B44" s="34" t="s">
        <v>3261</v>
      </c>
      <c r="C44" s="34" t="s">
        <v>3265</v>
      </c>
      <c r="D44" s="35">
        <v>45999</v>
      </c>
      <c r="E44" s="34">
        <v>30</v>
      </c>
      <c r="F44" s="34">
        <v>27.63</v>
      </c>
      <c r="G44" s="36">
        <v>0.92079999999999995</v>
      </c>
      <c r="H44" s="23">
        <v>38</v>
      </c>
      <c r="I44" s="23">
        <v>45.63</v>
      </c>
      <c r="J44" s="36">
        <v>1.2007000000000001</v>
      </c>
      <c r="K44" s="22">
        <v>0.1678</v>
      </c>
      <c r="L44" s="36">
        <v>0.97222222222222199</v>
      </c>
      <c r="M44" s="36">
        <v>1</v>
      </c>
      <c r="N44" s="37" t="s">
        <v>3271</v>
      </c>
      <c r="O44" s="22">
        <v>0.71428571428571397</v>
      </c>
      <c r="P44" s="23"/>
      <c r="Q44" s="23"/>
      <c r="R44" s="23"/>
      <c r="S44" s="23"/>
      <c r="T44" s="23">
        <v>21</v>
      </c>
      <c r="U44" s="23">
        <v>28</v>
      </c>
      <c r="V44" s="38">
        <v>4.916666666666667</v>
      </c>
    </row>
    <row r="45" spans="1:22" ht="16" x14ac:dyDescent="0.2">
      <c r="A45" s="33" t="s">
        <v>122</v>
      </c>
      <c r="B45" s="34" t="s">
        <v>3263</v>
      </c>
      <c r="C45" s="34" t="s">
        <v>3267</v>
      </c>
      <c r="D45" s="35">
        <v>43903</v>
      </c>
      <c r="E45" s="34">
        <v>20</v>
      </c>
      <c r="F45" s="34">
        <v>8.75</v>
      </c>
      <c r="G45" s="36">
        <v>0.4375</v>
      </c>
      <c r="H45" s="23">
        <v>24</v>
      </c>
      <c r="I45" s="23">
        <v>25.19</v>
      </c>
      <c r="J45" s="36">
        <v>1.0495000000000001</v>
      </c>
      <c r="K45" s="22">
        <v>0.25</v>
      </c>
      <c r="L45" s="36">
        <v>0.92307692307692302</v>
      </c>
      <c r="M45" s="36">
        <v>1</v>
      </c>
      <c r="N45" s="37" t="s">
        <v>59</v>
      </c>
      <c r="O45" s="22">
        <v>1</v>
      </c>
      <c r="P45" s="23"/>
      <c r="Q45" s="23"/>
      <c r="R45" s="23"/>
      <c r="S45" s="23"/>
      <c r="T45" s="23">
        <v>5</v>
      </c>
      <c r="U45" s="23">
        <v>13</v>
      </c>
      <c r="V45" s="38">
        <v>3.1428571428571428</v>
      </c>
    </row>
    <row r="46" spans="1:22" ht="16" x14ac:dyDescent="0.2">
      <c r="A46" s="33" t="s">
        <v>123</v>
      </c>
      <c r="B46" s="34" t="s">
        <v>3261</v>
      </c>
      <c r="C46" s="34" t="s">
        <v>3267</v>
      </c>
      <c r="D46" s="35">
        <v>45978</v>
      </c>
      <c r="E46" s="34">
        <v>35</v>
      </c>
      <c r="F46" s="34">
        <v>21.79</v>
      </c>
      <c r="G46" s="36">
        <v>0.62260000000000004</v>
      </c>
      <c r="H46" s="23">
        <v>43</v>
      </c>
      <c r="I46" s="23">
        <v>45.44</v>
      </c>
      <c r="J46" s="36">
        <v>1.0567</v>
      </c>
      <c r="K46" s="22">
        <v>0.29049999999999998</v>
      </c>
      <c r="L46" s="36">
        <v>0.984375</v>
      </c>
      <c r="M46" s="36">
        <v>0.98850574712643602</v>
      </c>
      <c r="N46" s="37" t="s">
        <v>3272</v>
      </c>
      <c r="O46" s="22">
        <v>0</v>
      </c>
      <c r="P46" s="23"/>
      <c r="Q46" s="23"/>
      <c r="R46" s="23">
        <v>1</v>
      </c>
      <c r="S46" s="23"/>
      <c r="T46" s="23">
        <v>21</v>
      </c>
      <c r="U46" s="23">
        <v>30</v>
      </c>
      <c r="V46" s="38"/>
    </row>
    <row r="47" spans="1:22" ht="16" x14ac:dyDescent="0.2">
      <c r="A47" s="33" t="s">
        <v>124</v>
      </c>
      <c r="B47" s="34" t="s">
        <v>3263</v>
      </c>
      <c r="C47" s="34" t="s">
        <v>221</v>
      </c>
      <c r="D47" s="35">
        <v>43479</v>
      </c>
      <c r="E47" s="34">
        <v>30</v>
      </c>
      <c r="F47" s="34">
        <v>18.88</v>
      </c>
      <c r="G47" s="36">
        <v>0.62919999999999998</v>
      </c>
      <c r="H47" s="23">
        <v>38</v>
      </c>
      <c r="I47" s="23">
        <v>53.5</v>
      </c>
      <c r="J47" s="36">
        <v>1.4078999999999999</v>
      </c>
      <c r="K47" s="22">
        <v>0.13489999999999999</v>
      </c>
      <c r="L47" s="36">
        <v>1</v>
      </c>
      <c r="M47" s="36">
        <v>1</v>
      </c>
      <c r="N47" s="37" t="s">
        <v>34</v>
      </c>
      <c r="O47" s="22">
        <v>0.94444444444444398</v>
      </c>
      <c r="P47" s="23"/>
      <c r="Q47" s="23"/>
      <c r="R47" s="23">
        <v>1</v>
      </c>
      <c r="S47" s="23"/>
      <c r="T47" s="23">
        <v>6</v>
      </c>
      <c r="U47" s="23">
        <v>24</v>
      </c>
      <c r="V47" s="38">
        <v>4</v>
      </c>
    </row>
    <row r="48" spans="1:22" ht="16" x14ac:dyDescent="0.2">
      <c r="A48" s="33" t="s">
        <v>125</v>
      </c>
      <c r="B48" s="34" t="s">
        <v>3261</v>
      </c>
      <c r="C48" s="34" t="s">
        <v>3265</v>
      </c>
      <c r="D48" s="35">
        <v>45282</v>
      </c>
      <c r="E48" s="34">
        <v>30</v>
      </c>
      <c r="F48" s="34">
        <v>25.38</v>
      </c>
      <c r="G48" s="36">
        <v>0.8458</v>
      </c>
      <c r="H48" s="23">
        <v>38</v>
      </c>
      <c r="I48" s="23">
        <v>37.06</v>
      </c>
      <c r="J48" s="36">
        <v>0.97529999999999994</v>
      </c>
      <c r="K48" s="22">
        <v>0.20280000000000001</v>
      </c>
      <c r="L48" s="36">
        <v>0.971830985915492</v>
      </c>
      <c r="M48" s="36">
        <v>0.96</v>
      </c>
      <c r="N48" s="37" t="s">
        <v>59</v>
      </c>
      <c r="O48" s="22">
        <v>0.91666666666666596</v>
      </c>
      <c r="P48" s="23"/>
      <c r="Q48" s="23"/>
      <c r="R48" s="23">
        <v>7</v>
      </c>
      <c r="S48" s="23">
        <v>1</v>
      </c>
      <c r="T48" s="23">
        <v>12</v>
      </c>
      <c r="U48" s="23">
        <v>40</v>
      </c>
      <c r="V48" s="38">
        <v>4.083333333333333</v>
      </c>
    </row>
    <row r="49" spans="1:22" ht="16" x14ac:dyDescent="0.2">
      <c r="A49" s="33" t="s">
        <v>127</v>
      </c>
      <c r="B49" s="34" t="s">
        <v>3263</v>
      </c>
      <c r="C49" s="34" t="s">
        <v>221</v>
      </c>
      <c r="D49" s="35">
        <v>42576</v>
      </c>
      <c r="E49" s="34">
        <v>30</v>
      </c>
      <c r="F49" s="34">
        <v>10.25</v>
      </c>
      <c r="G49" s="36">
        <v>0.3417</v>
      </c>
      <c r="H49" s="23">
        <v>38</v>
      </c>
      <c r="I49" s="23">
        <v>29.83</v>
      </c>
      <c r="J49" s="36">
        <v>0.78510000000000002</v>
      </c>
      <c r="K49" s="22">
        <v>7.8899999999999998E-2</v>
      </c>
      <c r="L49" s="36">
        <v>0.76923076923076905</v>
      </c>
      <c r="M49" s="36">
        <v>1</v>
      </c>
      <c r="N49" s="37" t="s">
        <v>23</v>
      </c>
      <c r="O49" s="22">
        <v>0.5</v>
      </c>
      <c r="P49" s="23">
        <v>1</v>
      </c>
      <c r="Q49" s="23">
        <v>6</v>
      </c>
      <c r="R49" s="23"/>
      <c r="S49" s="23">
        <v>1</v>
      </c>
      <c r="T49" s="23">
        <v>2</v>
      </c>
      <c r="U49" s="23">
        <v>12</v>
      </c>
      <c r="V49" s="38"/>
    </row>
    <row r="50" spans="1:22" ht="16" x14ac:dyDescent="0.2">
      <c r="A50" s="33" t="s">
        <v>128</v>
      </c>
      <c r="B50" s="34" t="s">
        <v>3263</v>
      </c>
      <c r="C50" s="34" t="s">
        <v>3264</v>
      </c>
      <c r="D50" s="35">
        <v>43441</v>
      </c>
      <c r="E50" s="34">
        <v>12</v>
      </c>
      <c r="F50" s="34">
        <v>12.1299999999999</v>
      </c>
      <c r="G50" s="36">
        <v>1.0104</v>
      </c>
      <c r="H50" s="23">
        <v>16</v>
      </c>
      <c r="I50" s="23">
        <v>21.63</v>
      </c>
      <c r="J50" s="36">
        <v>1.3515999999999999</v>
      </c>
      <c r="K50" s="22">
        <v>0.20300000000000001</v>
      </c>
      <c r="L50" s="36">
        <v>1</v>
      </c>
      <c r="M50" s="36">
        <v>0.97674418604651103</v>
      </c>
      <c r="N50" s="37" t="s">
        <v>37</v>
      </c>
      <c r="O50" s="22">
        <v>0.44444444444444398</v>
      </c>
      <c r="P50" s="23"/>
      <c r="Q50" s="23"/>
      <c r="R50" s="23">
        <v>2</v>
      </c>
      <c r="S50" s="23">
        <v>7</v>
      </c>
      <c r="T50" s="23">
        <v>4</v>
      </c>
      <c r="U50" s="23">
        <v>13</v>
      </c>
      <c r="V50" s="38">
        <v>2.5</v>
      </c>
    </row>
    <row r="51" spans="1:22" ht="16" x14ac:dyDescent="0.2">
      <c r="A51" s="33" t="s">
        <v>129</v>
      </c>
      <c r="B51" s="34" t="s">
        <v>3261</v>
      </c>
      <c r="C51" s="34" t="s">
        <v>3264</v>
      </c>
      <c r="D51" s="35">
        <v>45289</v>
      </c>
      <c r="E51" s="34">
        <v>30</v>
      </c>
      <c r="F51" s="34">
        <v>23</v>
      </c>
      <c r="G51" s="36">
        <v>0.76669999999999905</v>
      </c>
      <c r="H51" s="23">
        <v>38</v>
      </c>
      <c r="I51" s="23">
        <v>39.33</v>
      </c>
      <c r="J51" s="36">
        <v>1.0350999999999999</v>
      </c>
      <c r="K51" s="22">
        <v>0.1976</v>
      </c>
      <c r="L51" s="36">
        <v>0.95833333333333304</v>
      </c>
      <c r="M51" s="36">
        <v>0.952380952380952</v>
      </c>
      <c r="N51" s="37" t="s">
        <v>66</v>
      </c>
      <c r="O51" s="22">
        <v>0.89473684210526305</v>
      </c>
      <c r="P51" s="23">
        <v>2</v>
      </c>
      <c r="Q51" s="23">
        <v>10</v>
      </c>
      <c r="R51" s="23">
        <v>15</v>
      </c>
      <c r="S51" s="23"/>
      <c r="T51" s="23">
        <v>8</v>
      </c>
      <c r="U51" s="23">
        <v>40</v>
      </c>
      <c r="V51" s="38">
        <v>4.1538461538461542</v>
      </c>
    </row>
    <row r="52" spans="1:22" ht="16" x14ac:dyDescent="0.2">
      <c r="A52" s="39" t="s">
        <v>130</v>
      </c>
      <c r="B52" s="40" t="s">
        <v>3261</v>
      </c>
      <c r="C52" s="40" t="s">
        <v>3264</v>
      </c>
      <c r="D52" s="41">
        <v>45750</v>
      </c>
      <c r="E52" s="40">
        <v>30</v>
      </c>
      <c r="F52" s="40">
        <v>25.13</v>
      </c>
      <c r="G52" s="27">
        <v>0.83750000000000002</v>
      </c>
      <c r="H52" s="17">
        <v>38</v>
      </c>
      <c r="I52" s="17">
        <v>37.75</v>
      </c>
      <c r="J52" s="27">
        <v>0.99339999999999995</v>
      </c>
      <c r="K52" s="20">
        <v>0.25879999999999997</v>
      </c>
      <c r="L52" s="27">
        <v>1</v>
      </c>
      <c r="M52" s="27">
        <v>0.94927536231884002</v>
      </c>
      <c r="N52" s="42" t="s">
        <v>36</v>
      </c>
      <c r="O52" s="20">
        <v>1</v>
      </c>
      <c r="P52" s="17"/>
      <c r="Q52" s="17"/>
      <c r="R52" s="17">
        <v>15</v>
      </c>
      <c r="S52" s="17"/>
      <c r="T52" s="17">
        <v>5</v>
      </c>
      <c r="U52" s="17">
        <v>35</v>
      </c>
      <c r="V52" s="38">
        <v>5</v>
      </c>
    </row>
    <row r="53" spans="1:22" ht="16" x14ac:dyDescent="0.2">
      <c r="A53" s="33" t="s">
        <v>133</v>
      </c>
      <c r="B53" s="34" t="s">
        <v>3261</v>
      </c>
      <c r="C53" s="34" t="s">
        <v>3262</v>
      </c>
      <c r="D53" s="35">
        <v>45702</v>
      </c>
      <c r="E53" s="34">
        <v>30</v>
      </c>
      <c r="F53" s="34">
        <v>19.25</v>
      </c>
      <c r="G53" s="36">
        <v>0.64169999999999905</v>
      </c>
      <c r="H53" s="23">
        <v>38</v>
      </c>
      <c r="I53" s="23">
        <v>28.88</v>
      </c>
      <c r="J53" s="36">
        <v>0.75989999999999902</v>
      </c>
      <c r="K53" s="22">
        <v>0.28339999999999999</v>
      </c>
      <c r="L53" s="36">
        <v>0.94642857142857095</v>
      </c>
      <c r="M53" s="36">
        <v>0.98550724637681097</v>
      </c>
      <c r="N53" s="37" t="s">
        <v>224</v>
      </c>
      <c r="O53" s="22">
        <v>1</v>
      </c>
      <c r="P53" s="23"/>
      <c r="Q53" s="23"/>
      <c r="R53" s="23">
        <v>11</v>
      </c>
      <c r="S53" s="23"/>
      <c r="T53" s="23">
        <v>15</v>
      </c>
      <c r="U53" s="23">
        <v>45</v>
      </c>
      <c r="V53" s="38">
        <v>3.6363636363636362</v>
      </c>
    </row>
    <row r="54" spans="1:22" ht="16" x14ac:dyDescent="0.2">
      <c r="A54" s="33" t="s">
        <v>138</v>
      </c>
      <c r="B54" s="34" t="s">
        <v>3261</v>
      </c>
      <c r="C54" s="34" t="s">
        <v>3267</v>
      </c>
      <c r="D54" s="35">
        <v>45756</v>
      </c>
      <c r="E54" s="34">
        <v>20</v>
      </c>
      <c r="F54" s="34">
        <v>16.48</v>
      </c>
      <c r="G54" s="36">
        <v>0.82399999999999995</v>
      </c>
      <c r="H54" s="23">
        <v>24</v>
      </c>
      <c r="I54" s="23">
        <v>26.939999999999898</v>
      </c>
      <c r="J54" s="36">
        <v>1.1224000000000001</v>
      </c>
      <c r="K54" s="22">
        <v>0.1313</v>
      </c>
      <c r="L54" s="36">
        <v>1</v>
      </c>
      <c r="M54" s="36">
        <v>1</v>
      </c>
      <c r="N54" s="37" t="s">
        <v>37</v>
      </c>
      <c r="O54" s="22">
        <v>0.66666666666666596</v>
      </c>
      <c r="P54" s="23"/>
      <c r="Q54" s="23"/>
      <c r="R54" s="23">
        <v>8</v>
      </c>
      <c r="S54" s="23"/>
      <c r="T54" s="23">
        <v>4</v>
      </c>
      <c r="U54" s="23">
        <v>19</v>
      </c>
      <c r="V54" s="38">
        <v>4.7142857142857144</v>
      </c>
    </row>
    <row r="55" spans="1:22" ht="16" x14ac:dyDescent="0.2">
      <c r="A55" s="33" t="s">
        <v>140</v>
      </c>
      <c r="B55" s="34" t="s">
        <v>3261</v>
      </c>
      <c r="C55" s="34" t="s">
        <v>3267</v>
      </c>
      <c r="D55" s="35">
        <v>45875</v>
      </c>
      <c r="E55" s="34">
        <v>30</v>
      </c>
      <c r="F55" s="34">
        <v>25.5</v>
      </c>
      <c r="G55" s="36">
        <v>0.85</v>
      </c>
      <c r="H55" s="23">
        <v>38</v>
      </c>
      <c r="I55" s="23">
        <v>38.81</v>
      </c>
      <c r="J55" s="36">
        <v>1.0214000000000001</v>
      </c>
      <c r="K55" s="22">
        <v>0.22120000000000001</v>
      </c>
      <c r="L55" s="36">
        <v>1</v>
      </c>
      <c r="M55" s="36">
        <v>1</v>
      </c>
      <c r="N55" s="37" t="s">
        <v>232</v>
      </c>
      <c r="O55" s="22">
        <v>0.38461538461538403</v>
      </c>
      <c r="P55" s="23">
        <v>1</v>
      </c>
      <c r="Q55" s="23">
        <v>9</v>
      </c>
      <c r="R55" s="23">
        <v>14</v>
      </c>
      <c r="S55" s="23"/>
      <c r="T55" s="23">
        <v>20</v>
      </c>
      <c r="U55" s="23">
        <v>42</v>
      </c>
      <c r="V55" s="38"/>
    </row>
    <row r="56" spans="1:22" ht="16" x14ac:dyDescent="0.2">
      <c r="A56" s="33" t="s">
        <v>143</v>
      </c>
      <c r="B56" s="34" t="s">
        <v>3263</v>
      </c>
      <c r="C56" s="34" t="s">
        <v>221</v>
      </c>
      <c r="D56" s="35">
        <v>43322</v>
      </c>
      <c r="E56" s="34">
        <v>35</v>
      </c>
      <c r="F56" s="34">
        <v>22.75</v>
      </c>
      <c r="G56" s="36">
        <v>0.65</v>
      </c>
      <c r="H56" s="23">
        <v>43</v>
      </c>
      <c r="I56" s="23">
        <v>57.629999999999903</v>
      </c>
      <c r="J56" s="36">
        <v>1.3401000000000001</v>
      </c>
      <c r="K56" s="22">
        <v>0.18940000000000001</v>
      </c>
      <c r="L56" s="36">
        <v>1</v>
      </c>
      <c r="M56" s="36">
        <v>0.987179487179487</v>
      </c>
      <c r="N56" s="37" t="s">
        <v>23</v>
      </c>
      <c r="O56" s="22">
        <v>0.61538461538461497</v>
      </c>
      <c r="P56" s="23"/>
      <c r="Q56" s="23"/>
      <c r="R56" s="23">
        <v>6</v>
      </c>
      <c r="S56" s="23"/>
      <c r="T56" s="23">
        <v>3</v>
      </c>
      <c r="U56" s="23">
        <v>18</v>
      </c>
      <c r="V56" s="38">
        <v>4</v>
      </c>
    </row>
    <row r="57" spans="1:22" ht="16" x14ac:dyDescent="0.2">
      <c r="A57" s="33" t="s">
        <v>144</v>
      </c>
      <c r="B57" s="43" t="s">
        <v>3266</v>
      </c>
      <c r="C57" s="34" t="s">
        <v>3264</v>
      </c>
      <c r="D57" s="35">
        <v>45191</v>
      </c>
      <c r="E57" s="34">
        <v>30</v>
      </c>
      <c r="F57" s="34">
        <v>8.3799999999999901</v>
      </c>
      <c r="G57" s="36">
        <v>0.2792</v>
      </c>
      <c r="H57" s="23">
        <v>38</v>
      </c>
      <c r="I57" s="23">
        <v>28.88</v>
      </c>
      <c r="J57" s="36">
        <v>0.75989999999999902</v>
      </c>
      <c r="K57" s="22">
        <v>6.3399999999999998E-2</v>
      </c>
      <c r="L57" s="36">
        <v>0.8</v>
      </c>
      <c r="M57" s="36">
        <v>1</v>
      </c>
      <c r="N57" s="37" t="s">
        <v>23</v>
      </c>
      <c r="O57" s="22">
        <v>0.25</v>
      </c>
      <c r="P57" s="23"/>
      <c r="Q57" s="23"/>
      <c r="R57" s="23"/>
      <c r="S57" s="23">
        <v>3</v>
      </c>
      <c r="T57" s="23">
        <v>2</v>
      </c>
      <c r="U57" s="23">
        <v>14</v>
      </c>
      <c r="V57" s="38"/>
    </row>
    <row r="58" spans="1:22" ht="16" x14ac:dyDescent="0.2">
      <c r="A58" s="33" t="s">
        <v>145</v>
      </c>
      <c r="B58" s="34" t="s">
        <v>3261</v>
      </c>
      <c r="C58" s="34" t="s">
        <v>3265</v>
      </c>
      <c r="D58" s="35">
        <v>45212</v>
      </c>
      <c r="E58" s="34">
        <v>12</v>
      </c>
      <c r="F58" s="34">
        <v>10.75</v>
      </c>
      <c r="G58" s="36">
        <v>0.89580000000000004</v>
      </c>
      <c r="H58" s="23">
        <v>16</v>
      </c>
      <c r="I58" s="23">
        <v>18.169999999999899</v>
      </c>
      <c r="J58" s="36">
        <v>1.1354</v>
      </c>
      <c r="K58" s="22">
        <v>0.1923</v>
      </c>
      <c r="L58" s="36">
        <v>0.92857142857142805</v>
      </c>
      <c r="M58" s="36">
        <v>0.94444444444444398</v>
      </c>
      <c r="N58" s="37" t="s">
        <v>36</v>
      </c>
      <c r="O58" s="22">
        <v>0.42857142857142799</v>
      </c>
      <c r="P58" s="23"/>
      <c r="Q58" s="23"/>
      <c r="R58" s="23">
        <v>4</v>
      </c>
      <c r="S58" s="23">
        <v>0</v>
      </c>
      <c r="T58" s="23">
        <v>7</v>
      </c>
      <c r="U58" s="23">
        <v>20</v>
      </c>
      <c r="V58" s="38"/>
    </row>
    <row r="59" spans="1:22" ht="16" x14ac:dyDescent="0.2">
      <c r="A59" s="33" t="s">
        <v>146</v>
      </c>
      <c r="B59" s="34" t="s">
        <v>3261</v>
      </c>
      <c r="C59" s="34" t="s">
        <v>3264</v>
      </c>
      <c r="D59" s="35">
        <v>45196</v>
      </c>
      <c r="E59" s="34">
        <v>12</v>
      </c>
      <c r="F59" s="34">
        <v>14.63</v>
      </c>
      <c r="G59" s="36">
        <v>1.2187999999999899</v>
      </c>
      <c r="H59" s="23">
        <v>16</v>
      </c>
      <c r="I59" s="23">
        <v>20.94</v>
      </c>
      <c r="J59" s="36">
        <v>1.30859999999999</v>
      </c>
      <c r="K59" s="22">
        <v>0.28899999999999998</v>
      </c>
      <c r="L59" s="36">
        <v>1</v>
      </c>
      <c r="M59" s="36">
        <v>0.96153846153846101</v>
      </c>
      <c r="N59" s="37" t="s">
        <v>36</v>
      </c>
      <c r="O59" s="22">
        <v>0</v>
      </c>
      <c r="P59" s="23">
        <v>1</v>
      </c>
      <c r="Q59" s="23">
        <v>10</v>
      </c>
      <c r="R59" s="23">
        <v>10</v>
      </c>
      <c r="S59" s="23"/>
      <c r="T59" s="23">
        <v>3</v>
      </c>
      <c r="U59" s="23">
        <v>16</v>
      </c>
      <c r="V59" s="38"/>
    </row>
    <row r="60" spans="1:22" ht="16" x14ac:dyDescent="0.2">
      <c r="A60" s="33" t="s">
        <v>149</v>
      </c>
      <c r="B60" s="34" t="s">
        <v>3261</v>
      </c>
      <c r="C60" s="34" t="s">
        <v>190</v>
      </c>
      <c r="D60" s="35">
        <v>45947</v>
      </c>
      <c r="E60" s="34">
        <v>12</v>
      </c>
      <c r="F60" s="34">
        <v>13.13</v>
      </c>
      <c r="G60" s="36">
        <v>1.0937999999999899</v>
      </c>
      <c r="H60" s="23">
        <v>16</v>
      </c>
      <c r="I60" s="23">
        <v>17.5</v>
      </c>
      <c r="J60" s="36">
        <v>1.0937999999999899</v>
      </c>
      <c r="K60" s="22">
        <v>0.2999</v>
      </c>
      <c r="L60" s="36">
        <v>1</v>
      </c>
      <c r="M60" s="36">
        <v>0.97777777777777697</v>
      </c>
      <c r="N60" s="37" t="s">
        <v>32</v>
      </c>
      <c r="O60" s="22">
        <v>1</v>
      </c>
      <c r="P60" s="23"/>
      <c r="Q60" s="23"/>
      <c r="R60" s="23">
        <v>12</v>
      </c>
      <c r="S60" s="23"/>
      <c r="T60" s="23">
        <v>1</v>
      </c>
      <c r="U60" s="23">
        <v>13</v>
      </c>
      <c r="V60" s="38">
        <v>4.75</v>
      </c>
    </row>
    <row r="61" spans="1:22" ht="16" x14ac:dyDescent="0.2">
      <c r="A61" s="33" t="s">
        <v>150</v>
      </c>
      <c r="B61" s="34" t="s">
        <v>3261</v>
      </c>
      <c r="C61" s="34" t="s">
        <v>3268</v>
      </c>
      <c r="D61" s="35">
        <v>45999</v>
      </c>
      <c r="E61" s="34">
        <v>12</v>
      </c>
      <c r="F61" s="34">
        <v>8.6299999999999901</v>
      </c>
      <c r="G61" s="36">
        <v>0.71879999999999999</v>
      </c>
      <c r="H61" s="23">
        <v>16</v>
      </c>
      <c r="I61" s="23">
        <v>17</v>
      </c>
      <c r="J61" s="36">
        <v>1.0625</v>
      </c>
      <c r="K61" s="22">
        <v>0.18179999999999999</v>
      </c>
      <c r="L61" s="36">
        <v>0.46428571428571402</v>
      </c>
      <c r="M61" s="36">
        <v>1</v>
      </c>
      <c r="N61" s="37" t="s">
        <v>193</v>
      </c>
      <c r="O61" s="22"/>
      <c r="P61" s="23"/>
      <c r="Q61" s="23"/>
      <c r="R61" s="23">
        <v>2</v>
      </c>
      <c r="S61" s="23">
        <v>3</v>
      </c>
      <c r="T61" s="23">
        <v>15</v>
      </c>
      <c r="U61" s="23">
        <v>15</v>
      </c>
      <c r="V61" s="38"/>
    </row>
    <row r="62" spans="1:22" ht="16" x14ac:dyDescent="0.2">
      <c r="A62" s="33" t="s">
        <v>152</v>
      </c>
      <c r="B62" s="34" t="s">
        <v>3261</v>
      </c>
      <c r="C62" s="34" t="s">
        <v>3265</v>
      </c>
      <c r="D62" s="35">
        <v>44015</v>
      </c>
      <c r="E62" s="34">
        <v>12</v>
      </c>
      <c r="F62" s="34">
        <v>9.1299999999999901</v>
      </c>
      <c r="G62" s="36">
        <v>0.76039999999999996</v>
      </c>
      <c r="H62" s="23">
        <v>16</v>
      </c>
      <c r="I62" s="23">
        <v>18.75</v>
      </c>
      <c r="J62" s="36">
        <v>1.1718999999999999</v>
      </c>
      <c r="K62" s="22">
        <v>0.223</v>
      </c>
      <c r="L62" s="36">
        <v>0.939393939393939</v>
      </c>
      <c r="M62" s="36">
        <v>0.96078431372549</v>
      </c>
      <c r="N62" s="37" t="s">
        <v>64</v>
      </c>
      <c r="O62" s="22">
        <v>0.5</v>
      </c>
      <c r="P62" s="23"/>
      <c r="Q62" s="23"/>
      <c r="R62" s="23">
        <v>11</v>
      </c>
      <c r="S62" s="23"/>
      <c r="T62" s="23">
        <v>8</v>
      </c>
      <c r="U62" s="23">
        <v>19</v>
      </c>
      <c r="V62" s="38">
        <v>2</v>
      </c>
    </row>
    <row r="63" spans="1:22" ht="16" x14ac:dyDescent="0.2">
      <c r="A63" s="33" t="s">
        <v>153</v>
      </c>
      <c r="B63" s="34" t="s">
        <v>3266</v>
      </c>
      <c r="C63" s="34" t="s">
        <v>3262</v>
      </c>
      <c r="D63" s="35">
        <v>44281</v>
      </c>
      <c r="E63" s="34">
        <v>35</v>
      </c>
      <c r="F63" s="34">
        <v>19.13</v>
      </c>
      <c r="G63" s="36">
        <v>0.5464</v>
      </c>
      <c r="H63" s="23">
        <v>43</v>
      </c>
      <c r="I63" s="23">
        <v>50.56</v>
      </c>
      <c r="J63" s="36">
        <v>1.1758999999999999</v>
      </c>
      <c r="K63" s="22">
        <v>0.20799999999999999</v>
      </c>
      <c r="L63" s="36">
        <v>1</v>
      </c>
      <c r="M63" s="36">
        <v>0.952380952380952</v>
      </c>
      <c r="N63" s="37" t="s">
        <v>154</v>
      </c>
      <c r="O63" s="22">
        <v>1</v>
      </c>
      <c r="P63" s="23">
        <v>1</v>
      </c>
      <c r="Q63" s="23">
        <v>10</v>
      </c>
      <c r="R63" s="23">
        <v>4</v>
      </c>
      <c r="S63" s="23">
        <v>0</v>
      </c>
      <c r="T63" s="23">
        <v>5</v>
      </c>
      <c r="U63" s="23">
        <v>20</v>
      </c>
      <c r="V63" s="38">
        <v>4.4285714285714288</v>
      </c>
    </row>
    <row r="64" spans="1:22" ht="16" x14ac:dyDescent="0.2">
      <c r="A64" s="33" t="s">
        <v>155</v>
      </c>
      <c r="B64" s="34" t="s">
        <v>3263</v>
      </c>
      <c r="C64" s="34" t="s">
        <v>3262</v>
      </c>
      <c r="D64" s="35">
        <v>44613</v>
      </c>
      <c r="E64" s="34">
        <v>30</v>
      </c>
      <c r="F64" s="34">
        <v>6.5</v>
      </c>
      <c r="G64" s="36">
        <v>0.216699999999999</v>
      </c>
      <c r="H64" s="23">
        <v>38</v>
      </c>
      <c r="I64" s="23">
        <v>32.5</v>
      </c>
      <c r="J64" s="36">
        <v>0.85529999999999995</v>
      </c>
      <c r="K64" s="22">
        <v>0.33329999999999999</v>
      </c>
      <c r="L64" s="36">
        <v>1</v>
      </c>
      <c r="M64" s="36">
        <v>1</v>
      </c>
      <c r="N64" s="37" t="s">
        <v>48</v>
      </c>
      <c r="O64" s="22">
        <v>0.4</v>
      </c>
      <c r="P64" s="23"/>
      <c r="Q64" s="23"/>
      <c r="R64" s="23"/>
      <c r="S64" s="23"/>
      <c r="T64" s="23">
        <v>2</v>
      </c>
      <c r="U64" s="23">
        <v>5</v>
      </c>
      <c r="V64" s="38">
        <v>4</v>
      </c>
    </row>
    <row r="65" spans="1:22" ht="16" x14ac:dyDescent="0.2">
      <c r="A65" s="33" t="s">
        <v>156</v>
      </c>
      <c r="B65" s="34" t="s">
        <v>3261</v>
      </c>
      <c r="C65" s="34" t="s">
        <v>3267</v>
      </c>
      <c r="D65" s="35">
        <v>45717</v>
      </c>
      <c r="E65" s="34">
        <v>35</v>
      </c>
      <c r="F65" s="34">
        <v>29.88</v>
      </c>
      <c r="G65" s="36">
        <v>0.85359999999999903</v>
      </c>
      <c r="H65" s="23">
        <v>43</v>
      </c>
      <c r="I65" s="23">
        <v>40.75</v>
      </c>
      <c r="J65" s="36">
        <v>0.94769999999999999</v>
      </c>
      <c r="K65" s="22">
        <v>0.25869999999999999</v>
      </c>
      <c r="L65" s="36">
        <v>0.94666666666666599</v>
      </c>
      <c r="M65" s="36">
        <v>0.93333333333333302</v>
      </c>
      <c r="N65" s="37" t="s">
        <v>139</v>
      </c>
      <c r="O65" s="22">
        <v>0.55555555555555503</v>
      </c>
      <c r="P65" s="23">
        <v>2</v>
      </c>
      <c r="Q65" s="23">
        <v>3</v>
      </c>
      <c r="R65" s="23">
        <v>6</v>
      </c>
      <c r="S65" s="23"/>
      <c r="T65" s="23">
        <v>14</v>
      </c>
      <c r="U65" s="23">
        <v>40</v>
      </c>
      <c r="V65" s="38">
        <v>3.4</v>
      </c>
    </row>
    <row r="66" spans="1:22" ht="16" x14ac:dyDescent="0.2">
      <c r="A66" s="33" t="s">
        <v>159</v>
      </c>
      <c r="B66" s="34" t="s">
        <v>3266</v>
      </c>
      <c r="C66" s="34" t="s">
        <v>3262</v>
      </c>
      <c r="D66" s="35">
        <v>45206</v>
      </c>
      <c r="E66" s="34">
        <v>30</v>
      </c>
      <c r="F66" s="34">
        <v>13.63</v>
      </c>
      <c r="G66" s="36">
        <v>0.45419999999999999</v>
      </c>
      <c r="H66" s="23">
        <v>38</v>
      </c>
      <c r="I66" s="23">
        <v>35.44</v>
      </c>
      <c r="J66" s="36">
        <v>0.93259999999999998</v>
      </c>
      <c r="K66" s="22">
        <v>0.18479999999999999</v>
      </c>
      <c r="L66" s="36">
        <v>1</v>
      </c>
      <c r="M66" s="36">
        <v>1</v>
      </c>
      <c r="N66" s="37" t="s">
        <v>109</v>
      </c>
      <c r="O66" s="22">
        <v>1</v>
      </c>
      <c r="P66" s="23">
        <v>1</v>
      </c>
      <c r="Q66" s="23">
        <v>10</v>
      </c>
      <c r="R66" s="23">
        <v>1</v>
      </c>
      <c r="S66" s="23"/>
      <c r="T66" s="23">
        <v>8</v>
      </c>
      <c r="U66" s="23">
        <v>23</v>
      </c>
      <c r="V66" s="38">
        <v>4.0769230769230766</v>
      </c>
    </row>
    <row r="67" spans="1:22" ht="16" x14ac:dyDescent="0.2">
      <c r="A67" s="33" t="s">
        <v>160</v>
      </c>
      <c r="B67" s="34" t="s">
        <v>3261</v>
      </c>
      <c r="C67" s="34" t="s">
        <v>3262</v>
      </c>
      <c r="D67" s="35">
        <v>44330</v>
      </c>
      <c r="E67" s="34">
        <v>30</v>
      </c>
      <c r="F67" s="34">
        <v>23.13</v>
      </c>
      <c r="G67" s="36">
        <v>0.77080000000000004</v>
      </c>
      <c r="H67" s="23">
        <v>38</v>
      </c>
      <c r="I67" s="23">
        <v>37.69</v>
      </c>
      <c r="J67" s="36">
        <v>0.99179999999999902</v>
      </c>
      <c r="K67" s="22">
        <v>6.6400000000000001E-2</v>
      </c>
      <c r="L67" s="36">
        <v>1</v>
      </c>
      <c r="M67" s="36">
        <v>0.91011235955056102</v>
      </c>
      <c r="N67" s="37" t="s">
        <v>43</v>
      </c>
      <c r="O67" s="22">
        <v>0</v>
      </c>
      <c r="P67" s="23"/>
      <c r="Q67" s="23"/>
      <c r="R67" s="23">
        <v>2</v>
      </c>
      <c r="S67" s="23"/>
      <c r="T67" s="23">
        <v>13</v>
      </c>
      <c r="U67" s="23">
        <v>28</v>
      </c>
      <c r="V67" s="38"/>
    </row>
    <row r="68" spans="1:22" ht="16" x14ac:dyDescent="0.2">
      <c r="A68" s="33" t="s">
        <v>164</v>
      </c>
      <c r="B68" s="34" t="s">
        <v>3261</v>
      </c>
      <c r="C68" s="34" t="s">
        <v>3264</v>
      </c>
      <c r="D68" s="35">
        <v>45264</v>
      </c>
      <c r="E68" s="34">
        <v>12</v>
      </c>
      <c r="F68" s="34">
        <v>12</v>
      </c>
      <c r="G68" s="36">
        <v>1</v>
      </c>
      <c r="H68" s="23">
        <v>16</v>
      </c>
      <c r="I68" s="23">
        <v>16.309999999999999</v>
      </c>
      <c r="J68" s="36">
        <v>1.0195000000000001</v>
      </c>
      <c r="K68" s="22">
        <v>8.9200000000000002E-2</v>
      </c>
      <c r="L68" s="36">
        <v>0.94871794871794801</v>
      </c>
      <c r="M68" s="36">
        <v>1</v>
      </c>
      <c r="N68" s="37" t="s">
        <v>39</v>
      </c>
      <c r="O68" s="22">
        <v>1</v>
      </c>
      <c r="P68" s="23">
        <v>1</v>
      </c>
      <c r="Q68" s="23">
        <v>10</v>
      </c>
      <c r="R68" s="23">
        <v>2</v>
      </c>
      <c r="S68" s="23"/>
      <c r="T68" s="23">
        <v>8</v>
      </c>
      <c r="U68" s="23">
        <v>21</v>
      </c>
      <c r="V68" s="38">
        <v>3.5</v>
      </c>
    </row>
    <row r="69" spans="1:22" ht="16" x14ac:dyDescent="0.2">
      <c r="A69" s="33" t="s">
        <v>165</v>
      </c>
      <c r="B69" s="34" t="s">
        <v>3266</v>
      </c>
      <c r="C69" s="34" t="s">
        <v>3264</v>
      </c>
      <c r="D69" s="35">
        <v>45516</v>
      </c>
      <c r="E69" s="34">
        <v>20</v>
      </c>
      <c r="F69" s="34">
        <v>15.25</v>
      </c>
      <c r="G69" s="36">
        <v>0.76249999999999996</v>
      </c>
      <c r="H69" s="23">
        <v>24</v>
      </c>
      <c r="I69" s="23">
        <v>33</v>
      </c>
      <c r="J69" s="36">
        <v>1.375</v>
      </c>
      <c r="K69" s="22">
        <v>0.126</v>
      </c>
      <c r="L69" s="36">
        <v>1</v>
      </c>
      <c r="M69" s="36">
        <v>1</v>
      </c>
      <c r="N69" s="37" t="s">
        <v>57</v>
      </c>
      <c r="O69" s="22">
        <v>0.15384615384615299</v>
      </c>
      <c r="P69" s="23">
        <v>1</v>
      </c>
      <c r="Q69" s="23">
        <v>10</v>
      </c>
      <c r="R69" s="23">
        <v>2</v>
      </c>
      <c r="S69" s="23"/>
      <c r="T69" s="23">
        <v>7</v>
      </c>
      <c r="U69" s="23">
        <v>21</v>
      </c>
      <c r="V69" s="38"/>
    </row>
    <row r="70" spans="1:22" ht="16" x14ac:dyDescent="0.2">
      <c r="A70" s="33" t="s">
        <v>166</v>
      </c>
      <c r="B70" s="34" t="s">
        <v>3263</v>
      </c>
      <c r="C70" s="34" t="s">
        <v>3262</v>
      </c>
      <c r="D70" s="35">
        <v>44240</v>
      </c>
      <c r="E70" s="34">
        <v>30</v>
      </c>
      <c r="F70" s="34">
        <v>15.88</v>
      </c>
      <c r="G70" s="36">
        <v>0.5292</v>
      </c>
      <c r="H70" s="23">
        <v>38</v>
      </c>
      <c r="I70" s="23">
        <v>40.19</v>
      </c>
      <c r="J70" s="36">
        <v>1.0575999999999901</v>
      </c>
      <c r="K70" s="22">
        <v>6.7199999999999996E-2</v>
      </c>
      <c r="L70" s="36">
        <v>0.83333333333333304</v>
      </c>
      <c r="M70" s="36">
        <v>1</v>
      </c>
      <c r="N70" s="37" t="s">
        <v>36</v>
      </c>
      <c r="O70" s="22">
        <v>1</v>
      </c>
      <c r="P70" s="23"/>
      <c r="Q70" s="23"/>
      <c r="R70" s="23">
        <v>3</v>
      </c>
      <c r="S70" s="23"/>
      <c r="T70" s="23">
        <v>2</v>
      </c>
      <c r="U70" s="23">
        <v>14</v>
      </c>
      <c r="V70" s="38">
        <v>2.8</v>
      </c>
    </row>
    <row r="71" spans="1:22" ht="16" x14ac:dyDescent="0.2">
      <c r="A71" s="33" t="s">
        <v>167</v>
      </c>
      <c r="B71" s="34" t="s">
        <v>3261</v>
      </c>
      <c r="C71" s="34" t="s">
        <v>3265</v>
      </c>
      <c r="D71" s="35">
        <v>45741</v>
      </c>
      <c r="E71" s="34">
        <v>12</v>
      </c>
      <c r="F71" s="34">
        <v>11.5</v>
      </c>
      <c r="G71" s="36">
        <v>0.95830000000000004</v>
      </c>
      <c r="H71" s="23">
        <v>16</v>
      </c>
      <c r="I71" s="23">
        <v>16.190000000000001</v>
      </c>
      <c r="J71" s="36">
        <v>1.0117</v>
      </c>
      <c r="K71" s="22">
        <v>0.19439999999999999</v>
      </c>
      <c r="L71" s="36">
        <v>1</v>
      </c>
      <c r="M71" s="36">
        <v>1</v>
      </c>
      <c r="N71" s="37" t="s">
        <v>27</v>
      </c>
      <c r="O71" s="22">
        <v>0.15384615384615299</v>
      </c>
      <c r="P71" s="23"/>
      <c r="Q71" s="23"/>
      <c r="R71" s="23">
        <v>7</v>
      </c>
      <c r="S71" s="23"/>
      <c r="T71" s="23">
        <v>4</v>
      </c>
      <c r="U71" s="23">
        <v>19</v>
      </c>
      <c r="V71" s="38">
        <v>3.25</v>
      </c>
    </row>
    <row r="72" spans="1:22" ht="16" x14ac:dyDescent="0.2">
      <c r="A72" s="33" t="s">
        <v>169</v>
      </c>
      <c r="B72" s="34" t="s">
        <v>3261</v>
      </c>
      <c r="C72" s="34" t="s">
        <v>3267</v>
      </c>
      <c r="D72" s="35">
        <v>45859</v>
      </c>
      <c r="E72" s="34">
        <v>30</v>
      </c>
      <c r="F72" s="34">
        <v>29.75</v>
      </c>
      <c r="G72" s="36">
        <v>0.99170000000000003</v>
      </c>
      <c r="H72" s="23">
        <v>38</v>
      </c>
      <c r="I72" s="23">
        <v>33.56</v>
      </c>
      <c r="J72" s="36">
        <v>0.88319999999999999</v>
      </c>
      <c r="K72" s="22">
        <v>9.1700000000000004E-2</v>
      </c>
      <c r="L72" s="36">
        <v>0.88461538461538403</v>
      </c>
      <c r="M72" s="36">
        <v>0.99173553719008201</v>
      </c>
      <c r="N72" s="37" t="s">
        <v>32</v>
      </c>
      <c r="O72" s="22">
        <v>0.84210526315789402</v>
      </c>
      <c r="P72" s="23">
        <v>3</v>
      </c>
      <c r="Q72" s="23">
        <v>9</v>
      </c>
      <c r="R72" s="23">
        <v>15</v>
      </c>
      <c r="S72" s="23">
        <v>1</v>
      </c>
      <c r="T72" s="23">
        <v>7</v>
      </c>
      <c r="U72" s="23">
        <v>37</v>
      </c>
      <c r="V72" s="38">
        <v>4.5999999999999996</v>
      </c>
    </row>
    <row r="73" spans="1:22" ht="16" x14ac:dyDescent="0.2">
      <c r="A73" s="33" t="s">
        <v>171</v>
      </c>
      <c r="B73" s="34" t="s">
        <v>3261</v>
      </c>
      <c r="C73" s="34" t="s">
        <v>3265</v>
      </c>
      <c r="D73" s="35">
        <v>45838</v>
      </c>
      <c r="E73" s="34">
        <v>35</v>
      </c>
      <c r="F73" s="34">
        <v>30.88</v>
      </c>
      <c r="G73" s="36">
        <v>0.8821</v>
      </c>
      <c r="H73" s="23">
        <v>43</v>
      </c>
      <c r="I73" s="23">
        <v>40.56</v>
      </c>
      <c r="J73" s="36">
        <v>0.94330000000000003</v>
      </c>
      <c r="K73" s="22">
        <v>0.19819999999999999</v>
      </c>
      <c r="L73" s="36">
        <v>0.99009900990098998</v>
      </c>
      <c r="M73" s="36">
        <v>1</v>
      </c>
      <c r="N73" s="37" t="s">
        <v>134</v>
      </c>
      <c r="O73" s="22">
        <v>0.75</v>
      </c>
      <c r="P73" s="23"/>
      <c r="Q73" s="23"/>
      <c r="R73" s="23">
        <v>22</v>
      </c>
      <c r="S73" s="23">
        <v>7</v>
      </c>
      <c r="T73" s="23">
        <v>12</v>
      </c>
      <c r="U73" s="23">
        <v>46</v>
      </c>
      <c r="V73" s="38">
        <v>2.8</v>
      </c>
    </row>
    <row r="74" spans="1:22" ht="16" x14ac:dyDescent="0.2">
      <c r="A74" s="33" t="s">
        <v>174</v>
      </c>
      <c r="B74" s="34" t="s">
        <v>3261</v>
      </c>
      <c r="C74" s="34" t="s">
        <v>3267</v>
      </c>
      <c r="D74" s="35">
        <v>45768</v>
      </c>
      <c r="E74" s="34">
        <v>30</v>
      </c>
      <c r="F74" s="34">
        <v>25.25</v>
      </c>
      <c r="G74" s="36">
        <v>0.8417</v>
      </c>
      <c r="H74" s="23">
        <v>38</v>
      </c>
      <c r="I74" s="23">
        <v>31.38</v>
      </c>
      <c r="J74" s="36">
        <v>0.82569999999999999</v>
      </c>
      <c r="K74" s="22">
        <v>0.1686</v>
      </c>
      <c r="L74" s="36">
        <v>0.97297297297297203</v>
      </c>
      <c r="M74" s="36">
        <v>0.98958333333333304</v>
      </c>
      <c r="N74" s="37" t="s">
        <v>27</v>
      </c>
      <c r="O74" s="22">
        <v>0.61904761904761896</v>
      </c>
      <c r="P74" s="23">
        <v>2</v>
      </c>
      <c r="Q74" s="23">
        <v>10</v>
      </c>
      <c r="R74" s="23">
        <v>19</v>
      </c>
      <c r="S74" s="23"/>
      <c r="T74" s="23">
        <v>8</v>
      </c>
      <c r="U74" s="23">
        <v>35</v>
      </c>
      <c r="V74" s="38">
        <v>3.75</v>
      </c>
    </row>
    <row r="75" spans="1:22" ht="16" x14ac:dyDescent="0.2">
      <c r="A75" s="33" t="s">
        <v>175</v>
      </c>
      <c r="B75" s="34" t="s">
        <v>3266</v>
      </c>
      <c r="C75" s="34" t="s">
        <v>3264</v>
      </c>
      <c r="D75" s="35">
        <v>45225</v>
      </c>
      <c r="E75" s="34">
        <v>12</v>
      </c>
      <c r="F75" s="34">
        <v>10.1299999999999</v>
      </c>
      <c r="G75" s="36">
        <v>0.843799999999999</v>
      </c>
      <c r="H75" s="23">
        <v>16</v>
      </c>
      <c r="I75" s="23">
        <v>16.88</v>
      </c>
      <c r="J75" s="36">
        <v>1.0547</v>
      </c>
      <c r="K75" s="22">
        <v>0.1318</v>
      </c>
      <c r="L75" s="36">
        <v>0.96</v>
      </c>
      <c r="M75" s="36">
        <v>1</v>
      </c>
      <c r="N75" s="37" t="s">
        <v>148</v>
      </c>
      <c r="O75" s="22">
        <v>0.14285714285714199</v>
      </c>
      <c r="P75" s="23">
        <v>1</v>
      </c>
      <c r="Q75" s="23">
        <v>10</v>
      </c>
      <c r="R75" s="23">
        <v>4</v>
      </c>
      <c r="S75" s="23"/>
      <c r="T75" s="23">
        <v>3</v>
      </c>
      <c r="U75" s="23">
        <v>12</v>
      </c>
      <c r="V75" s="38"/>
    </row>
    <row r="76" spans="1:22" ht="16" x14ac:dyDescent="0.2">
      <c r="A76" s="33" t="s">
        <v>177</v>
      </c>
      <c r="B76" s="34" t="s">
        <v>3261</v>
      </c>
      <c r="C76" s="34" t="s">
        <v>190</v>
      </c>
      <c r="D76" s="35">
        <v>45695</v>
      </c>
      <c r="E76" s="34">
        <v>30</v>
      </c>
      <c r="F76" s="34">
        <v>40.380000000000003</v>
      </c>
      <c r="G76" s="36">
        <v>1.3457999999999899</v>
      </c>
      <c r="H76" s="23">
        <v>38</v>
      </c>
      <c r="I76" s="23">
        <v>47.5</v>
      </c>
      <c r="J76" s="36">
        <v>1.25</v>
      </c>
      <c r="K76" s="22">
        <v>0.1666</v>
      </c>
      <c r="L76" s="36">
        <v>0.990291262135922</v>
      </c>
      <c r="M76" s="36">
        <v>0.98064516129032198</v>
      </c>
      <c r="N76" s="37" t="s">
        <v>232</v>
      </c>
      <c r="O76" s="22">
        <v>0.89655172413793105</v>
      </c>
      <c r="P76" s="23"/>
      <c r="Q76" s="23"/>
      <c r="R76" s="23">
        <v>23</v>
      </c>
      <c r="S76" s="23"/>
      <c r="T76" s="23">
        <v>8</v>
      </c>
      <c r="U76" s="23">
        <v>48</v>
      </c>
      <c r="V76" s="38">
        <v>5</v>
      </c>
    </row>
    <row r="77" spans="1:22" ht="16" x14ac:dyDescent="0.2">
      <c r="A77" s="33" t="s">
        <v>184</v>
      </c>
      <c r="B77" s="34" t="s">
        <v>3266</v>
      </c>
      <c r="C77" s="34" t="s">
        <v>3262</v>
      </c>
      <c r="D77" s="35">
        <v>44330</v>
      </c>
      <c r="E77" s="34">
        <v>30</v>
      </c>
      <c r="F77" s="34">
        <v>15.5</v>
      </c>
      <c r="G77" s="36">
        <v>0.51669999999999905</v>
      </c>
      <c r="H77" s="23">
        <v>38</v>
      </c>
      <c r="I77" s="23">
        <v>36.880000000000003</v>
      </c>
      <c r="J77" s="36">
        <v>0.97039999999999904</v>
      </c>
      <c r="K77" s="22">
        <v>8.77E-2</v>
      </c>
      <c r="L77" s="36">
        <v>0.97560975609755995</v>
      </c>
      <c r="M77" s="36">
        <v>0.98305084745762705</v>
      </c>
      <c r="N77" s="37" t="s">
        <v>158</v>
      </c>
      <c r="O77" s="22">
        <v>0.81818181818181801</v>
      </c>
      <c r="P77" s="23">
        <v>2</v>
      </c>
      <c r="Q77" s="23">
        <v>10</v>
      </c>
      <c r="R77" s="23">
        <v>2</v>
      </c>
      <c r="S77" s="23"/>
      <c r="T77" s="23">
        <v>8</v>
      </c>
      <c r="U77" s="23">
        <v>19</v>
      </c>
      <c r="V77" s="38">
        <v>4.1428571428571432</v>
      </c>
    </row>
    <row r="78" spans="1:22" ht="16" x14ac:dyDescent="0.2">
      <c r="A78" s="33" t="s">
        <v>185</v>
      </c>
      <c r="B78" s="34" t="s">
        <v>3266</v>
      </c>
      <c r="C78" s="34" t="s">
        <v>190</v>
      </c>
      <c r="D78" s="35">
        <v>43685</v>
      </c>
      <c r="E78" s="34">
        <v>12</v>
      </c>
      <c r="F78" s="34">
        <v>6.25</v>
      </c>
      <c r="G78" s="36">
        <v>0.52080000000000004</v>
      </c>
      <c r="H78" s="23">
        <v>16</v>
      </c>
      <c r="I78" s="23">
        <v>15.25</v>
      </c>
      <c r="J78" s="36">
        <v>0.95309999999999995</v>
      </c>
      <c r="K78" s="22">
        <v>0.25390000000000001</v>
      </c>
      <c r="L78" s="36">
        <v>0.952380952380952</v>
      </c>
      <c r="M78" s="36">
        <v>1</v>
      </c>
      <c r="N78" s="37" t="s">
        <v>23</v>
      </c>
      <c r="O78" s="22">
        <v>0.625</v>
      </c>
      <c r="P78" s="23">
        <v>1</v>
      </c>
      <c r="Q78" s="23">
        <v>10</v>
      </c>
      <c r="R78" s="23"/>
      <c r="S78" s="23"/>
      <c r="T78" s="23">
        <v>1</v>
      </c>
      <c r="U78" s="23">
        <v>9</v>
      </c>
      <c r="V78" s="38"/>
    </row>
    <row r="79" spans="1:22" ht="16" x14ac:dyDescent="0.2">
      <c r="A79" s="33" t="s">
        <v>186</v>
      </c>
      <c r="B79" s="34" t="s">
        <v>3263</v>
      </c>
      <c r="C79" s="34" t="s">
        <v>3262</v>
      </c>
      <c r="D79" s="35">
        <v>44246</v>
      </c>
      <c r="E79" s="34">
        <v>30</v>
      </c>
      <c r="F79" s="34">
        <v>15.75</v>
      </c>
      <c r="G79" s="36">
        <v>0.52500000000000002</v>
      </c>
      <c r="H79" s="23">
        <v>38</v>
      </c>
      <c r="I79" s="23">
        <v>46.13</v>
      </c>
      <c r="J79" s="36">
        <v>1.2138</v>
      </c>
      <c r="K79" s="22">
        <v>0.17399999999999999</v>
      </c>
      <c r="L79" s="36">
        <v>0.95121951219512102</v>
      </c>
      <c r="M79" s="36">
        <v>1</v>
      </c>
      <c r="N79" s="37" t="s">
        <v>45</v>
      </c>
      <c r="O79" s="22">
        <v>0.71428571428571397</v>
      </c>
      <c r="P79" s="23"/>
      <c r="Q79" s="23"/>
      <c r="R79" s="23">
        <v>3</v>
      </c>
      <c r="S79" s="23">
        <v>6</v>
      </c>
      <c r="T79" s="23">
        <v>3</v>
      </c>
      <c r="U79" s="23">
        <v>17</v>
      </c>
      <c r="V79" s="38">
        <v>5</v>
      </c>
    </row>
    <row r="80" spans="1:22" ht="16" x14ac:dyDescent="0.2">
      <c r="A80" s="33" t="s">
        <v>191</v>
      </c>
      <c r="B80" s="34" t="s">
        <v>3266</v>
      </c>
      <c r="C80" s="34" t="s">
        <v>3262</v>
      </c>
      <c r="D80" s="35">
        <v>43903</v>
      </c>
      <c r="E80" s="34">
        <v>30</v>
      </c>
      <c r="F80" s="34">
        <v>16.5</v>
      </c>
      <c r="G80" s="36">
        <v>0.55000000000000004</v>
      </c>
      <c r="H80" s="23">
        <v>38</v>
      </c>
      <c r="I80" s="23">
        <v>45.69</v>
      </c>
      <c r="J80" s="36">
        <v>1.2022999999999999</v>
      </c>
      <c r="K80" s="22">
        <v>0.10979999999999999</v>
      </c>
      <c r="L80" s="36">
        <v>0.72093023255813904</v>
      </c>
      <c r="M80" s="36">
        <v>0.98275862068965503</v>
      </c>
      <c r="N80" s="37" t="s">
        <v>37</v>
      </c>
      <c r="O80" s="22">
        <v>0.71428571428571397</v>
      </c>
      <c r="P80" s="23">
        <v>1</v>
      </c>
      <c r="Q80" s="23">
        <v>10</v>
      </c>
      <c r="R80" s="23"/>
      <c r="S80" s="23"/>
      <c r="T80" s="23">
        <v>3</v>
      </c>
      <c r="U80" s="23">
        <v>11</v>
      </c>
      <c r="V80" s="38"/>
    </row>
    <row r="81" spans="1:25" ht="16" x14ac:dyDescent="0.2">
      <c r="A81" s="33" t="s">
        <v>192</v>
      </c>
      <c r="B81" s="34" t="s">
        <v>3261</v>
      </c>
      <c r="C81" s="34" t="s">
        <v>3265</v>
      </c>
      <c r="D81" s="35">
        <v>45747</v>
      </c>
      <c r="E81" s="34">
        <v>20</v>
      </c>
      <c r="F81" s="34">
        <v>15.75</v>
      </c>
      <c r="G81" s="36">
        <v>0.78749999999999998</v>
      </c>
      <c r="H81" s="23">
        <v>24</v>
      </c>
      <c r="I81" s="23">
        <v>22.38</v>
      </c>
      <c r="J81" s="36">
        <v>0.93229999999999902</v>
      </c>
      <c r="K81" s="22">
        <v>8.6199999999999999E-2</v>
      </c>
      <c r="L81" s="36">
        <v>0.90566037735849003</v>
      </c>
      <c r="M81" s="36">
        <v>1</v>
      </c>
      <c r="N81" s="37" t="s">
        <v>54</v>
      </c>
      <c r="O81" s="22">
        <v>0.8125</v>
      </c>
      <c r="P81" s="23">
        <v>1</v>
      </c>
      <c r="Q81" s="23">
        <v>9</v>
      </c>
      <c r="R81" s="23">
        <v>17</v>
      </c>
      <c r="S81" s="23"/>
      <c r="T81" s="23">
        <v>8</v>
      </c>
      <c r="U81" s="23">
        <v>25</v>
      </c>
      <c r="V81" s="38">
        <v>4</v>
      </c>
      <c r="Y81" s="17"/>
    </row>
    <row r="82" spans="1:25" ht="16" x14ac:dyDescent="0.2">
      <c r="A82" s="33" t="s">
        <v>198</v>
      </c>
      <c r="B82" s="34" t="s">
        <v>3263</v>
      </c>
      <c r="C82" s="34" t="s">
        <v>221</v>
      </c>
      <c r="D82" s="35">
        <v>44218</v>
      </c>
      <c r="E82" s="34">
        <v>30</v>
      </c>
      <c r="F82" s="34">
        <v>18</v>
      </c>
      <c r="G82" s="36">
        <v>0.6</v>
      </c>
      <c r="H82" s="23">
        <v>38</v>
      </c>
      <c r="I82" s="23">
        <v>54.129999999999903</v>
      </c>
      <c r="J82" s="36">
        <v>1.4242999999999999</v>
      </c>
      <c r="K82" s="22">
        <v>0.1439</v>
      </c>
      <c r="L82" s="36">
        <v>0.86956521739130399</v>
      </c>
      <c r="M82" s="36">
        <v>1</v>
      </c>
      <c r="N82" s="37" t="s">
        <v>23</v>
      </c>
      <c r="O82" s="22">
        <v>0.88888888888888795</v>
      </c>
      <c r="P82" s="23">
        <v>1</v>
      </c>
      <c r="Q82" s="23">
        <v>10</v>
      </c>
      <c r="R82" s="23"/>
      <c r="S82" s="23">
        <v>5</v>
      </c>
      <c r="T82" s="23">
        <v>4</v>
      </c>
      <c r="U82" s="23">
        <v>17</v>
      </c>
      <c r="V82" s="38">
        <v>4</v>
      </c>
      <c r="Y82" s="17"/>
    </row>
    <row r="83" spans="1:25" ht="16" x14ac:dyDescent="0.2">
      <c r="A83" s="33" t="s">
        <v>199</v>
      </c>
      <c r="B83" s="34" t="s">
        <v>3261</v>
      </c>
      <c r="C83" s="34" t="s">
        <v>3265</v>
      </c>
      <c r="D83" s="35">
        <v>45670</v>
      </c>
      <c r="E83" s="34">
        <v>30</v>
      </c>
      <c r="F83" s="34">
        <v>19.88</v>
      </c>
      <c r="G83" s="36">
        <v>0.66249999999999998</v>
      </c>
      <c r="H83" s="23">
        <v>38</v>
      </c>
      <c r="I83" s="23">
        <v>26.439999999999898</v>
      </c>
      <c r="J83" s="36">
        <v>0.69569999999999999</v>
      </c>
      <c r="K83" s="22">
        <v>0.34449999999999997</v>
      </c>
      <c r="L83" s="36">
        <v>0.94339622641509402</v>
      </c>
      <c r="M83" s="36">
        <v>0.98701298701298701</v>
      </c>
      <c r="N83" s="37" t="s">
        <v>148</v>
      </c>
      <c r="O83" s="22">
        <v>1</v>
      </c>
      <c r="P83" s="23">
        <v>1</v>
      </c>
      <c r="Q83" s="23">
        <v>10</v>
      </c>
      <c r="R83" s="23">
        <v>19</v>
      </c>
      <c r="S83" s="23"/>
      <c r="T83" s="23">
        <v>7</v>
      </c>
      <c r="U83" s="23">
        <v>32</v>
      </c>
      <c r="V83" s="38">
        <v>4.333333333333333</v>
      </c>
      <c r="Y83" s="17"/>
    </row>
    <row r="84" spans="1:25" ht="16" x14ac:dyDescent="0.2">
      <c r="A84" s="33" t="s">
        <v>200</v>
      </c>
      <c r="B84" s="34" t="s">
        <v>3263</v>
      </c>
      <c r="C84" s="34" t="s">
        <v>3262</v>
      </c>
      <c r="D84" s="35">
        <v>43922</v>
      </c>
      <c r="E84" s="34">
        <v>30</v>
      </c>
      <c r="F84" s="34">
        <v>20.25</v>
      </c>
      <c r="G84" s="36">
        <v>0.67500000000000004</v>
      </c>
      <c r="H84" s="23">
        <v>38</v>
      </c>
      <c r="I84" s="23">
        <v>60.94</v>
      </c>
      <c r="J84" s="36">
        <v>1.6035999999999899</v>
      </c>
      <c r="K84" s="22">
        <v>0.15709999999999999</v>
      </c>
      <c r="L84" s="36">
        <v>0.89795918367346905</v>
      </c>
      <c r="M84" s="36">
        <v>0.987179487179487</v>
      </c>
      <c r="N84" s="37" t="s">
        <v>23</v>
      </c>
      <c r="O84" s="22">
        <v>0.69230769230769196</v>
      </c>
      <c r="P84" s="23">
        <v>4</v>
      </c>
      <c r="Q84" s="23">
        <v>10</v>
      </c>
      <c r="R84" s="23">
        <v>1</v>
      </c>
      <c r="S84" s="23">
        <v>1</v>
      </c>
      <c r="T84" s="23">
        <v>2</v>
      </c>
      <c r="U84" s="23">
        <v>17</v>
      </c>
      <c r="V84" s="38">
        <v>4.5714285714285712</v>
      </c>
      <c r="Y84" s="17"/>
    </row>
    <row r="85" spans="1:25" ht="16" x14ac:dyDescent="0.2">
      <c r="A85" s="33" t="s">
        <v>202</v>
      </c>
      <c r="B85" s="34" t="s">
        <v>3261</v>
      </c>
      <c r="C85" s="34" t="s">
        <v>3269</v>
      </c>
      <c r="D85" s="35">
        <v>46028</v>
      </c>
      <c r="E85" s="34">
        <v>35</v>
      </c>
      <c r="F85" s="34">
        <v>2.83</v>
      </c>
      <c r="G85" s="36">
        <v>8.0999999999999905E-2</v>
      </c>
      <c r="H85" s="23">
        <v>43</v>
      </c>
      <c r="I85" s="23">
        <v>26.919999999999899</v>
      </c>
      <c r="J85" s="36">
        <v>0.626</v>
      </c>
      <c r="K85" s="22">
        <v>0.26919999999999999</v>
      </c>
      <c r="L85" s="36">
        <v>1</v>
      </c>
      <c r="M85" s="36">
        <v>0.83333333333333304</v>
      </c>
      <c r="N85" s="37" t="s">
        <v>48</v>
      </c>
      <c r="O85" s="22"/>
      <c r="P85" s="23">
        <v>1</v>
      </c>
      <c r="Q85" s="23">
        <v>10</v>
      </c>
      <c r="R85" s="23"/>
      <c r="S85" s="23"/>
      <c r="T85" s="23">
        <v>6</v>
      </c>
      <c r="U85" s="23">
        <v>6</v>
      </c>
      <c r="V85" s="38"/>
      <c r="Y85" s="17"/>
    </row>
    <row r="86" spans="1:25" ht="16" x14ac:dyDescent="0.2">
      <c r="A86" s="33" t="s">
        <v>203</v>
      </c>
      <c r="B86" s="34" t="s">
        <v>3261</v>
      </c>
      <c r="C86" s="34" t="s">
        <v>3264</v>
      </c>
      <c r="D86" s="35">
        <v>45201</v>
      </c>
      <c r="E86" s="34">
        <v>12</v>
      </c>
      <c r="F86" s="34">
        <v>13.75</v>
      </c>
      <c r="G86" s="36">
        <v>1.1457999999999999</v>
      </c>
      <c r="H86" s="23">
        <v>16</v>
      </c>
      <c r="I86" s="23">
        <v>15.88</v>
      </c>
      <c r="J86" s="36">
        <v>0.99219999999999997</v>
      </c>
      <c r="K86" s="22">
        <v>6.4899999999999999E-2</v>
      </c>
      <c r="L86" s="36">
        <v>0.95744680851063801</v>
      </c>
      <c r="M86" s="36">
        <v>1</v>
      </c>
      <c r="N86" s="37" t="s">
        <v>48</v>
      </c>
      <c r="O86" s="22">
        <v>0.71428571428571397</v>
      </c>
      <c r="P86" s="23">
        <v>1</v>
      </c>
      <c r="Q86" s="23">
        <v>8</v>
      </c>
      <c r="R86" s="23">
        <v>8</v>
      </c>
      <c r="S86" s="23"/>
      <c r="T86" s="23">
        <v>3</v>
      </c>
      <c r="U86" s="23">
        <v>23</v>
      </c>
      <c r="V86" s="38">
        <v>3.8</v>
      </c>
      <c r="Y86" s="17"/>
    </row>
    <row r="87" spans="1:25" ht="16" x14ac:dyDescent="0.2">
      <c r="A87" s="33" t="s">
        <v>205</v>
      </c>
      <c r="B87" s="34" t="s">
        <v>3266</v>
      </c>
      <c r="C87" s="34" t="s">
        <v>3262</v>
      </c>
      <c r="D87" s="35">
        <v>45176</v>
      </c>
      <c r="E87" s="34">
        <v>30</v>
      </c>
      <c r="F87" s="34">
        <v>22.13</v>
      </c>
      <c r="G87" s="36">
        <v>0.73750000000000004</v>
      </c>
      <c r="H87" s="23">
        <v>38</v>
      </c>
      <c r="I87" s="23">
        <v>41.88</v>
      </c>
      <c r="J87" s="36">
        <v>1.1019999999999901</v>
      </c>
      <c r="K87" s="22">
        <v>4.7300000000000002E-2</v>
      </c>
      <c r="L87" s="36">
        <v>0.78461538461538405</v>
      </c>
      <c r="M87" s="36">
        <v>1</v>
      </c>
      <c r="N87" s="37" t="s">
        <v>66</v>
      </c>
      <c r="O87" s="22">
        <v>0.58823529411764697</v>
      </c>
      <c r="P87" s="23"/>
      <c r="Q87" s="23"/>
      <c r="R87" s="23">
        <v>3</v>
      </c>
      <c r="S87" s="23"/>
      <c r="T87" s="23">
        <v>6</v>
      </c>
      <c r="U87" s="23">
        <v>27</v>
      </c>
      <c r="V87" s="38">
        <v>1.2</v>
      </c>
      <c r="Y87" s="17"/>
    </row>
    <row r="88" spans="1:25" ht="16" x14ac:dyDescent="0.2">
      <c r="A88" s="33" t="s">
        <v>206</v>
      </c>
      <c r="B88" s="34" t="s">
        <v>3261</v>
      </c>
      <c r="C88" s="34" t="s">
        <v>3262</v>
      </c>
      <c r="D88" s="35">
        <v>45719</v>
      </c>
      <c r="E88" s="34">
        <v>30</v>
      </c>
      <c r="F88" s="34">
        <v>25.63</v>
      </c>
      <c r="G88" s="36">
        <v>0.85419999999999996</v>
      </c>
      <c r="H88" s="23">
        <v>38</v>
      </c>
      <c r="I88" s="23">
        <v>43</v>
      </c>
      <c r="J88" s="36">
        <v>1.1315999999999999</v>
      </c>
      <c r="K88" s="22">
        <v>0.1522</v>
      </c>
      <c r="L88" s="36">
        <v>0.987341772151898</v>
      </c>
      <c r="M88" s="36">
        <v>0.98989898989898895</v>
      </c>
      <c r="N88" s="37" t="s">
        <v>126</v>
      </c>
      <c r="O88" s="22">
        <v>0.42857142857142799</v>
      </c>
      <c r="P88" s="23"/>
      <c r="Q88" s="23"/>
      <c r="R88" s="23">
        <v>13</v>
      </c>
      <c r="S88" s="23"/>
      <c r="T88" s="23">
        <v>11</v>
      </c>
      <c r="U88" s="23">
        <v>37</v>
      </c>
      <c r="V88" s="38">
        <v>3.5454545454545454</v>
      </c>
      <c r="Y88" s="17"/>
    </row>
    <row r="89" spans="1:25" ht="16" x14ac:dyDescent="0.2">
      <c r="A89" s="33" t="s">
        <v>208</v>
      </c>
      <c r="B89" s="34" t="s">
        <v>3261</v>
      </c>
      <c r="C89" s="34" t="s">
        <v>3264</v>
      </c>
      <c r="D89" s="35">
        <v>45212</v>
      </c>
      <c r="E89" s="34">
        <v>12</v>
      </c>
      <c r="F89" s="34">
        <v>4.25</v>
      </c>
      <c r="G89" s="36">
        <v>0.35420000000000001</v>
      </c>
      <c r="H89" s="23">
        <v>16</v>
      </c>
      <c r="I89" s="23">
        <v>18.559999999999999</v>
      </c>
      <c r="J89" s="36">
        <v>1.1601999999999999</v>
      </c>
      <c r="K89" s="22">
        <v>0.26429999999999998</v>
      </c>
      <c r="L89" s="36">
        <v>0.6</v>
      </c>
      <c r="M89" s="36">
        <v>0.78571428571428503</v>
      </c>
      <c r="N89" s="37" t="s">
        <v>32</v>
      </c>
      <c r="O89" s="22">
        <v>0</v>
      </c>
      <c r="P89" s="23"/>
      <c r="Q89" s="23"/>
      <c r="R89" s="23">
        <v>2</v>
      </c>
      <c r="S89" s="23"/>
      <c r="T89" s="23">
        <v>0</v>
      </c>
      <c r="U89" s="23">
        <v>6</v>
      </c>
      <c r="V89" s="38"/>
      <c r="Y89" s="17"/>
    </row>
    <row r="90" spans="1:25" ht="16" x14ac:dyDescent="0.2">
      <c r="A90" s="33" t="s">
        <v>209</v>
      </c>
      <c r="B90" s="34" t="s">
        <v>3263</v>
      </c>
      <c r="C90" s="34" t="s">
        <v>3262</v>
      </c>
      <c r="D90" s="35">
        <v>44036</v>
      </c>
      <c r="E90" s="34">
        <v>30</v>
      </c>
      <c r="F90" s="34">
        <v>12.25</v>
      </c>
      <c r="G90" s="36">
        <v>0.4083</v>
      </c>
      <c r="H90" s="23">
        <v>38</v>
      </c>
      <c r="I90" s="23">
        <v>40</v>
      </c>
      <c r="J90" s="36">
        <v>1.0526</v>
      </c>
      <c r="K90" s="22">
        <v>7.46E-2</v>
      </c>
      <c r="L90" s="36">
        <v>0.93103448275862</v>
      </c>
      <c r="M90" s="36">
        <v>1</v>
      </c>
      <c r="N90" s="37" t="s">
        <v>48</v>
      </c>
      <c r="O90" s="22">
        <v>0.71428571428571397</v>
      </c>
      <c r="P90" s="23"/>
      <c r="Q90" s="23"/>
      <c r="R90" s="23">
        <v>1</v>
      </c>
      <c r="S90" s="23"/>
      <c r="T90" s="23">
        <v>3</v>
      </c>
      <c r="U90" s="23">
        <v>10</v>
      </c>
      <c r="V90" s="38">
        <v>4.4000000000000004</v>
      </c>
      <c r="Y90" s="17"/>
    </row>
    <row r="91" spans="1:25" ht="16" x14ac:dyDescent="0.2">
      <c r="A91" s="33" t="s">
        <v>210</v>
      </c>
      <c r="B91" s="34" t="s">
        <v>3261</v>
      </c>
      <c r="C91" s="34" t="s">
        <v>3262</v>
      </c>
      <c r="D91" s="35">
        <v>45513</v>
      </c>
      <c r="E91" s="34">
        <v>35</v>
      </c>
      <c r="F91" s="34">
        <v>29.13</v>
      </c>
      <c r="G91" s="36">
        <v>0.83209999999999995</v>
      </c>
      <c r="H91" s="23">
        <v>43</v>
      </c>
      <c r="I91" s="23">
        <v>42</v>
      </c>
      <c r="J91" s="36">
        <v>0.97669999999999901</v>
      </c>
      <c r="K91" s="22">
        <v>0.1943</v>
      </c>
      <c r="L91" s="36">
        <v>0.98888888888888804</v>
      </c>
      <c r="M91" s="36">
        <v>0.99152542372881303</v>
      </c>
      <c r="N91" s="37" t="s">
        <v>154</v>
      </c>
      <c r="O91" s="22">
        <v>0.91304347826086896</v>
      </c>
      <c r="P91" s="23">
        <v>1</v>
      </c>
      <c r="Q91" s="23">
        <v>10</v>
      </c>
      <c r="R91" s="23">
        <v>10</v>
      </c>
      <c r="S91" s="23"/>
      <c r="T91" s="23">
        <v>13</v>
      </c>
      <c r="U91" s="23">
        <v>43</v>
      </c>
      <c r="V91" s="38">
        <v>3.9333333333333331</v>
      </c>
      <c r="Y91" s="17"/>
    </row>
    <row r="92" spans="1:25" ht="16" x14ac:dyDescent="0.2">
      <c r="A92" s="33" t="s">
        <v>212</v>
      </c>
      <c r="B92" s="34" t="s">
        <v>3263</v>
      </c>
      <c r="C92" s="34" t="s">
        <v>221</v>
      </c>
      <c r="D92" s="35">
        <v>39923</v>
      </c>
      <c r="E92" s="34">
        <v>30</v>
      </c>
      <c r="F92" s="34">
        <v>13.13</v>
      </c>
      <c r="G92" s="36">
        <v>0.4375</v>
      </c>
      <c r="H92" s="23">
        <v>38</v>
      </c>
      <c r="I92" s="23">
        <v>34</v>
      </c>
      <c r="J92" s="36">
        <v>0.89469999999999905</v>
      </c>
      <c r="K92" s="22">
        <v>3.9600000000000003E-2</v>
      </c>
      <c r="L92" s="36">
        <v>0.97435897435897401</v>
      </c>
      <c r="M92" s="36">
        <v>1</v>
      </c>
      <c r="N92" s="37" t="s">
        <v>36</v>
      </c>
      <c r="O92" s="22">
        <v>0.5</v>
      </c>
      <c r="P92" s="23"/>
      <c r="Q92" s="23"/>
      <c r="R92" s="23">
        <v>3</v>
      </c>
      <c r="S92" s="23"/>
      <c r="T92" s="23">
        <v>4</v>
      </c>
      <c r="U92" s="23">
        <v>19</v>
      </c>
      <c r="V92" s="38"/>
      <c r="Y92" s="17"/>
    </row>
    <row r="93" spans="1:25" ht="16" x14ac:dyDescent="0.2">
      <c r="A93" s="33" t="s">
        <v>213</v>
      </c>
      <c r="B93" s="34" t="s">
        <v>3261</v>
      </c>
      <c r="C93" s="34" t="s">
        <v>3265</v>
      </c>
      <c r="D93" s="35">
        <v>45510</v>
      </c>
      <c r="E93" s="34">
        <v>30</v>
      </c>
      <c r="F93" s="34">
        <v>27</v>
      </c>
      <c r="G93" s="36">
        <v>0.9</v>
      </c>
      <c r="H93" s="23">
        <v>38</v>
      </c>
      <c r="I93" s="23">
        <v>41.75</v>
      </c>
      <c r="J93" s="36">
        <v>1.0987</v>
      </c>
      <c r="K93" s="22">
        <v>0.1648</v>
      </c>
      <c r="L93" s="36">
        <v>0.95945945945945899</v>
      </c>
      <c r="M93" s="36">
        <v>0.9375</v>
      </c>
      <c r="N93" s="37" t="s">
        <v>15</v>
      </c>
      <c r="O93" s="22">
        <v>0.85</v>
      </c>
      <c r="P93" s="23"/>
      <c r="Q93" s="23"/>
      <c r="R93" s="23">
        <v>16</v>
      </c>
      <c r="S93" s="23"/>
      <c r="T93" s="23">
        <v>9</v>
      </c>
      <c r="U93" s="23">
        <v>33</v>
      </c>
      <c r="V93" s="38">
        <v>4</v>
      </c>
      <c r="Y93" s="17"/>
    </row>
    <row r="94" spans="1:25" ht="16" x14ac:dyDescent="0.2">
      <c r="A94" s="33" t="s">
        <v>215</v>
      </c>
      <c r="B94" s="34" t="s">
        <v>3261</v>
      </c>
      <c r="C94" s="34" t="s">
        <v>3264</v>
      </c>
      <c r="D94" s="35">
        <v>45881</v>
      </c>
      <c r="E94" s="34">
        <v>12</v>
      </c>
      <c r="F94" s="34">
        <v>13.63</v>
      </c>
      <c r="G94" s="36">
        <v>1.1354</v>
      </c>
      <c r="H94" s="23">
        <v>16</v>
      </c>
      <c r="I94" s="23">
        <v>18.75</v>
      </c>
      <c r="J94" s="36">
        <v>1.1718999999999999</v>
      </c>
      <c r="K94" s="22">
        <v>0.1578</v>
      </c>
      <c r="L94" s="36">
        <v>0.69444444444444398</v>
      </c>
      <c r="M94" s="36">
        <v>0.94230769230769196</v>
      </c>
      <c r="N94" s="37" t="s">
        <v>45</v>
      </c>
      <c r="O94" s="22">
        <v>0.125</v>
      </c>
      <c r="P94" s="23">
        <v>1</v>
      </c>
      <c r="Q94" s="23">
        <v>10</v>
      </c>
      <c r="R94" s="23">
        <v>7</v>
      </c>
      <c r="S94" s="23">
        <v>32</v>
      </c>
      <c r="T94" s="23">
        <v>4</v>
      </c>
      <c r="U94" s="23">
        <v>14</v>
      </c>
      <c r="V94" s="38"/>
      <c r="Y94" s="17"/>
    </row>
    <row r="95" spans="1:25" ht="16" x14ac:dyDescent="0.2">
      <c r="A95" s="33" t="s">
        <v>216</v>
      </c>
      <c r="B95" s="34" t="s">
        <v>3266</v>
      </c>
      <c r="C95" s="34" t="s">
        <v>3265</v>
      </c>
      <c r="D95" s="35">
        <v>45267</v>
      </c>
      <c r="E95" s="34">
        <v>20</v>
      </c>
      <c r="F95" s="34">
        <v>7</v>
      </c>
      <c r="G95" s="36">
        <v>0.35</v>
      </c>
      <c r="H95" s="23">
        <v>24</v>
      </c>
      <c r="I95" s="23">
        <v>22.25</v>
      </c>
      <c r="J95" s="36">
        <v>0.92710000000000004</v>
      </c>
      <c r="K95" s="22">
        <v>0.26379999999999998</v>
      </c>
      <c r="L95" s="36">
        <v>1</v>
      </c>
      <c r="M95" s="36">
        <v>1</v>
      </c>
      <c r="N95" s="37" t="s">
        <v>32</v>
      </c>
      <c r="O95" s="22">
        <v>1</v>
      </c>
      <c r="P95" s="23"/>
      <c r="Q95" s="23"/>
      <c r="R95" s="23"/>
      <c r="S95" s="23"/>
      <c r="T95" s="23">
        <v>0</v>
      </c>
      <c r="U95" s="23">
        <v>12</v>
      </c>
      <c r="V95" s="38">
        <v>3</v>
      </c>
      <c r="Y95" s="17"/>
    </row>
    <row r="96" spans="1:25" ht="16" x14ac:dyDescent="0.2">
      <c r="A96" s="33" t="s">
        <v>217</v>
      </c>
      <c r="B96" s="34" t="s">
        <v>3261</v>
      </c>
      <c r="C96" s="34" t="s">
        <v>3265</v>
      </c>
      <c r="D96" s="35">
        <v>45702</v>
      </c>
      <c r="E96" s="34">
        <v>30</v>
      </c>
      <c r="F96" s="34">
        <v>25.75</v>
      </c>
      <c r="G96" s="36">
        <v>0.85829999999999995</v>
      </c>
      <c r="H96" s="23">
        <v>38</v>
      </c>
      <c r="I96" s="23">
        <v>34.31</v>
      </c>
      <c r="J96" s="36">
        <v>0.90299999999999903</v>
      </c>
      <c r="K96" s="22">
        <v>0.12659999999999999</v>
      </c>
      <c r="L96" s="36">
        <v>0.94871794871794801</v>
      </c>
      <c r="M96" s="36">
        <v>1</v>
      </c>
      <c r="N96" s="37" t="s">
        <v>105</v>
      </c>
      <c r="O96" s="22">
        <v>0.8</v>
      </c>
      <c r="P96" s="23">
        <v>5</v>
      </c>
      <c r="Q96" s="23">
        <v>9.6</v>
      </c>
      <c r="R96" s="23">
        <v>15</v>
      </c>
      <c r="S96" s="23">
        <v>1</v>
      </c>
      <c r="T96" s="23">
        <v>13</v>
      </c>
      <c r="U96" s="23">
        <v>39</v>
      </c>
      <c r="V96" s="38">
        <v>4.666666666666667</v>
      </c>
      <c r="Y96" s="17"/>
    </row>
    <row r="97" spans="1:25" ht="16" x14ac:dyDescent="0.2">
      <c r="A97" s="33" t="s">
        <v>220</v>
      </c>
      <c r="B97" s="34" t="s">
        <v>3263</v>
      </c>
      <c r="C97" s="34" t="s">
        <v>3264</v>
      </c>
      <c r="D97" s="35">
        <v>43917</v>
      </c>
      <c r="E97" s="34">
        <v>12</v>
      </c>
      <c r="F97" s="34">
        <v>4.13</v>
      </c>
      <c r="G97" s="36">
        <v>0.34379999999999999</v>
      </c>
      <c r="H97" s="23">
        <v>16</v>
      </c>
      <c r="I97" s="23">
        <v>18.38</v>
      </c>
      <c r="J97" s="36">
        <v>1.1484000000000001</v>
      </c>
      <c r="K97" s="22">
        <v>0.44440000000000002</v>
      </c>
      <c r="L97" s="36">
        <v>1</v>
      </c>
      <c r="M97" s="36">
        <v>1</v>
      </c>
      <c r="N97" s="37" t="s">
        <v>32</v>
      </c>
      <c r="O97" s="22">
        <v>1</v>
      </c>
      <c r="P97" s="23"/>
      <c r="Q97" s="23"/>
      <c r="R97" s="23"/>
      <c r="S97" s="23"/>
      <c r="T97" s="23">
        <v>1</v>
      </c>
      <c r="U97" s="23">
        <v>6</v>
      </c>
      <c r="V97" s="38">
        <v>4</v>
      </c>
      <c r="Y97" s="17"/>
    </row>
    <row r="98" spans="1:25" ht="16" x14ac:dyDescent="0.2">
      <c r="A98" s="33" t="s">
        <v>222</v>
      </c>
      <c r="B98" s="34" t="s">
        <v>3263</v>
      </c>
      <c r="C98" s="34" t="s">
        <v>3267</v>
      </c>
      <c r="D98" s="35">
        <v>43812</v>
      </c>
      <c r="E98" s="34">
        <v>12</v>
      </c>
      <c r="F98" s="34">
        <v>9.6299999999999901</v>
      </c>
      <c r="G98" s="36">
        <v>0.80210000000000004</v>
      </c>
      <c r="H98" s="23">
        <v>16</v>
      </c>
      <c r="I98" s="23">
        <v>18.5</v>
      </c>
      <c r="J98" s="36">
        <v>1.1562999999999899</v>
      </c>
      <c r="K98" s="22">
        <v>9.8400000000000001E-2</v>
      </c>
      <c r="L98" s="36">
        <v>1</v>
      </c>
      <c r="M98" s="36">
        <v>0.96969696969696895</v>
      </c>
      <c r="N98" s="37" t="s">
        <v>48</v>
      </c>
      <c r="O98" s="22">
        <v>0.6</v>
      </c>
      <c r="P98" s="23"/>
      <c r="Q98" s="23"/>
      <c r="R98" s="23">
        <v>3</v>
      </c>
      <c r="S98" s="23"/>
      <c r="T98" s="23">
        <v>5</v>
      </c>
      <c r="U98" s="23">
        <v>11</v>
      </c>
      <c r="V98" s="38">
        <v>2</v>
      </c>
      <c r="Y98" s="17"/>
    </row>
    <row r="99" spans="1:25" ht="16" x14ac:dyDescent="0.2">
      <c r="A99" s="33" t="s">
        <v>223</v>
      </c>
      <c r="B99" s="34" t="s">
        <v>3261</v>
      </c>
      <c r="C99" s="34" t="s">
        <v>3265</v>
      </c>
      <c r="D99" s="35">
        <v>45307</v>
      </c>
      <c r="E99" s="34">
        <v>30</v>
      </c>
      <c r="F99" s="34">
        <v>30.88</v>
      </c>
      <c r="G99" s="36">
        <v>1.0291999999999999</v>
      </c>
      <c r="H99" s="23">
        <v>38</v>
      </c>
      <c r="I99" s="23">
        <v>37.630000000000003</v>
      </c>
      <c r="J99" s="36">
        <v>0.99009999999999998</v>
      </c>
      <c r="K99" s="22">
        <v>0.21840000000000001</v>
      </c>
      <c r="L99" s="36">
        <v>0.96153846153846101</v>
      </c>
      <c r="M99" s="36">
        <v>0.99259259259259203</v>
      </c>
      <c r="N99" s="37" t="s">
        <v>3273</v>
      </c>
      <c r="O99" s="22">
        <v>0.58333333333333304</v>
      </c>
      <c r="P99" s="23"/>
      <c r="Q99" s="23"/>
      <c r="R99" s="23">
        <v>7</v>
      </c>
      <c r="S99" s="23"/>
      <c r="T99" s="23">
        <v>20</v>
      </c>
      <c r="U99" s="23">
        <v>37</v>
      </c>
      <c r="V99" s="38"/>
      <c r="Y99" s="17"/>
    </row>
    <row r="100" spans="1:25" ht="16" x14ac:dyDescent="0.2">
      <c r="A100" s="33" t="s">
        <v>226</v>
      </c>
      <c r="B100" s="34" t="s">
        <v>3261</v>
      </c>
      <c r="C100" s="34" t="s">
        <v>3262</v>
      </c>
      <c r="D100" s="35">
        <v>45968</v>
      </c>
      <c r="E100" s="34">
        <v>35</v>
      </c>
      <c r="F100" s="34">
        <v>35.75</v>
      </c>
      <c r="G100" s="36">
        <v>1.0214000000000001</v>
      </c>
      <c r="H100" s="23">
        <v>43</v>
      </c>
      <c r="I100" s="23">
        <v>49.25</v>
      </c>
      <c r="J100" s="36">
        <v>1.1453</v>
      </c>
      <c r="K100" s="22">
        <v>0.37080000000000002</v>
      </c>
      <c r="L100" s="36">
        <v>0.94871794871794801</v>
      </c>
      <c r="M100" s="36">
        <v>1</v>
      </c>
      <c r="N100" s="37" t="s">
        <v>50</v>
      </c>
      <c r="O100" s="22">
        <v>0.26315789473684198</v>
      </c>
      <c r="P100" s="23">
        <v>2</v>
      </c>
      <c r="Q100" s="23">
        <v>9.5</v>
      </c>
      <c r="R100" s="23">
        <v>15</v>
      </c>
      <c r="S100" s="23"/>
      <c r="T100" s="23">
        <v>17</v>
      </c>
      <c r="U100" s="23">
        <v>51</v>
      </c>
      <c r="V100" s="38">
        <v>4.666666666666667</v>
      </c>
      <c r="Y100" s="17"/>
    </row>
    <row r="101" spans="1:25" ht="16" x14ac:dyDescent="0.2">
      <c r="A101" s="33" t="s">
        <v>227</v>
      </c>
      <c r="B101" s="34" t="s">
        <v>3266</v>
      </c>
      <c r="C101" s="34" t="s">
        <v>3265</v>
      </c>
      <c r="D101" s="35">
        <v>45217</v>
      </c>
      <c r="E101" s="34">
        <v>20</v>
      </c>
      <c r="F101" s="34">
        <v>8.6299999999999901</v>
      </c>
      <c r="G101" s="36">
        <v>0.43130000000000002</v>
      </c>
      <c r="H101" s="23">
        <v>24</v>
      </c>
      <c r="I101" s="23">
        <v>17.38</v>
      </c>
      <c r="J101" s="36">
        <v>0.72399999999999998</v>
      </c>
      <c r="K101" s="22">
        <v>0.4</v>
      </c>
      <c r="L101" s="36">
        <v>0.95652173913043403</v>
      </c>
      <c r="M101" s="36">
        <v>0.93103448275862</v>
      </c>
      <c r="N101" s="37" t="s">
        <v>23</v>
      </c>
      <c r="O101" s="22">
        <v>0.77777777777777701</v>
      </c>
      <c r="P101" s="23">
        <v>1</v>
      </c>
      <c r="Q101" s="23">
        <v>8</v>
      </c>
      <c r="R101" s="23">
        <v>2</v>
      </c>
      <c r="S101" s="23">
        <v>1</v>
      </c>
      <c r="T101" s="23">
        <v>2</v>
      </c>
      <c r="U101" s="23">
        <v>13</v>
      </c>
      <c r="V101" s="38">
        <v>3</v>
      </c>
      <c r="Y101" s="17"/>
    </row>
    <row r="102" spans="1:25" ht="16" x14ac:dyDescent="0.2">
      <c r="A102" s="33" t="s">
        <v>231</v>
      </c>
      <c r="B102" s="34" t="s">
        <v>3261</v>
      </c>
      <c r="C102" s="34" t="s">
        <v>3262</v>
      </c>
      <c r="D102" s="35">
        <v>45775</v>
      </c>
      <c r="E102" s="34">
        <v>20</v>
      </c>
      <c r="F102" s="34">
        <v>19.25</v>
      </c>
      <c r="G102" s="36">
        <v>0.96250000000000002</v>
      </c>
      <c r="H102" s="23">
        <v>24</v>
      </c>
      <c r="I102" s="23">
        <v>31.83</v>
      </c>
      <c r="J102" s="36">
        <v>1.3264</v>
      </c>
      <c r="K102" s="22">
        <v>8.9599999999999999E-2</v>
      </c>
      <c r="L102" s="36">
        <v>1</v>
      </c>
      <c r="M102" s="36">
        <v>1</v>
      </c>
      <c r="N102" s="37" t="s">
        <v>189</v>
      </c>
      <c r="O102" s="22">
        <v>0.84615384615384603</v>
      </c>
      <c r="P102" s="23">
        <v>2</v>
      </c>
      <c r="Q102" s="23">
        <v>10</v>
      </c>
      <c r="R102" s="23">
        <v>3</v>
      </c>
      <c r="S102" s="23"/>
      <c r="T102" s="23">
        <v>10</v>
      </c>
      <c r="U102" s="23">
        <v>26</v>
      </c>
      <c r="V102" s="38"/>
      <c r="Y102" s="17"/>
    </row>
    <row r="103" spans="1:25" ht="16" x14ac:dyDescent="0.2">
      <c r="A103" s="33" t="s">
        <v>233</v>
      </c>
      <c r="B103" s="34" t="s">
        <v>3261</v>
      </c>
      <c r="C103" s="34" t="s">
        <v>190</v>
      </c>
      <c r="D103" s="35">
        <v>45875</v>
      </c>
      <c r="E103" s="34">
        <v>30</v>
      </c>
      <c r="F103" s="34">
        <v>5.63</v>
      </c>
      <c r="G103" s="36">
        <v>0.1875</v>
      </c>
      <c r="H103" s="23">
        <v>38</v>
      </c>
      <c r="I103" s="23">
        <v>32.630000000000003</v>
      </c>
      <c r="J103" s="36">
        <v>0.85860000000000003</v>
      </c>
      <c r="K103" s="22">
        <v>0.186</v>
      </c>
      <c r="L103" s="36">
        <v>1</v>
      </c>
      <c r="M103" s="36">
        <v>1</v>
      </c>
      <c r="N103" s="37" t="s">
        <v>32</v>
      </c>
      <c r="O103" s="22">
        <v>1</v>
      </c>
      <c r="P103" s="23"/>
      <c r="Q103" s="23"/>
      <c r="R103" s="23">
        <v>3</v>
      </c>
      <c r="S103" s="23"/>
      <c r="T103" s="23">
        <v>3</v>
      </c>
      <c r="U103" s="23">
        <v>21</v>
      </c>
      <c r="V103" s="38">
        <v>4.333333333333333</v>
      </c>
      <c r="Y103" s="17"/>
    </row>
    <row r="104" spans="1:25" ht="16" x14ac:dyDescent="0.2">
      <c r="A104" s="33" t="s">
        <v>234</v>
      </c>
      <c r="B104" s="34" t="s">
        <v>3266</v>
      </c>
      <c r="C104" s="34" t="s">
        <v>3262</v>
      </c>
      <c r="D104" s="35">
        <v>44273</v>
      </c>
      <c r="E104" s="34">
        <v>30</v>
      </c>
      <c r="F104" s="34">
        <v>13.63</v>
      </c>
      <c r="G104" s="36">
        <v>0.45419999999999999</v>
      </c>
      <c r="H104" s="23">
        <v>38</v>
      </c>
      <c r="I104" s="23">
        <v>48.94</v>
      </c>
      <c r="J104" s="36">
        <v>1.2878000000000001</v>
      </c>
      <c r="K104" s="22">
        <v>0.15529999999999999</v>
      </c>
      <c r="L104" s="36">
        <v>1</v>
      </c>
      <c r="M104" s="36">
        <v>1</v>
      </c>
      <c r="N104" s="37" t="s">
        <v>48</v>
      </c>
      <c r="O104" s="22">
        <v>0.875</v>
      </c>
      <c r="P104" s="23"/>
      <c r="Q104" s="23"/>
      <c r="R104" s="23">
        <v>1</v>
      </c>
      <c r="S104" s="23">
        <v>27</v>
      </c>
      <c r="T104" s="23">
        <v>3</v>
      </c>
      <c r="U104" s="23">
        <v>14</v>
      </c>
      <c r="V104" s="38"/>
      <c r="Y104" s="17"/>
    </row>
    <row r="105" spans="1:25" ht="16" x14ac:dyDescent="0.2">
      <c r="A105" s="39" t="s">
        <v>235</v>
      </c>
      <c r="B105" s="40" t="s">
        <v>3261</v>
      </c>
      <c r="C105" s="40" t="s">
        <v>190</v>
      </c>
      <c r="D105" s="41">
        <v>45491</v>
      </c>
      <c r="E105" s="40">
        <v>35</v>
      </c>
      <c r="F105" s="40">
        <v>34</v>
      </c>
      <c r="G105" s="27">
        <v>0.97140000000000004</v>
      </c>
      <c r="H105" s="17">
        <v>43</v>
      </c>
      <c r="I105" s="17">
        <v>43.88</v>
      </c>
      <c r="J105" s="27">
        <v>1.0203</v>
      </c>
      <c r="K105" s="20">
        <v>0.12859999999999999</v>
      </c>
      <c r="L105" s="27">
        <v>0.9</v>
      </c>
      <c r="M105" s="27">
        <v>0.976377952755905</v>
      </c>
      <c r="N105" s="42" t="s">
        <v>3274</v>
      </c>
      <c r="O105" s="20">
        <v>0.5</v>
      </c>
      <c r="P105" s="17"/>
      <c r="Q105" s="17"/>
      <c r="R105" s="17">
        <v>12</v>
      </c>
      <c r="S105" s="17"/>
      <c r="T105" s="17">
        <v>14</v>
      </c>
      <c r="U105" s="17">
        <v>34</v>
      </c>
      <c r="V105" s="38">
        <v>5</v>
      </c>
      <c r="Y105" s="17"/>
    </row>
    <row r="106" spans="1:25" ht="16" x14ac:dyDescent="0.2">
      <c r="A106" s="33" t="s">
        <v>239</v>
      </c>
      <c r="B106" s="34" t="s">
        <v>3263</v>
      </c>
      <c r="C106" s="34" t="s">
        <v>3265</v>
      </c>
      <c r="D106" s="35">
        <v>43777</v>
      </c>
      <c r="E106" s="34">
        <v>12</v>
      </c>
      <c r="F106" s="34">
        <v>3.88</v>
      </c>
      <c r="G106" s="36">
        <v>0.32290000000000002</v>
      </c>
      <c r="H106" s="23">
        <v>16</v>
      </c>
      <c r="I106" s="23">
        <v>19.440000000000001</v>
      </c>
      <c r="J106" s="36">
        <v>1.2147999999999901</v>
      </c>
      <c r="K106" s="22">
        <v>8.3299999999999999E-2</v>
      </c>
      <c r="L106" s="36">
        <v>1</v>
      </c>
      <c r="M106" s="36">
        <v>1</v>
      </c>
      <c r="N106" s="37" t="s">
        <v>66</v>
      </c>
      <c r="O106" s="22">
        <v>1</v>
      </c>
      <c r="P106" s="23"/>
      <c r="Q106" s="23"/>
      <c r="R106" s="23"/>
      <c r="S106" s="23"/>
      <c r="T106" s="23">
        <v>2</v>
      </c>
      <c r="U106" s="23">
        <v>7</v>
      </c>
      <c r="V106" s="38">
        <v>3.6666666666666665</v>
      </c>
      <c r="Y106" s="17"/>
    </row>
    <row r="107" spans="1:25" ht="16" x14ac:dyDescent="0.2">
      <c r="A107" s="33" t="s">
        <v>240</v>
      </c>
      <c r="B107" s="34" t="s">
        <v>3261</v>
      </c>
      <c r="C107" s="34" t="s">
        <v>3267</v>
      </c>
      <c r="D107" s="35">
        <v>45741</v>
      </c>
      <c r="E107" s="34">
        <v>35</v>
      </c>
      <c r="F107" s="34">
        <v>31.25</v>
      </c>
      <c r="G107" s="36">
        <v>0.89289999999999903</v>
      </c>
      <c r="H107" s="23">
        <v>43</v>
      </c>
      <c r="I107" s="23">
        <v>41.19</v>
      </c>
      <c r="J107" s="36">
        <v>0.95779999999999998</v>
      </c>
      <c r="K107" s="22">
        <v>8.5099999999999995E-2</v>
      </c>
      <c r="L107" s="36">
        <v>0.97674418604651103</v>
      </c>
      <c r="M107" s="36">
        <v>0.99300699300699302</v>
      </c>
      <c r="N107" s="37" t="s">
        <v>158</v>
      </c>
      <c r="O107" s="22">
        <v>0.71428571428571397</v>
      </c>
      <c r="P107" s="23">
        <v>1</v>
      </c>
      <c r="Q107" s="23">
        <v>10</v>
      </c>
      <c r="R107" s="23">
        <v>20</v>
      </c>
      <c r="S107" s="23">
        <v>18</v>
      </c>
      <c r="T107" s="23">
        <v>16</v>
      </c>
      <c r="U107" s="23">
        <v>43</v>
      </c>
      <c r="V107" s="38">
        <v>4.2</v>
      </c>
      <c r="Y107" s="17"/>
    </row>
    <row r="108" spans="1:25" ht="16" x14ac:dyDescent="0.2">
      <c r="A108" s="33" t="s">
        <v>242</v>
      </c>
      <c r="B108" s="34" t="s">
        <v>3261</v>
      </c>
      <c r="C108" s="34" t="s">
        <v>3265</v>
      </c>
      <c r="D108" s="35">
        <v>44575</v>
      </c>
      <c r="E108" s="34">
        <v>12</v>
      </c>
      <c r="F108" s="34">
        <v>16</v>
      </c>
      <c r="G108" s="36">
        <v>1.3332999999999999</v>
      </c>
      <c r="H108" s="23">
        <v>16</v>
      </c>
      <c r="I108" s="23">
        <v>19.88</v>
      </c>
      <c r="J108" s="36">
        <v>1.2422</v>
      </c>
      <c r="K108" s="22">
        <v>6.2100000000000002E-2</v>
      </c>
      <c r="L108" s="36">
        <v>0.97872340425531901</v>
      </c>
      <c r="M108" s="36">
        <v>1</v>
      </c>
      <c r="N108" s="37" t="s">
        <v>32</v>
      </c>
      <c r="O108" s="22">
        <v>1</v>
      </c>
      <c r="P108" s="23"/>
      <c r="Q108" s="23"/>
      <c r="R108" s="23">
        <v>8</v>
      </c>
      <c r="S108" s="23">
        <v>18</v>
      </c>
      <c r="T108" s="23">
        <v>1</v>
      </c>
      <c r="U108" s="23">
        <v>20</v>
      </c>
      <c r="V108" s="38">
        <v>3.5</v>
      </c>
      <c r="Y108" s="17"/>
    </row>
    <row r="109" spans="1:25" ht="16" x14ac:dyDescent="0.2">
      <c r="A109" s="33" t="s">
        <v>243</v>
      </c>
      <c r="B109" s="34" t="s">
        <v>3261</v>
      </c>
      <c r="C109" s="34" t="s">
        <v>3269</v>
      </c>
      <c r="D109" s="35">
        <v>46028</v>
      </c>
      <c r="E109" s="34">
        <v>30</v>
      </c>
      <c r="F109" s="34">
        <v>2</v>
      </c>
      <c r="G109" s="36">
        <v>6.6699999999999995E-2</v>
      </c>
      <c r="H109" s="23">
        <v>38</v>
      </c>
      <c r="I109" s="23">
        <v>30.75</v>
      </c>
      <c r="J109" s="36">
        <v>0.80920000000000003</v>
      </c>
      <c r="K109" s="22">
        <v>4.1599999999999998E-2</v>
      </c>
      <c r="L109" s="36">
        <v>1</v>
      </c>
      <c r="M109" s="36">
        <v>1</v>
      </c>
      <c r="N109" s="37" t="s">
        <v>59</v>
      </c>
      <c r="O109" s="22"/>
      <c r="P109" s="23"/>
      <c r="Q109" s="23"/>
      <c r="R109" s="23"/>
      <c r="S109" s="23"/>
      <c r="T109" s="23">
        <v>5</v>
      </c>
      <c r="U109" s="23">
        <v>5</v>
      </c>
      <c r="V109" s="38"/>
      <c r="Y109" s="17"/>
    </row>
    <row r="110" spans="1:25" ht="16" x14ac:dyDescent="0.2">
      <c r="A110" s="33" t="s">
        <v>244</v>
      </c>
      <c r="B110" s="34" t="s">
        <v>3261</v>
      </c>
      <c r="C110" s="34" t="s">
        <v>190</v>
      </c>
      <c r="D110" s="35">
        <v>45904</v>
      </c>
      <c r="E110" s="34">
        <v>20</v>
      </c>
      <c r="F110" s="34">
        <v>29.5</v>
      </c>
      <c r="G110" s="36">
        <v>1.4750000000000001</v>
      </c>
      <c r="H110" s="23">
        <v>24</v>
      </c>
      <c r="I110" s="23">
        <v>41.5</v>
      </c>
      <c r="J110" s="36">
        <v>1.7292000000000001</v>
      </c>
      <c r="K110" s="22">
        <v>0.56069999999999998</v>
      </c>
      <c r="L110" s="36">
        <v>0.98837209302325502</v>
      </c>
      <c r="M110" s="36">
        <v>1</v>
      </c>
      <c r="N110" s="37" t="s">
        <v>134</v>
      </c>
      <c r="O110" s="22">
        <v>0.476190476190476</v>
      </c>
      <c r="P110" s="23"/>
      <c r="Q110" s="23"/>
      <c r="R110" s="23">
        <v>15</v>
      </c>
      <c r="S110" s="23">
        <v>1</v>
      </c>
      <c r="T110" s="23">
        <v>23</v>
      </c>
      <c r="U110" s="23">
        <v>49</v>
      </c>
      <c r="V110" s="38"/>
      <c r="Y110" s="17"/>
    </row>
    <row r="111" spans="1:25" ht="16" x14ac:dyDescent="0.2">
      <c r="A111" s="33" t="s">
        <v>246</v>
      </c>
      <c r="B111" s="34" t="s">
        <v>3261</v>
      </c>
      <c r="C111" s="34" t="s">
        <v>3264</v>
      </c>
      <c r="D111" s="35">
        <v>45874</v>
      </c>
      <c r="E111" s="34">
        <v>30</v>
      </c>
      <c r="F111" s="34">
        <v>30.75</v>
      </c>
      <c r="G111" s="36">
        <v>1.0249999999999999</v>
      </c>
      <c r="H111" s="23">
        <v>38</v>
      </c>
      <c r="I111" s="23">
        <v>42.06</v>
      </c>
      <c r="J111" s="36">
        <v>1.1069</v>
      </c>
      <c r="K111" s="22">
        <v>0.18890000000000001</v>
      </c>
      <c r="L111" s="36">
        <v>0.98684210526315697</v>
      </c>
      <c r="M111" s="36">
        <v>1</v>
      </c>
      <c r="N111" s="37" t="s">
        <v>245</v>
      </c>
      <c r="O111" s="22">
        <v>0.36</v>
      </c>
      <c r="P111" s="23">
        <v>2</v>
      </c>
      <c r="Q111" s="23">
        <v>10</v>
      </c>
      <c r="R111" s="23">
        <v>16</v>
      </c>
      <c r="S111" s="23"/>
      <c r="T111" s="23">
        <v>13</v>
      </c>
      <c r="U111" s="23">
        <v>44</v>
      </c>
      <c r="V111" s="38">
        <v>4</v>
      </c>
      <c r="Y111" s="17"/>
    </row>
    <row r="112" spans="1:25" ht="16" x14ac:dyDescent="0.2">
      <c r="A112" s="33" t="s">
        <v>248</v>
      </c>
      <c r="B112" s="34" t="s">
        <v>3263</v>
      </c>
      <c r="C112" s="34" t="s">
        <v>221</v>
      </c>
      <c r="D112" s="35">
        <v>42373</v>
      </c>
      <c r="E112" s="34">
        <v>30</v>
      </c>
      <c r="F112" s="34">
        <v>18.38</v>
      </c>
      <c r="G112" s="36">
        <v>0.61250000000000004</v>
      </c>
      <c r="H112" s="23">
        <v>38</v>
      </c>
      <c r="I112" s="23">
        <v>41.5</v>
      </c>
      <c r="J112" s="36">
        <v>1.0920999999999901</v>
      </c>
      <c r="K112" s="22">
        <v>0.16159999999999999</v>
      </c>
      <c r="L112" s="36">
        <v>1</v>
      </c>
      <c r="M112" s="36">
        <v>1</v>
      </c>
      <c r="N112" s="37" t="s">
        <v>39</v>
      </c>
      <c r="O112" s="22">
        <v>0.94117647058823495</v>
      </c>
      <c r="P112" s="23">
        <v>1</v>
      </c>
      <c r="Q112" s="23">
        <v>10</v>
      </c>
      <c r="R112" s="23">
        <v>3</v>
      </c>
      <c r="S112" s="23"/>
      <c r="T112" s="23">
        <v>3</v>
      </c>
      <c r="U112" s="23">
        <v>24</v>
      </c>
      <c r="V112" s="38">
        <v>4</v>
      </c>
      <c r="Y112" s="17"/>
    </row>
    <row r="113" spans="1:25" ht="16" x14ac:dyDescent="0.2">
      <c r="A113" s="33" t="s">
        <v>249</v>
      </c>
      <c r="B113" s="34" t="s">
        <v>3261</v>
      </c>
      <c r="C113" s="34" t="s">
        <v>3265</v>
      </c>
      <c r="D113" s="35">
        <v>45483</v>
      </c>
      <c r="E113" s="34">
        <v>30</v>
      </c>
      <c r="F113" s="34">
        <v>26.5</v>
      </c>
      <c r="G113" s="36">
        <v>0.88329999999999997</v>
      </c>
      <c r="H113" s="23">
        <v>38</v>
      </c>
      <c r="I113" s="23">
        <v>37.5</v>
      </c>
      <c r="J113" s="36">
        <v>0.98679999999999901</v>
      </c>
      <c r="K113" s="22">
        <v>0.3125</v>
      </c>
      <c r="L113" s="36">
        <v>1</v>
      </c>
      <c r="M113" s="36">
        <v>1</v>
      </c>
      <c r="N113" s="37" t="s">
        <v>3275</v>
      </c>
      <c r="O113" s="22">
        <v>0.94444444444444398</v>
      </c>
      <c r="P113" s="23">
        <v>4</v>
      </c>
      <c r="Q113" s="23">
        <v>5.25</v>
      </c>
      <c r="R113" s="23">
        <v>11</v>
      </c>
      <c r="S113" s="23"/>
      <c r="T113" s="23">
        <v>22</v>
      </c>
      <c r="U113" s="23">
        <v>48</v>
      </c>
      <c r="V113" s="38">
        <v>4</v>
      </c>
      <c r="Y113" s="17"/>
    </row>
    <row r="114" spans="1:25" ht="16" x14ac:dyDescent="0.2">
      <c r="A114" s="39" t="s">
        <v>253</v>
      </c>
      <c r="B114" s="40" t="s">
        <v>3261</v>
      </c>
      <c r="C114" s="40" t="s">
        <v>3268</v>
      </c>
      <c r="D114" s="41">
        <v>46020</v>
      </c>
      <c r="E114" s="40">
        <v>35</v>
      </c>
      <c r="F114" s="40">
        <v>11.5</v>
      </c>
      <c r="G114" s="27">
        <v>0.3286</v>
      </c>
      <c r="H114" s="17">
        <v>43</v>
      </c>
      <c r="I114" s="17">
        <v>28.189999999999898</v>
      </c>
      <c r="J114" s="27">
        <v>0.65549999999999997</v>
      </c>
      <c r="K114" s="20">
        <v>0.1976</v>
      </c>
      <c r="L114" s="27">
        <v>0.96551724137931005</v>
      </c>
      <c r="M114" s="27">
        <v>1</v>
      </c>
      <c r="N114" s="42" t="s">
        <v>3272</v>
      </c>
      <c r="O114" s="20">
        <v>1</v>
      </c>
      <c r="P114" s="17"/>
      <c r="Q114" s="17"/>
      <c r="R114" s="17"/>
      <c r="S114" s="17"/>
      <c r="T114" s="17">
        <v>20</v>
      </c>
      <c r="U114" s="17">
        <v>20</v>
      </c>
      <c r="V114" s="38">
        <v>4.2857142857142856</v>
      </c>
      <c r="Y114" s="17"/>
    </row>
    <row r="115" spans="1:25" ht="16" x14ac:dyDescent="0.2">
      <c r="A115" s="33" t="s">
        <v>254</v>
      </c>
      <c r="B115" s="34" t="s">
        <v>3266</v>
      </c>
      <c r="C115" s="34" t="s">
        <v>3265</v>
      </c>
      <c r="D115" s="35">
        <v>45210</v>
      </c>
      <c r="E115" s="34">
        <v>30</v>
      </c>
      <c r="F115" s="34">
        <v>13</v>
      </c>
      <c r="G115" s="36">
        <v>0.43330000000000002</v>
      </c>
      <c r="H115" s="23">
        <v>38</v>
      </c>
      <c r="I115" s="23">
        <v>32.69</v>
      </c>
      <c r="J115" s="36">
        <v>0.86019999999999996</v>
      </c>
      <c r="K115" s="22">
        <v>7.8100000000000003E-2</v>
      </c>
      <c r="L115" s="36">
        <v>0.95348837209302295</v>
      </c>
      <c r="M115" s="36">
        <v>1</v>
      </c>
      <c r="N115" s="37" t="s">
        <v>43</v>
      </c>
      <c r="O115" s="22">
        <v>0.75</v>
      </c>
      <c r="P115" s="23"/>
      <c r="Q115" s="23"/>
      <c r="R115" s="23">
        <v>1</v>
      </c>
      <c r="S115" s="23"/>
      <c r="T115" s="23">
        <v>9</v>
      </c>
      <c r="U115" s="23">
        <v>20</v>
      </c>
      <c r="V115" s="38">
        <v>3.8</v>
      </c>
      <c r="Y115" s="17"/>
    </row>
    <row r="116" spans="1:25" ht="16" x14ac:dyDescent="0.2">
      <c r="A116" s="33" t="s">
        <v>255</v>
      </c>
      <c r="B116" s="34" t="s">
        <v>3263</v>
      </c>
      <c r="C116" s="34" t="s">
        <v>221</v>
      </c>
      <c r="D116" s="35">
        <v>43922</v>
      </c>
      <c r="E116" s="34">
        <v>35</v>
      </c>
      <c r="F116" s="34">
        <v>19.5</v>
      </c>
      <c r="G116" s="36">
        <v>0.55709999999999904</v>
      </c>
      <c r="H116" s="23">
        <v>43</v>
      </c>
      <c r="I116" s="23">
        <v>59.75</v>
      </c>
      <c r="J116" s="36">
        <v>1.3895</v>
      </c>
      <c r="K116" s="22">
        <v>0.17430000000000001</v>
      </c>
      <c r="L116" s="36">
        <v>0.96078431372549</v>
      </c>
      <c r="M116" s="36">
        <v>1</v>
      </c>
      <c r="N116" s="37" t="s">
        <v>40</v>
      </c>
      <c r="O116" s="22">
        <v>0.58823529411764697</v>
      </c>
      <c r="P116" s="23"/>
      <c r="Q116" s="23"/>
      <c r="R116" s="23">
        <v>2</v>
      </c>
      <c r="S116" s="23"/>
      <c r="T116" s="23">
        <v>5</v>
      </c>
      <c r="U116" s="23">
        <v>25</v>
      </c>
      <c r="V116" s="38">
        <v>3.5</v>
      </c>
      <c r="Y116" s="17"/>
    </row>
    <row r="117" spans="1:25" ht="16" x14ac:dyDescent="0.2">
      <c r="A117" s="33" t="s">
        <v>256</v>
      </c>
      <c r="B117" s="34" t="s">
        <v>3266</v>
      </c>
      <c r="C117" s="34" t="s">
        <v>3267</v>
      </c>
      <c r="D117" s="35">
        <v>45296</v>
      </c>
      <c r="E117" s="34">
        <v>12</v>
      </c>
      <c r="F117" s="34">
        <v>4.25</v>
      </c>
      <c r="G117" s="36">
        <v>0.35420000000000001</v>
      </c>
      <c r="H117" s="23">
        <v>16</v>
      </c>
      <c r="I117" s="23">
        <v>20.059999999999999</v>
      </c>
      <c r="J117" s="36">
        <v>1.2539</v>
      </c>
      <c r="K117" s="22">
        <v>7.5200000000000003E-2</v>
      </c>
      <c r="L117" s="36">
        <v>1</v>
      </c>
      <c r="M117" s="36">
        <v>1</v>
      </c>
      <c r="N117" s="37" t="s">
        <v>23</v>
      </c>
      <c r="O117" s="22">
        <v>1</v>
      </c>
      <c r="P117" s="23"/>
      <c r="Q117" s="23"/>
      <c r="R117" s="23"/>
      <c r="S117" s="23"/>
      <c r="T117" s="23">
        <v>1</v>
      </c>
      <c r="U117" s="23">
        <v>3</v>
      </c>
      <c r="V117" s="38">
        <v>5</v>
      </c>
      <c r="Y117" s="17"/>
    </row>
    <row r="118" spans="1:25" ht="16" x14ac:dyDescent="0.2">
      <c r="A118" s="33" t="s">
        <v>258</v>
      </c>
      <c r="B118" s="34" t="s">
        <v>3263</v>
      </c>
      <c r="C118" s="34" t="s">
        <v>3264</v>
      </c>
      <c r="D118" s="35">
        <v>44330</v>
      </c>
      <c r="E118" s="34">
        <v>30</v>
      </c>
      <c r="F118" s="34">
        <v>12.75</v>
      </c>
      <c r="G118" s="36">
        <v>0.42499999999999999</v>
      </c>
      <c r="H118" s="23">
        <v>38</v>
      </c>
      <c r="I118" s="23">
        <v>42.67</v>
      </c>
      <c r="J118" s="36">
        <v>1.1228</v>
      </c>
      <c r="K118" s="22">
        <v>0.1333</v>
      </c>
      <c r="L118" s="36">
        <v>1</v>
      </c>
      <c r="M118" s="36">
        <v>1</v>
      </c>
      <c r="N118" s="37" t="s">
        <v>32</v>
      </c>
      <c r="O118" s="22">
        <v>0.75</v>
      </c>
      <c r="P118" s="23"/>
      <c r="Q118" s="23"/>
      <c r="R118" s="23">
        <v>2</v>
      </c>
      <c r="S118" s="23"/>
      <c r="T118" s="23">
        <v>0</v>
      </c>
      <c r="U118" s="23">
        <v>15</v>
      </c>
      <c r="V118" s="38">
        <v>4.666666666666667</v>
      </c>
      <c r="Y118" s="17"/>
    </row>
    <row r="119" spans="1:25" ht="16" x14ac:dyDescent="0.2">
      <c r="A119" s="33" t="s">
        <v>259</v>
      </c>
      <c r="B119" s="34" t="s">
        <v>3261</v>
      </c>
      <c r="C119" s="34" t="s">
        <v>3269</v>
      </c>
      <c r="D119" s="35">
        <v>46030</v>
      </c>
      <c r="E119" s="34">
        <v>12</v>
      </c>
      <c r="F119" s="34">
        <v>3.8299999999999899</v>
      </c>
      <c r="G119" s="36">
        <v>0.31940000000000002</v>
      </c>
      <c r="H119" s="23">
        <v>16</v>
      </c>
      <c r="I119" s="23">
        <v>13.6699999999999</v>
      </c>
      <c r="J119" s="36">
        <v>0.85419999999999996</v>
      </c>
      <c r="K119" s="22">
        <v>1.1000000000000001</v>
      </c>
      <c r="L119" s="36">
        <v>1</v>
      </c>
      <c r="M119" s="36">
        <v>1</v>
      </c>
      <c r="N119" s="37" t="s">
        <v>126</v>
      </c>
      <c r="O119" s="22"/>
      <c r="P119" s="23"/>
      <c r="Q119" s="23"/>
      <c r="R119" s="23"/>
      <c r="S119" s="23">
        <v>1</v>
      </c>
      <c r="T119" s="23">
        <v>6</v>
      </c>
      <c r="U119" s="23">
        <v>6</v>
      </c>
      <c r="V119" s="38"/>
      <c r="Y119" s="17"/>
    </row>
    <row r="120" spans="1:25" ht="16" x14ac:dyDescent="0.2">
      <c r="A120" s="33" t="s">
        <v>261</v>
      </c>
      <c r="B120" s="34" t="s">
        <v>3261</v>
      </c>
      <c r="C120" s="34" t="s">
        <v>3268</v>
      </c>
      <c r="D120" s="35">
        <v>46036</v>
      </c>
      <c r="E120" s="34">
        <v>12</v>
      </c>
      <c r="F120" s="34">
        <v>0</v>
      </c>
      <c r="G120" s="36">
        <v>0</v>
      </c>
      <c r="H120" s="23">
        <v>16</v>
      </c>
      <c r="I120" s="23">
        <v>9.3799999999999901</v>
      </c>
      <c r="J120" s="36">
        <v>0.58589999999999998</v>
      </c>
      <c r="K120" s="22"/>
      <c r="L120" s="36"/>
      <c r="M120" s="36"/>
      <c r="N120" s="37" t="s">
        <v>32</v>
      </c>
      <c r="O120" s="22"/>
      <c r="P120" s="23"/>
      <c r="Q120" s="23"/>
      <c r="R120" s="23"/>
      <c r="S120" s="23"/>
      <c r="T120" s="23">
        <v>0</v>
      </c>
      <c r="U120" s="23">
        <v>0</v>
      </c>
      <c r="V120" s="38"/>
      <c r="Y120" s="17"/>
    </row>
    <row r="121" spans="1:25" ht="16" x14ac:dyDescent="0.2">
      <c r="A121" s="33" t="s">
        <v>262</v>
      </c>
      <c r="B121" s="34" t="s">
        <v>3261</v>
      </c>
      <c r="C121" s="34" t="s">
        <v>3265</v>
      </c>
      <c r="D121" s="35">
        <v>45271</v>
      </c>
      <c r="E121" s="34">
        <v>30</v>
      </c>
      <c r="F121" s="34">
        <v>24.63</v>
      </c>
      <c r="G121" s="36">
        <v>0.82079999999999997</v>
      </c>
      <c r="H121" s="23">
        <v>38</v>
      </c>
      <c r="I121" s="23">
        <v>33.880000000000003</v>
      </c>
      <c r="J121" s="36">
        <v>0.89139999999999997</v>
      </c>
      <c r="K121" s="22">
        <v>0.307</v>
      </c>
      <c r="L121" s="36">
        <v>0.89247311827956899</v>
      </c>
      <c r="M121" s="36">
        <v>0.9</v>
      </c>
      <c r="N121" s="37" t="s">
        <v>126</v>
      </c>
      <c r="O121" s="22">
        <v>0.875</v>
      </c>
      <c r="P121" s="23">
        <v>1</v>
      </c>
      <c r="Q121" s="23">
        <v>6</v>
      </c>
      <c r="R121" s="23">
        <v>22</v>
      </c>
      <c r="S121" s="23">
        <v>2</v>
      </c>
      <c r="T121" s="23">
        <v>9</v>
      </c>
      <c r="U121" s="23">
        <v>44</v>
      </c>
      <c r="V121" s="38">
        <v>3.4117647058823528</v>
      </c>
      <c r="Y121" s="17"/>
    </row>
    <row r="122" spans="1:25" ht="16" x14ac:dyDescent="0.2">
      <c r="A122" s="33" t="s">
        <v>264</v>
      </c>
      <c r="B122" s="34" t="s">
        <v>3266</v>
      </c>
      <c r="C122" s="34" t="s">
        <v>3262</v>
      </c>
      <c r="D122" s="35">
        <v>44239</v>
      </c>
      <c r="E122" s="34">
        <v>30</v>
      </c>
      <c r="F122" s="34">
        <v>10.75</v>
      </c>
      <c r="G122" s="36">
        <v>0.35829999999999901</v>
      </c>
      <c r="H122" s="23">
        <v>38</v>
      </c>
      <c r="I122" s="23">
        <v>39.130000000000003</v>
      </c>
      <c r="J122" s="36">
        <v>1.0295999999999901</v>
      </c>
      <c r="K122" s="22">
        <v>0.2792</v>
      </c>
      <c r="L122" s="36">
        <v>1</v>
      </c>
      <c r="M122" s="36">
        <v>0.90909090909090895</v>
      </c>
      <c r="N122" s="37" t="s">
        <v>48</v>
      </c>
      <c r="O122" s="22">
        <v>0.5</v>
      </c>
      <c r="P122" s="23"/>
      <c r="Q122" s="23"/>
      <c r="R122" s="23"/>
      <c r="S122" s="23">
        <v>6</v>
      </c>
      <c r="T122" s="23">
        <v>5</v>
      </c>
      <c r="U122" s="23">
        <v>11</v>
      </c>
      <c r="V122" s="38">
        <v>2</v>
      </c>
      <c r="Y122" s="17"/>
    </row>
    <row r="123" spans="1:25" ht="16" x14ac:dyDescent="0.2">
      <c r="A123" s="33" t="s">
        <v>265</v>
      </c>
      <c r="B123" s="34" t="s">
        <v>3261</v>
      </c>
      <c r="C123" s="34" t="s">
        <v>190</v>
      </c>
      <c r="D123" s="35">
        <v>45953</v>
      </c>
      <c r="E123" s="34">
        <v>20</v>
      </c>
      <c r="F123" s="34">
        <v>20.25</v>
      </c>
      <c r="G123" s="36">
        <v>1.0125</v>
      </c>
      <c r="H123" s="23">
        <v>24</v>
      </c>
      <c r="I123" s="23">
        <v>25.75</v>
      </c>
      <c r="J123" s="36">
        <v>1.0729</v>
      </c>
      <c r="K123" s="22">
        <v>0.19020000000000001</v>
      </c>
      <c r="L123" s="36">
        <v>0.96296296296296202</v>
      </c>
      <c r="M123" s="36">
        <v>0.93103448275862</v>
      </c>
      <c r="N123" s="37" t="s">
        <v>211</v>
      </c>
      <c r="O123" s="22">
        <v>0.71428571428571397</v>
      </c>
      <c r="P123" s="23"/>
      <c r="Q123" s="23"/>
      <c r="R123" s="23">
        <v>9</v>
      </c>
      <c r="S123" s="23"/>
      <c r="T123" s="23">
        <v>10</v>
      </c>
      <c r="U123" s="23">
        <v>27</v>
      </c>
      <c r="V123" s="38">
        <v>4.4000000000000004</v>
      </c>
      <c r="Y123" s="17"/>
    </row>
    <row r="124" spans="1:25" ht="16" x14ac:dyDescent="0.2">
      <c r="A124" s="33" t="s">
        <v>269</v>
      </c>
      <c r="B124" s="34" t="s">
        <v>3263</v>
      </c>
      <c r="C124" s="34" t="s">
        <v>221</v>
      </c>
      <c r="D124" s="35">
        <v>44222</v>
      </c>
      <c r="E124" s="34">
        <v>30</v>
      </c>
      <c r="F124" s="34">
        <v>10.75</v>
      </c>
      <c r="G124" s="36">
        <v>0.35829999999999901</v>
      </c>
      <c r="H124" s="23">
        <v>38</v>
      </c>
      <c r="I124" s="23">
        <v>29.83</v>
      </c>
      <c r="J124" s="36">
        <v>0.78510000000000002</v>
      </c>
      <c r="K124" s="22">
        <v>0.23680000000000001</v>
      </c>
      <c r="L124" s="36">
        <v>1</v>
      </c>
      <c r="M124" s="36">
        <v>0.97619047619047605</v>
      </c>
      <c r="N124" s="37" t="s">
        <v>36</v>
      </c>
      <c r="O124" s="22">
        <v>0.63636363636363602</v>
      </c>
      <c r="P124" s="23"/>
      <c r="Q124" s="23"/>
      <c r="R124" s="23"/>
      <c r="S124" s="23"/>
      <c r="T124" s="23">
        <v>2</v>
      </c>
      <c r="U124" s="23">
        <v>17</v>
      </c>
      <c r="V124" s="38"/>
      <c r="Y124" s="17"/>
    </row>
    <row r="125" spans="1:25" ht="16" x14ac:dyDescent="0.2">
      <c r="A125" s="33" t="s">
        <v>270</v>
      </c>
      <c r="B125" s="34" t="s">
        <v>3266</v>
      </c>
      <c r="C125" s="34" t="s">
        <v>3262</v>
      </c>
      <c r="D125" s="35">
        <v>43549</v>
      </c>
      <c r="E125" s="34">
        <v>30</v>
      </c>
      <c r="F125" s="34">
        <v>17.38</v>
      </c>
      <c r="G125" s="36">
        <v>0.57919999999999905</v>
      </c>
      <c r="H125" s="23">
        <v>38</v>
      </c>
      <c r="I125" s="23">
        <v>59.44</v>
      </c>
      <c r="J125" s="36">
        <v>1.5641</v>
      </c>
      <c r="K125" s="22">
        <v>0.30869999999999997</v>
      </c>
      <c r="L125" s="36">
        <v>0.97959183673469297</v>
      </c>
      <c r="M125" s="36">
        <v>0.92753623188405698</v>
      </c>
      <c r="N125" s="37" t="s">
        <v>41</v>
      </c>
      <c r="O125" s="22">
        <v>1</v>
      </c>
      <c r="P125" s="23">
        <v>1</v>
      </c>
      <c r="Q125" s="23">
        <v>10</v>
      </c>
      <c r="R125" s="23">
        <v>2</v>
      </c>
      <c r="S125" s="23"/>
      <c r="T125" s="23">
        <v>8</v>
      </c>
      <c r="U125" s="23">
        <v>24</v>
      </c>
      <c r="V125" s="38">
        <v>4.416666666666667</v>
      </c>
      <c r="Y125" s="17"/>
    </row>
    <row r="126" spans="1:25" ht="16" x14ac:dyDescent="0.2">
      <c r="A126" s="33" t="s">
        <v>271</v>
      </c>
      <c r="B126" s="34" t="s">
        <v>3263</v>
      </c>
      <c r="C126" s="34" t="s">
        <v>3267</v>
      </c>
      <c r="D126" s="35">
        <v>43812</v>
      </c>
      <c r="E126" s="34">
        <v>12</v>
      </c>
      <c r="F126" s="34">
        <v>13.5</v>
      </c>
      <c r="G126" s="36">
        <v>1.125</v>
      </c>
      <c r="H126" s="23">
        <v>16</v>
      </c>
      <c r="I126" s="23">
        <v>21.88</v>
      </c>
      <c r="J126" s="36">
        <v>1.3672</v>
      </c>
      <c r="K126" s="22">
        <v>0.08</v>
      </c>
      <c r="L126" s="36">
        <v>0.86111111111111105</v>
      </c>
      <c r="M126" s="36">
        <v>0.91111111111111098</v>
      </c>
      <c r="N126" s="37" t="s">
        <v>45</v>
      </c>
      <c r="O126" s="22">
        <v>0.8</v>
      </c>
      <c r="P126" s="23"/>
      <c r="Q126" s="23"/>
      <c r="R126" s="23"/>
      <c r="S126" s="23"/>
      <c r="T126" s="23">
        <v>6</v>
      </c>
      <c r="U126" s="23">
        <v>17</v>
      </c>
      <c r="V126" s="38"/>
      <c r="Y126" s="17"/>
    </row>
    <row r="127" spans="1:25" ht="16" x14ac:dyDescent="0.2">
      <c r="A127" s="33" t="s">
        <v>273</v>
      </c>
      <c r="B127" s="34" t="s">
        <v>3261</v>
      </c>
      <c r="C127" s="34" t="s">
        <v>3262</v>
      </c>
      <c r="D127" s="35">
        <v>44615</v>
      </c>
      <c r="E127" s="34">
        <v>30</v>
      </c>
      <c r="F127" s="34">
        <v>20.5</v>
      </c>
      <c r="G127" s="36">
        <v>0.68330000000000002</v>
      </c>
      <c r="H127" s="23">
        <v>38</v>
      </c>
      <c r="I127" s="23">
        <v>44.5</v>
      </c>
      <c r="J127" s="36">
        <v>1.17109999999999</v>
      </c>
      <c r="K127" s="22">
        <v>0.1232</v>
      </c>
      <c r="L127" s="36">
        <v>0.68421052631578905</v>
      </c>
      <c r="M127" s="36">
        <v>1</v>
      </c>
      <c r="N127" s="37" t="s">
        <v>41</v>
      </c>
      <c r="O127" s="22">
        <v>0.92857142857142805</v>
      </c>
      <c r="P127" s="23"/>
      <c r="Q127" s="23"/>
      <c r="R127" s="23">
        <v>9</v>
      </c>
      <c r="S127" s="23"/>
      <c r="T127" s="23">
        <v>11</v>
      </c>
      <c r="U127" s="23">
        <v>32</v>
      </c>
      <c r="V127" s="38">
        <v>4</v>
      </c>
      <c r="Y127" s="17"/>
    </row>
    <row r="128" spans="1:25" ht="16" x14ac:dyDescent="0.2">
      <c r="A128" s="33" t="s">
        <v>274</v>
      </c>
      <c r="B128" s="34" t="s">
        <v>3266</v>
      </c>
      <c r="C128" s="34" t="s">
        <v>3265</v>
      </c>
      <c r="D128" s="35">
        <v>45265</v>
      </c>
      <c r="E128" s="34">
        <v>30</v>
      </c>
      <c r="F128" s="34">
        <v>18.25</v>
      </c>
      <c r="G128" s="36">
        <v>0.60829999999999995</v>
      </c>
      <c r="H128" s="23">
        <v>38</v>
      </c>
      <c r="I128" s="23">
        <v>41.81</v>
      </c>
      <c r="J128" s="36">
        <v>1.1003000000000001</v>
      </c>
      <c r="K128" s="22">
        <v>4.2799999999999998E-2</v>
      </c>
      <c r="L128" s="36">
        <v>0.91666666666666596</v>
      </c>
      <c r="M128" s="36">
        <v>1</v>
      </c>
      <c r="N128" s="37" t="s">
        <v>50</v>
      </c>
      <c r="O128" s="22">
        <v>0.91666666666666596</v>
      </c>
      <c r="P128" s="23"/>
      <c r="Q128" s="23"/>
      <c r="R128" s="23">
        <v>4</v>
      </c>
      <c r="S128" s="23"/>
      <c r="T128" s="23">
        <v>10</v>
      </c>
      <c r="U128" s="23">
        <v>26</v>
      </c>
      <c r="V128" s="38">
        <v>4.4000000000000004</v>
      </c>
      <c r="Y128" s="17"/>
    </row>
    <row r="129" spans="1:25" ht="16" x14ac:dyDescent="0.2">
      <c r="A129" s="33" t="s">
        <v>279</v>
      </c>
      <c r="B129" s="34" t="s">
        <v>3266</v>
      </c>
      <c r="C129" s="34" t="s">
        <v>3267</v>
      </c>
      <c r="D129" s="35">
        <v>45281</v>
      </c>
      <c r="E129" s="34">
        <v>30</v>
      </c>
      <c r="F129" s="34">
        <v>19.5</v>
      </c>
      <c r="G129" s="36">
        <v>0.65</v>
      </c>
      <c r="H129" s="23">
        <v>38</v>
      </c>
      <c r="I129" s="23">
        <v>39.130000000000003</v>
      </c>
      <c r="J129" s="36">
        <v>1.0295999999999901</v>
      </c>
      <c r="K129" s="22">
        <v>5.3999999999999999E-2</v>
      </c>
      <c r="L129" s="36">
        <v>0.94444444444444398</v>
      </c>
      <c r="M129" s="36">
        <v>1</v>
      </c>
      <c r="N129" s="37" t="s">
        <v>23</v>
      </c>
      <c r="O129" s="22">
        <v>0.35294117647058798</v>
      </c>
      <c r="P129" s="23">
        <v>2</v>
      </c>
      <c r="Q129" s="23">
        <v>10</v>
      </c>
      <c r="R129" s="23"/>
      <c r="S129" s="23"/>
      <c r="T129" s="23">
        <v>1</v>
      </c>
      <c r="U129" s="23">
        <v>21</v>
      </c>
      <c r="V129" s="38">
        <v>5</v>
      </c>
      <c r="Y129" s="17"/>
    </row>
    <row r="130" spans="1:25" ht="16" x14ac:dyDescent="0.2">
      <c r="A130" s="33" t="s">
        <v>280</v>
      </c>
      <c r="B130" s="34" t="s">
        <v>3261</v>
      </c>
      <c r="C130" s="34" t="s">
        <v>190</v>
      </c>
      <c r="D130" s="35">
        <v>45964</v>
      </c>
      <c r="E130" s="34">
        <v>35</v>
      </c>
      <c r="F130" s="34">
        <v>35.5</v>
      </c>
      <c r="G130" s="36">
        <v>1.0143</v>
      </c>
      <c r="H130" s="23">
        <v>43</v>
      </c>
      <c r="I130" s="23">
        <v>46.13</v>
      </c>
      <c r="J130" s="36">
        <v>1.0727</v>
      </c>
      <c r="K130" s="22">
        <v>0.41199999999999998</v>
      </c>
      <c r="L130" s="36">
        <v>1</v>
      </c>
      <c r="M130" s="36">
        <v>0.99363057324840698</v>
      </c>
      <c r="N130" s="37" t="s">
        <v>126</v>
      </c>
      <c r="O130" s="22">
        <v>1</v>
      </c>
      <c r="P130" s="23">
        <v>2</v>
      </c>
      <c r="Q130" s="23">
        <v>10</v>
      </c>
      <c r="R130" s="23">
        <v>21</v>
      </c>
      <c r="S130" s="23"/>
      <c r="T130" s="23">
        <v>17</v>
      </c>
      <c r="U130" s="23">
        <v>49</v>
      </c>
      <c r="V130" s="38">
        <v>4.7692307692307692</v>
      </c>
      <c r="Y130" s="17"/>
    </row>
    <row r="131" spans="1:25" ht="16" x14ac:dyDescent="0.2">
      <c r="A131" s="33" t="s">
        <v>282</v>
      </c>
      <c r="B131" s="34" t="s">
        <v>3266</v>
      </c>
      <c r="C131" s="34" t="s">
        <v>3267</v>
      </c>
      <c r="D131" s="35">
        <v>42811</v>
      </c>
      <c r="E131" s="34">
        <v>12</v>
      </c>
      <c r="F131" s="34">
        <v>13</v>
      </c>
      <c r="G131" s="36">
        <v>1.0832999999999999</v>
      </c>
      <c r="H131" s="23">
        <v>16</v>
      </c>
      <c r="I131" s="23">
        <v>30</v>
      </c>
      <c r="J131" s="36">
        <v>1.875</v>
      </c>
      <c r="K131" s="22">
        <v>0.1032</v>
      </c>
      <c r="L131" s="36">
        <v>0.96969696969696895</v>
      </c>
      <c r="M131" s="36">
        <v>0.97297297297297203</v>
      </c>
      <c r="N131" s="37" t="s">
        <v>36</v>
      </c>
      <c r="O131" s="22">
        <v>0.83333333333333304</v>
      </c>
      <c r="P131" s="23"/>
      <c r="Q131" s="23"/>
      <c r="R131" s="23">
        <v>6</v>
      </c>
      <c r="S131" s="23">
        <v>1</v>
      </c>
      <c r="T131" s="23">
        <v>2</v>
      </c>
      <c r="U131" s="23">
        <v>14</v>
      </c>
      <c r="V131" s="38">
        <v>3.3333333333333335</v>
      </c>
      <c r="Y131" s="17"/>
    </row>
    <row r="132" spans="1:25" ht="16" x14ac:dyDescent="0.2">
      <c r="A132" s="33" t="s">
        <v>284</v>
      </c>
      <c r="B132" s="34" t="s">
        <v>3261</v>
      </c>
      <c r="C132" s="34" t="s">
        <v>3265</v>
      </c>
      <c r="D132" s="35">
        <v>45894</v>
      </c>
      <c r="E132" s="34">
        <v>35</v>
      </c>
      <c r="F132" s="34">
        <v>43</v>
      </c>
      <c r="G132" s="36">
        <v>1.2285999999999899</v>
      </c>
      <c r="H132" s="23">
        <v>43</v>
      </c>
      <c r="I132" s="23">
        <v>59.25</v>
      </c>
      <c r="J132" s="36">
        <v>1.3778999999999999</v>
      </c>
      <c r="K132" s="22">
        <v>4.8800000000000003E-2</v>
      </c>
      <c r="L132" s="36">
        <v>0.99173553719008201</v>
      </c>
      <c r="M132" s="36">
        <v>0.99447513812154598</v>
      </c>
      <c r="N132" s="37" t="s">
        <v>363</v>
      </c>
      <c r="O132" s="22">
        <v>1</v>
      </c>
      <c r="P132" s="23">
        <v>1</v>
      </c>
      <c r="Q132" s="23">
        <v>10</v>
      </c>
      <c r="R132" s="23">
        <v>23</v>
      </c>
      <c r="S132" s="23">
        <v>10</v>
      </c>
      <c r="T132" s="23">
        <v>15</v>
      </c>
      <c r="U132" s="23">
        <v>57</v>
      </c>
      <c r="V132" s="38">
        <v>4</v>
      </c>
      <c r="Y132" s="17"/>
    </row>
    <row r="133" spans="1:25" ht="16" x14ac:dyDescent="0.2">
      <c r="A133" s="33" t="s">
        <v>287</v>
      </c>
      <c r="B133" s="34" t="s">
        <v>3261</v>
      </c>
      <c r="C133" s="34" t="s">
        <v>3265</v>
      </c>
      <c r="D133" s="35">
        <v>45722</v>
      </c>
      <c r="E133" s="34">
        <v>12</v>
      </c>
      <c r="F133" s="34">
        <v>9.8799999999999901</v>
      </c>
      <c r="G133" s="36">
        <v>0.82289999999999996</v>
      </c>
      <c r="H133" s="23">
        <v>16</v>
      </c>
      <c r="I133" s="23">
        <v>17.309999999999999</v>
      </c>
      <c r="J133" s="36">
        <v>1.0820000000000001</v>
      </c>
      <c r="K133" s="22">
        <v>0.39889999999999998</v>
      </c>
      <c r="L133" s="36">
        <v>0.86666666666666603</v>
      </c>
      <c r="M133" s="36">
        <v>1</v>
      </c>
      <c r="N133" s="37" t="s">
        <v>45</v>
      </c>
      <c r="O133" s="22">
        <v>1</v>
      </c>
      <c r="P133" s="23"/>
      <c r="Q133" s="23"/>
      <c r="R133" s="23">
        <v>6</v>
      </c>
      <c r="S133" s="23"/>
      <c r="T133" s="23">
        <v>5</v>
      </c>
      <c r="U133" s="23">
        <v>16</v>
      </c>
      <c r="V133" s="38">
        <v>3.5</v>
      </c>
      <c r="Y133" s="17"/>
    </row>
    <row r="134" spans="1:25" ht="16" x14ac:dyDescent="0.2">
      <c r="A134" s="33" t="s">
        <v>288</v>
      </c>
      <c r="B134" s="34" t="s">
        <v>3263</v>
      </c>
      <c r="C134" s="34" t="s">
        <v>221</v>
      </c>
      <c r="D134" s="35">
        <v>43182</v>
      </c>
      <c r="E134" s="34">
        <v>30</v>
      </c>
      <c r="F134" s="34">
        <v>11</v>
      </c>
      <c r="G134" s="36">
        <v>0.36670000000000003</v>
      </c>
      <c r="H134" s="23">
        <v>38</v>
      </c>
      <c r="I134" s="23">
        <v>35</v>
      </c>
      <c r="J134" s="36">
        <v>0.92110000000000003</v>
      </c>
      <c r="K134" s="22">
        <v>2.7E-2</v>
      </c>
      <c r="L134" s="36">
        <v>0.97297297297297203</v>
      </c>
      <c r="M134" s="36">
        <v>1</v>
      </c>
      <c r="N134" s="37" t="s">
        <v>32</v>
      </c>
      <c r="O134" s="22">
        <v>0.125</v>
      </c>
      <c r="P134" s="23"/>
      <c r="Q134" s="23"/>
      <c r="R134" s="23">
        <v>3</v>
      </c>
      <c r="S134" s="23">
        <v>37</v>
      </c>
      <c r="T134" s="23">
        <v>0</v>
      </c>
      <c r="U134" s="23">
        <v>24</v>
      </c>
      <c r="V134" s="38"/>
      <c r="Y134" s="17"/>
    </row>
    <row r="135" spans="1:25" ht="16" x14ac:dyDescent="0.2">
      <c r="A135" s="33" t="s">
        <v>289</v>
      </c>
      <c r="B135" s="34" t="s">
        <v>3261</v>
      </c>
      <c r="C135" s="34" t="s">
        <v>3264</v>
      </c>
      <c r="D135" s="35">
        <v>45201</v>
      </c>
      <c r="E135" s="34">
        <v>30</v>
      </c>
      <c r="F135" s="34">
        <v>26.06</v>
      </c>
      <c r="G135" s="36">
        <v>0.86879999999999902</v>
      </c>
      <c r="H135" s="23">
        <v>38</v>
      </c>
      <c r="I135" s="23">
        <v>40.69</v>
      </c>
      <c r="J135" s="36">
        <v>1.0707</v>
      </c>
      <c r="K135" s="22">
        <v>5.7299999999999997E-2</v>
      </c>
      <c r="L135" s="36">
        <v>0.97435897435897401</v>
      </c>
      <c r="M135" s="36">
        <v>1</v>
      </c>
      <c r="N135" s="37" t="s">
        <v>23</v>
      </c>
      <c r="O135" s="22">
        <v>0.86956521739130399</v>
      </c>
      <c r="P135" s="23">
        <v>3</v>
      </c>
      <c r="Q135" s="23">
        <v>9.6666000000000007</v>
      </c>
      <c r="R135" s="23">
        <v>27</v>
      </c>
      <c r="S135" s="23"/>
      <c r="T135" s="23">
        <v>2</v>
      </c>
      <c r="U135" s="23">
        <v>27</v>
      </c>
      <c r="V135" s="38">
        <v>4</v>
      </c>
      <c r="Y135" s="17"/>
    </row>
    <row r="136" spans="1:25" ht="16" x14ac:dyDescent="0.2">
      <c r="A136" s="33" t="s">
        <v>290</v>
      </c>
      <c r="B136" s="34" t="s">
        <v>3266</v>
      </c>
      <c r="C136" s="34" t="s">
        <v>3262</v>
      </c>
      <c r="D136" s="35">
        <v>44183</v>
      </c>
      <c r="E136" s="34">
        <v>30</v>
      </c>
      <c r="F136" s="34">
        <v>16.5</v>
      </c>
      <c r="G136" s="36">
        <v>0.55000000000000004</v>
      </c>
      <c r="H136" s="23">
        <v>38</v>
      </c>
      <c r="I136" s="23">
        <v>34.880000000000003</v>
      </c>
      <c r="J136" s="36">
        <v>0.91779999999999995</v>
      </c>
      <c r="K136" s="22">
        <v>7.5300000000000006E-2</v>
      </c>
      <c r="L136" s="36">
        <v>1</v>
      </c>
      <c r="M136" s="36">
        <v>1</v>
      </c>
      <c r="N136" s="37" t="s">
        <v>27</v>
      </c>
      <c r="O136" s="22">
        <v>0.76923076923076905</v>
      </c>
      <c r="P136" s="23">
        <v>1</v>
      </c>
      <c r="Q136" s="23">
        <v>10</v>
      </c>
      <c r="R136" s="23">
        <v>1</v>
      </c>
      <c r="S136" s="23"/>
      <c r="T136" s="23">
        <v>5</v>
      </c>
      <c r="U136" s="23">
        <v>21</v>
      </c>
      <c r="V136" s="38">
        <v>2</v>
      </c>
      <c r="Y136" s="17"/>
    </row>
    <row r="137" spans="1:25" ht="16" x14ac:dyDescent="0.2">
      <c r="A137" s="33" t="s">
        <v>291</v>
      </c>
      <c r="B137" s="34" t="s">
        <v>3261</v>
      </c>
      <c r="C137" s="34" t="s">
        <v>3267</v>
      </c>
      <c r="D137" s="35">
        <v>44642</v>
      </c>
      <c r="E137" s="34">
        <v>20</v>
      </c>
      <c r="F137" s="34">
        <v>16</v>
      </c>
      <c r="G137" s="36">
        <v>0.8</v>
      </c>
      <c r="H137" s="23">
        <v>24</v>
      </c>
      <c r="I137" s="23">
        <v>19.559999999999999</v>
      </c>
      <c r="J137" s="36">
        <v>0.81509999999999905</v>
      </c>
      <c r="K137" s="22">
        <v>0.112</v>
      </c>
      <c r="L137" s="36">
        <v>0.96491228070175405</v>
      </c>
      <c r="M137" s="36">
        <v>0.96825396825396803</v>
      </c>
      <c r="N137" s="37" t="s">
        <v>45</v>
      </c>
      <c r="O137" s="22">
        <v>1</v>
      </c>
      <c r="P137" s="23">
        <v>1</v>
      </c>
      <c r="Q137" s="23">
        <v>10</v>
      </c>
      <c r="R137" s="23">
        <v>17</v>
      </c>
      <c r="S137" s="23"/>
      <c r="T137" s="23">
        <v>7</v>
      </c>
      <c r="U137" s="23">
        <v>27</v>
      </c>
      <c r="V137" s="38">
        <v>4</v>
      </c>
      <c r="Y137" s="17"/>
    </row>
    <row r="138" spans="1:25" ht="16" x14ac:dyDescent="0.2">
      <c r="A138" s="33" t="s">
        <v>292</v>
      </c>
      <c r="B138" s="34" t="s">
        <v>3266</v>
      </c>
      <c r="C138" s="34" t="s">
        <v>3267</v>
      </c>
      <c r="D138" s="35">
        <v>45271</v>
      </c>
      <c r="E138" s="34">
        <v>12</v>
      </c>
      <c r="F138" s="34">
        <v>2</v>
      </c>
      <c r="G138" s="36">
        <v>0.16669999999999999</v>
      </c>
      <c r="H138" s="23">
        <v>16</v>
      </c>
      <c r="I138" s="23">
        <v>13.559999999999899</v>
      </c>
      <c r="J138" s="36">
        <v>0.84770000000000001</v>
      </c>
      <c r="K138" s="22">
        <v>0.23949999999999999</v>
      </c>
      <c r="L138" s="36">
        <v>1</v>
      </c>
      <c r="M138" s="36">
        <v>1</v>
      </c>
      <c r="N138" s="37" t="s">
        <v>23</v>
      </c>
      <c r="O138" s="22">
        <v>1</v>
      </c>
      <c r="P138" s="23"/>
      <c r="Q138" s="23"/>
      <c r="R138" s="23"/>
      <c r="S138" s="23"/>
      <c r="T138" s="23">
        <v>2</v>
      </c>
      <c r="U138" s="23">
        <v>3</v>
      </c>
      <c r="V138" s="38"/>
      <c r="Y138" s="17"/>
    </row>
    <row r="139" spans="1:25" ht="16" x14ac:dyDescent="0.2">
      <c r="A139" s="33" t="s">
        <v>294</v>
      </c>
      <c r="B139" s="34" t="s">
        <v>3261</v>
      </c>
      <c r="C139" s="34" t="s">
        <v>3262</v>
      </c>
      <c r="D139" s="35">
        <v>43903</v>
      </c>
      <c r="E139" s="34">
        <v>30</v>
      </c>
      <c r="F139" s="34">
        <v>28.38</v>
      </c>
      <c r="G139" s="36">
        <v>0.94579999999999997</v>
      </c>
      <c r="H139" s="23">
        <v>38</v>
      </c>
      <c r="I139" s="23">
        <v>37.44</v>
      </c>
      <c r="J139" s="36">
        <v>0.98519999999999996</v>
      </c>
      <c r="K139" s="22">
        <v>0.30499999999999999</v>
      </c>
      <c r="L139" s="36">
        <v>0.97619047619047605</v>
      </c>
      <c r="M139" s="36">
        <v>0.98484848484848397</v>
      </c>
      <c r="N139" s="37" t="s">
        <v>250</v>
      </c>
      <c r="O139" s="22">
        <v>0.5</v>
      </c>
      <c r="P139" s="23"/>
      <c r="Q139" s="23"/>
      <c r="R139" s="23">
        <v>20</v>
      </c>
      <c r="S139" s="23"/>
      <c r="T139" s="23">
        <v>15</v>
      </c>
      <c r="U139" s="23">
        <v>46</v>
      </c>
      <c r="V139" s="38">
        <v>3.5</v>
      </c>
      <c r="Y139" s="17"/>
    </row>
    <row r="140" spans="1:25" ht="16" x14ac:dyDescent="0.2">
      <c r="A140" s="33" t="s">
        <v>297</v>
      </c>
      <c r="B140" s="34" t="s">
        <v>3266</v>
      </c>
      <c r="C140" s="34" t="s">
        <v>3267</v>
      </c>
      <c r="D140" s="35">
        <v>45155</v>
      </c>
      <c r="E140" s="34">
        <v>12</v>
      </c>
      <c r="F140" s="34">
        <v>6.38</v>
      </c>
      <c r="G140" s="36">
        <v>0.53129999999999999</v>
      </c>
      <c r="H140" s="23">
        <v>16</v>
      </c>
      <c r="I140" s="23">
        <v>21.81</v>
      </c>
      <c r="J140" s="36">
        <v>1.3633</v>
      </c>
      <c r="K140" s="22">
        <v>0.1666</v>
      </c>
      <c r="L140" s="36">
        <v>1</v>
      </c>
      <c r="M140" s="36">
        <v>1</v>
      </c>
      <c r="N140" s="37" t="s">
        <v>45</v>
      </c>
      <c r="O140" s="22">
        <v>1</v>
      </c>
      <c r="P140" s="23"/>
      <c r="Q140" s="23"/>
      <c r="R140" s="23"/>
      <c r="S140" s="23"/>
      <c r="T140" s="23">
        <v>2</v>
      </c>
      <c r="U140" s="23">
        <v>3</v>
      </c>
      <c r="V140" s="38">
        <v>3</v>
      </c>
      <c r="Y140" s="17"/>
    </row>
    <row r="141" spans="1:25" ht="16" x14ac:dyDescent="0.2">
      <c r="A141" s="33" t="s">
        <v>298</v>
      </c>
      <c r="B141" s="34" t="s">
        <v>3266</v>
      </c>
      <c r="C141" s="34" t="s">
        <v>3267</v>
      </c>
      <c r="D141" s="35">
        <v>45523</v>
      </c>
      <c r="E141" s="34">
        <v>30</v>
      </c>
      <c r="F141" s="34">
        <v>14.13</v>
      </c>
      <c r="G141" s="36">
        <v>0.4708</v>
      </c>
      <c r="H141" s="23">
        <v>38</v>
      </c>
      <c r="I141" s="23">
        <v>37.19</v>
      </c>
      <c r="J141" s="36">
        <v>0.97859999999999903</v>
      </c>
      <c r="K141" s="22">
        <v>0.24590000000000001</v>
      </c>
      <c r="L141" s="36">
        <v>0.72093023255813904</v>
      </c>
      <c r="M141" s="36">
        <v>1</v>
      </c>
      <c r="N141" s="37" t="s">
        <v>32</v>
      </c>
      <c r="O141" s="22">
        <v>0.9375</v>
      </c>
      <c r="P141" s="23">
        <v>2</v>
      </c>
      <c r="Q141" s="23">
        <v>8</v>
      </c>
      <c r="R141" s="23">
        <v>4</v>
      </c>
      <c r="S141" s="23"/>
      <c r="T141" s="23">
        <v>2</v>
      </c>
      <c r="U141" s="23">
        <v>19</v>
      </c>
      <c r="V141" s="38">
        <v>4.75</v>
      </c>
      <c r="Y141" s="17"/>
    </row>
    <row r="142" spans="1:25" ht="16" x14ac:dyDescent="0.2">
      <c r="A142" s="33" t="s">
        <v>299</v>
      </c>
      <c r="B142" s="34" t="s">
        <v>3263</v>
      </c>
      <c r="C142" s="34" t="s">
        <v>221</v>
      </c>
      <c r="D142" s="35">
        <v>43707</v>
      </c>
      <c r="E142" s="34">
        <v>20</v>
      </c>
      <c r="F142" s="34">
        <v>9.25</v>
      </c>
      <c r="G142" s="36">
        <v>0.46250000000000002</v>
      </c>
      <c r="H142" s="23">
        <v>38</v>
      </c>
      <c r="I142" s="23">
        <v>38.94</v>
      </c>
      <c r="J142" s="36">
        <v>1.0246999999999999</v>
      </c>
      <c r="K142" s="22">
        <v>0.43709999999999999</v>
      </c>
      <c r="L142" s="36">
        <v>1</v>
      </c>
      <c r="M142" s="36">
        <v>1</v>
      </c>
      <c r="N142" s="37" t="s">
        <v>32</v>
      </c>
      <c r="O142" s="22">
        <v>1</v>
      </c>
      <c r="P142" s="23"/>
      <c r="Q142" s="23"/>
      <c r="R142" s="23">
        <v>1</v>
      </c>
      <c r="S142" s="23"/>
      <c r="T142" s="23">
        <v>0</v>
      </c>
      <c r="U142" s="23">
        <v>6</v>
      </c>
      <c r="V142" s="38">
        <v>1.75</v>
      </c>
      <c r="Y142" s="17"/>
    </row>
    <row r="143" spans="1:25" ht="16" x14ac:dyDescent="0.2">
      <c r="A143" s="33" t="s">
        <v>300</v>
      </c>
      <c r="B143" s="34" t="s">
        <v>3266</v>
      </c>
      <c r="C143" s="34" t="s">
        <v>3262</v>
      </c>
      <c r="D143" s="35">
        <v>42576</v>
      </c>
      <c r="E143" s="34">
        <v>20</v>
      </c>
      <c r="F143" s="34">
        <v>12.25</v>
      </c>
      <c r="G143" s="36">
        <v>0.61250000000000004</v>
      </c>
      <c r="H143" s="23">
        <v>24</v>
      </c>
      <c r="I143" s="23">
        <v>25.5</v>
      </c>
      <c r="J143" s="36">
        <v>1.0625</v>
      </c>
      <c r="K143" s="22">
        <v>0.1333</v>
      </c>
      <c r="L143" s="36">
        <v>0.88888888888888795</v>
      </c>
      <c r="M143" s="36">
        <v>1</v>
      </c>
      <c r="N143" s="37" t="s">
        <v>45</v>
      </c>
      <c r="O143" s="22">
        <v>0.90909090909090895</v>
      </c>
      <c r="P143" s="23">
        <v>1</v>
      </c>
      <c r="Q143" s="23">
        <v>8</v>
      </c>
      <c r="R143" s="23">
        <v>2</v>
      </c>
      <c r="S143" s="23"/>
      <c r="T143" s="23">
        <v>4</v>
      </c>
      <c r="U143" s="23">
        <v>16</v>
      </c>
      <c r="V143" s="38">
        <v>3</v>
      </c>
      <c r="Y143" s="17"/>
    </row>
    <row r="144" spans="1:25" ht="16" x14ac:dyDescent="0.2">
      <c r="A144" s="33" t="s">
        <v>302</v>
      </c>
      <c r="B144" s="34" t="s">
        <v>3261</v>
      </c>
      <c r="C144" s="34" t="s">
        <v>3264</v>
      </c>
      <c r="D144" s="35">
        <v>45195</v>
      </c>
      <c r="E144" s="34">
        <v>12</v>
      </c>
      <c r="F144" s="34">
        <v>15.88</v>
      </c>
      <c r="G144" s="36">
        <v>1.3229</v>
      </c>
      <c r="H144" s="23">
        <v>16</v>
      </c>
      <c r="I144" s="23">
        <v>17.940000000000001</v>
      </c>
      <c r="J144" s="36">
        <v>1.12109999999999</v>
      </c>
      <c r="K144" s="22">
        <v>0.1467</v>
      </c>
      <c r="L144" s="36">
        <v>1</v>
      </c>
      <c r="M144" s="36">
        <v>0.987341772151898</v>
      </c>
      <c r="N144" s="37" t="s">
        <v>23</v>
      </c>
      <c r="O144" s="22">
        <v>1</v>
      </c>
      <c r="P144" s="23"/>
      <c r="Q144" s="23"/>
      <c r="R144" s="23">
        <v>19</v>
      </c>
      <c r="S144" s="23"/>
      <c r="T144" s="23">
        <v>5</v>
      </c>
      <c r="U144" s="23">
        <v>20</v>
      </c>
      <c r="V144" s="38">
        <v>1.1000000000000001</v>
      </c>
      <c r="Y144" s="17"/>
    </row>
    <row r="145" spans="1:25" ht="16" x14ac:dyDescent="0.2">
      <c r="A145" s="33" t="s">
        <v>306</v>
      </c>
      <c r="B145" s="34" t="s">
        <v>3261</v>
      </c>
      <c r="C145" s="34" t="s">
        <v>3264</v>
      </c>
      <c r="D145" s="35">
        <v>45209</v>
      </c>
      <c r="E145" s="34">
        <v>12</v>
      </c>
      <c r="F145" s="34">
        <v>9.75</v>
      </c>
      <c r="G145" s="36">
        <v>0.8125</v>
      </c>
      <c r="H145" s="23">
        <v>16</v>
      </c>
      <c r="I145" s="23">
        <v>21.13</v>
      </c>
      <c r="J145" s="36">
        <v>1.3203</v>
      </c>
      <c r="K145" s="22">
        <v>0.30599999999999999</v>
      </c>
      <c r="L145" s="36">
        <v>0.96969696969696895</v>
      </c>
      <c r="M145" s="36">
        <v>0.95454545454545403</v>
      </c>
      <c r="N145" s="37" t="s">
        <v>48</v>
      </c>
      <c r="O145" s="22">
        <v>0.875</v>
      </c>
      <c r="P145" s="23"/>
      <c r="Q145" s="23"/>
      <c r="R145" s="23">
        <v>7</v>
      </c>
      <c r="S145" s="23"/>
      <c r="T145" s="23">
        <v>4</v>
      </c>
      <c r="U145" s="23">
        <v>17</v>
      </c>
      <c r="V145" s="38">
        <v>4</v>
      </c>
      <c r="Y145" s="17"/>
    </row>
    <row r="146" spans="1:25" ht="16" x14ac:dyDescent="0.2">
      <c r="A146" s="33" t="s">
        <v>307</v>
      </c>
      <c r="B146" s="34" t="s">
        <v>3261</v>
      </c>
      <c r="C146" s="34" t="s">
        <v>3267</v>
      </c>
      <c r="D146" s="35">
        <v>45908</v>
      </c>
      <c r="E146" s="34">
        <v>30</v>
      </c>
      <c r="F146" s="34">
        <v>27.5</v>
      </c>
      <c r="G146" s="36">
        <v>0.91669999999999996</v>
      </c>
      <c r="H146" s="23">
        <v>38</v>
      </c>
      <c r="I146" s="23">
        <v>39</v>
      </c>
      <c r="J146" s="36">
        <v>1.0263</v>
      </c>
      <c r="K146" s="22">
        <v>0.24809999999999999</v>
      </c>
      <c r="L146" s="36">
        <v>0.83561643835616395</v>
      </c>
      <c r="M146" s="36">
        <v>0.94890510948905105</v>
      </c>
      <c r="N146" s="37" t="s">
        <v>34</v>
      </c>
      <c r="O146" s="22">
        <v>0.36842105263157798</v>
      </c>
      <c r="P146" s="23"/>
      <c r="Q146" s="23"/>
      <c r="R146" s="23">
        <v>13</v>
      </c>
      <c r="S146" s="23"/>
      <c r="T146" s="23">
        <v>9</v>
      </c>
      <c r="U146" s="23">
        <v>33</v>
      </c>
      <c r="V146" s="38">
        <v>4</v>
      </c>
      <c r="Y146" s="17"/>
    </row>
    <row r="147" spans="1:25" ht="16" x14ac:dyDescent="0.2">
      <c r="A147" s="33" t="s">
        <v>310</v>
      </c>
      <c r="B147" s="34" t="s">
        <v>3263</v>
      </c>
      <c r="C147" s="34" t="s">
        <v>3262</v>
      </c>
      <c r="D147" s="35">
        <v>43917</v>
      </c>
      <c r="E147" s="34">
        <v>30</v>
      </c>
      <c r="F147" s="34">
        <v>20.38</v>
      </c>
      <c r="G147" s="36">
        <v>0.67920000000000003</v>
      </c>
      <c r="H147" s="23">
        <v>38</v>
      </c>
      <c r="I147" s="23">
        <v>58</v>
      </c>
      <c r="J147" s="36">
        <v>1.5263</v>
      </c>
      <c r="K147" s="22">
        <v>0.11260000000000001</v>
      </c>
      <c r="L147" s="36">
        <v>0.98076923076922995</v>
      </c>
      <c r="M147" s="36">
        <v>1</v>
      </c>
      <c r="N147" s="37" t="s">
        <v>126</v>
      </c>
      <c r="O147" s="22">
        <v>0.8125</v>
      </c>
      <c r="P147" s="23"/>
      <c r="Q147" s="23"/>
      <c r="R147" s="23">
        <v>1</v>
      </c>
      <c r="S147" s="23"/>
      <c r="T147" s="23">
        <v>7</v>
      </c>
      <c r="U147" s="23">
        <v>24</v>
      </c>
      <c r="V147" s="38">
        <v>4.166666666666667</v>
      </c>
      <c r="Y147" s="17"/>
    </row>
    <row r="148" spans="1:25" ht="16" x14ac:dyDescent="0.2">
      <c r="A148" s="33" t="s">
        <v>311</v>
      </c>
      <c r="B148" s="34" t="s">
        <v>3261</v>
      </c>
      <c r="C148" s="34" t="s">
        <v>3269</v>
      </c>
      <c r="D148" s="35">
        <v>46048</v>
      </c>
      <c r="E148" s="34">
        <v>12</v>
      </c>
      <c r="F148" s="34"/>
      <c r="G148" s="36"/>
      <c r="H148" s="23">
        <v>16</v>
      </c>
      <c r="I148" s="23"/>
      <c r="J148" s="36"/>
      <c r="K148" s="22"/>
      <c r="L148" s="36"/>
      <c r="M148" s="36"/>
      <c r="N148" s="37" t="s">
        <v>32</v>
      </c>
      <c r="O148" s="22"/>
      <c r="P148" s="23"/>
      <c r="Q148" s="23"/>
      <c r="R148" s="23"/>
      <c r="S148" s="23"/>
      <c r="T148" s="23">
        <v>0</v>
      </c>
      <c r="U148" s="23">
        <v>0</v>
      </c>
      <c r="V148" s="38"/>
      <c r="Y148" s="17"/>
    </row>
    <row r="149" spans="1:25" ht="16" x14ac:dyDescent="0.2">
      <c r="A149" s="33" t="s">
        <v>312</v>
      </c>
      <c r="B149" s="34" t="s">
        <v>3266</v>
      </c>
      <c r="C149" s="34" t="s">
        <v>3262</v>
      </c>
      <c r="D149" s="35">
        <v>44600</v>
      </c>
      <c r="E149" s="34">
        <v>35</v>
      </c>
      <c r="F149" s="34">
        <v>7.13</v>
      </c>
      <c r="G149" s="36">
        <v>0.2036</v>
      </c>
      <c r="H149" s="23">
        <v>43</v>
      </c>
      <c r="I149" s="23">
        <v>44.19</v>
      </c>
      <c r="J149" s="36">
        <v>1.0276000000000001</v>
      </c>
      <c r="K149" s="22">
        <v>0.32290000000000002</v>
      </c>
      <c r="L149" s="36">
        <v>0.94444444444444398</v>
      </c>
      <c r="M149" s="36">
        <v>1</v>
      </c>
      <c r="N149" s="37" t="s">
        <v>45</v>
      </c>
      <c r="O149" s="22">
        <v>0.8</v>
      </c>
      <c r="P149" s="23"/>
      <c r="Q149" s="23"/>
      <c r="R149" s="23"/>
      <c r="S149" s="23"/>
      <c r="T149" s="23">
        <v>2</v>
      </c>
      <c r="U149" s="23">
        <v>10</v>
      </c>
      <c r="V149" s="38"/>
      <c r="Y149" s="17"/>
    </row>
    <row r="150" spans="1:25" ht="16" x14ac:dyDescent="0.2">
      <c r="A150" s="33" t="s">
        <v>313</v>
      </c>
      <c r="B150" s="34" t="s">
        <v>3261</v>
      </c>
      <c r="C150" s="34" t="s">
        <v>3268</v>
      </c>
      <c r="D150" s="35">
        <v>46006</v>
      </c>
      <c r="E150" s="34">
        <v>12</v>
      </c>
      <c r="F150" s="34">
        <v>10.1299999999999</v>
      </c>
      <c r="G150" s="36">
        <v>0.843799999999999</v>
      </c>
      <c r="H150" s="23">
        <v>16</v>
      </c>
      <c r="I150" s="23">
        <v>18.5</v>
      </c>
      <c r="J150" s="36">
        <v>1.1562999999999899</v>
      </c>
      <c r="K150" s="22">
        <v>0.2266</v>
      </c>
      <c r="L150" s="36">
        <v>0.2</v>
      </c>
      <c r="M150" s="36">
        <v>1</v>
      </c>
      <c r="N150" s="37" t="s">
        <v>232</v>
      </c>
      <c r="O150" s="22">
        <v>0</v>
      </c>
      <c r="P150" s="23"/>
      <c r="Q150" s="23"/>
      <c r="R150" s="23">
        <v>2</v>
      </c>
      <c r="S150" s="23"/>
      <c r="T150" s="23">
        <v>14</v>
      </c>
      <c r="U150" s="23">
        <v>14</v>
      </c>
      <c r="V150" s="38"/>
      <c r="Y150" s="17"/>
    </row>
    <row r="151" spans="1:25" ht="16" x14ac:dyDescent="0.2">
      <c r="A151" s="33" t="s">
        <v>315</v>
      </c>
      <c r="B151" s="34" t="s">
        <v>3261</v>
      </c>
      <c r="C151" s="34" t="s">
        <v>3264</v>
      </c>
      <c r="D151" s="35">
        <v>45810</v>
      </c>
      <c r="E151" s="34">
        <v>30</v>
      </c>
      <c r="F151" s="34">
        <v>26.13</v>
      </c>
      <c r="G151" s="36">
        <v>0.87080000000000002</v>
      </c>
      <c r="H151" s="23">
        <v>38</v>
      </c>
      <c r="I151" s="23">
        <v>40.25</v>
      </c>
      <c r="J151" s="36">
        <v>1.0591999999999999</v>
      </c>
      <c r="K151" s="22">
        <v>0.1739</v>
      </c>
      <c r="L151" s="36">
        <v>0.94444444444444398</v>
      </c>
      <c r="M151" s="36">
        <v>1</v>
      </c>
      <c r="N151" s="37" t="s">
        <v>34</v>
      </c>
      <c r="O151" s="22">
        <v>0.92592592592592504</v>
      </c>
      <c r="P151" s="23">
        <v>1</v>
      </c>
      <c r="Q151" s="23">
        <v>10</v>
      </c>
      <c r="R151" s="23">
        <v>18</v>
      </c>
      <c r="S151" s="23"/>
      <c r="T151" s="23">
        <v>12</v>
      </c>
      <c r="U151" s="23">
        <v>45</v>
      </c>
      <c r="V151" s="38">
        <v>5</v>
      </c>
      <c r="Y151" s="17"/>
    </row>
    <row r="152" spans="1:25" ht="16" x14ac:dyDescent="0.2">
      <c r="A152" s="33" t="s">
        <v>316</v>
      </c>
      <c r="B152" s="34" t="s">
        <v>3261</v>
      </c>
      <c r="C152" s="34" t="s">
        <v>3269</v>
      </c>
      <c r="D152" s="35">
        <v>46050</v>
      </c>
      <c r="E152" s="34">
        <v>20</v>
      </c>
      <c r="F152" s="34"/>
      <c r="G152" s="36"/>
      <c r="H152" s="23">
        <v>24</v>
      </c>
      <c r="I152" s="23"/>
      <c r="J152" s="36"/>
      <c r="K152" s="22"/>
      <c r="L152" s="36"/>
      <c r="M152" s="36"/>
      <c r="N152" s="37" t="s">
        <v>32</v>
      </c>
      <c r="O152" s="22"/>
      <c r="P152" s="23"/>
      <c r="Q152" s="23"/>
      <c r="R152" s="23"/>
      <c r="S152" s="23"/>
      <c r="T152" s="23">
        <v>0</v>
      </c>
      <c r="U152" s="23">
        <v>0</v>
      </c>
      <c r="V152" s="38"/>
      <c r="Y152" s="17"/>
    </row>
    <row r="153" spans="1:25" ht="16" x14ac:dyDescent="0.2">
      <c r="A153" s="33" t="s">
        <v>317</v>
      </c>
      <c r="B153" s="34" t="s">
        <v>3266</v>
      </c>
      <c r="C153" s="34" t="s">
        <v>3265</v>
      </c>
      <c r="D153" s="35">
        <v>44013</v>
      </c>
      <c r="E153" s="34">
        <v>30</v>
      </c>
      <c r="F153" s="34">
        <v>17.38</v>
      </c>
      <c r="G153" s="36">
        <v>0.57919999999999905</v>
      </c>
      <c r="H153" s="23">
        <v>38</v>
      </c>
      <c r="I153" s="23">
        <v>35</v>
      </c>
      <c r="J153" s="36">
        <v>0.92110000000000003</v>
      </c>
      <c r="K153" s="22">
        <v>0.1522</v>
      </c>
      <c r="L153" s="36">
        <v>1</v>
      </c>
      <c r="M153" s="36">
        <v>1</v>
      </c>
      <c r="N153" s="37" t="s">
        <v>15</v>
      </c>
      <c r="O153" s="22">
        <v>0.86666666666666603</v>
      </c>
      <c r="P153" s="23"/>
      <c r="Q153" s="23"/>
      <c r="R153" s="23">
        <v>1</v>
      </c>
      <c r="S153" s="23">
        <v>4</v>
      </c>
      <c r="T153" s="23">
        <v>8</v>
      </c>
      <c r="U153" s="23">
        <v>22</v>
      </c>
      <c r="V153" s="38"/>
      <c r="Y153" s="17"/>
    </row>
    <row r="154" spans="1:25" ht="16" x14ac:dyDescent="0.2">
      <c r="A154" s="33" t="s">
        <v>318</v>
      </c>
      <c r="B154" s="34" t="s">
        <v>3261</v>
      </c>
      <c r="C154" s="34" t="s">
        <v>3264</v>
      </c>
      <c r="D154" s="35">
        <v>45959</v>
      </c>
      <c r="E154" s="34">
        <v>30</v>
      </c>
      <c r="F154" s="34">
        <v>24.63</v>
      </c>
      <c r="G154" s="36">
        <v>0.82079999999999997</v>
      </c>
      <c r="H154" s="23">
        <v>38</v>
      </c>
      <c r="I154" s="23">
        <v>40.06</v>
      </c>
      <c r="J154" s="36">
        <v>1.0543</v>
      </c>
      <c r="K154" s="22">
        <v>0.12189999999999999</v>
      </c>
      <c r="L154" s="36">
        <v>1</v>
      </c>
      <c r="M154" s="36">
        <v>1</v>
      </c>
      <c r="N154" s="37" t="s">
        <v>57</v>
      </c>
      <c r="O154" s="22">
        <v>0.35714285714285698</v>
      </c>
      <c r="P154" s="23">
        <v>1</v>
      </c>
      <c r="Q154" s="23">
        <v>10</v>
      </c>
      <c r="R154" s="23"/>
      <c r="S154" s="23"/>
      <c r="T154" s="23">
        <v>9</v>
      </c>
      <c r="U154" s="23">
        <v>28</v>
      </c>
      <c r="V154" s="38">
        <v>4.5</v>
      </c>
      <c r="Y154" s="17"/>
    </row>
    <row r="155" spans="1:25" ht="16" x14ac:dyDescent="0.2">
      <c r="A155" s="33" t="s">
        <v>319</v>
      </c>
      <c r="B155" s="34" t="s">
        <v>3261</v>
      </c>
      <c r="C155" s="34" t="s">
        <v>3265</v>
      </c>
      <c r="D155" s="35">
        <v>45712</v>
      </c>
      <c r="E155" s="34">
        <v>35</v>
      </c>
      <c r="F155" s="34">
        <v>36.880000000000003</v>
      </c>
      <c r="G155" s="36">
        <v>1.0535999999999901</v>
      </c>
      <c r="H155" s="23">
        <v>43</v>
      </c>
      <c r="I155" s="23">
        <v>53.81</v>
      </c>
      <c r="J155" s="36">
        <v>1.2515000000000001</v>
      </c>
      <c r="K155" s="22">
        <v>0.49320000000000003</v>
      </c>
      <c r="L155" s="36">
        <v>0.98076923076922995</v>
      </c>
      <c r="M155" s="36">
        <v>1</v>
      </c>
      <c r="N155" s="37" t="s">
        <v>139</v>
      </c>
      <c r="O155" s="22">
        <v>0.89655172413793105</v>
      </c>
      <c r="P155" s="23">
        <v>1</v>
      </c>
      <c r="Q155" s="23">
        <v>10</v>
      </c>
      <c r="R155" s="23">
        <v>18</v>
      </c>
      <c r="S155" s="23"/>
      <c r="T155" s="23">
        <v>12</v>
      </c>
      <c r="U155" s="23">
        <v>61</v>
      </c>
      <c r="V155" s="38">
        <v>3.8333333333333335</v>
      </c>
      <c r="Y155" s="17"/>
    </row>
    <row r="156" spans="1:25" ht="16" x14ac:dyDescent="0.2">
      <c r="A156" s="33" t="s">
        <v>321</v>
      </c>
      <c r="B156" s="34" t="s">
        <v>3261</v>
      </c>
      <c r="C156" s="34" t="s">
        <v>3264</v>
      </c>
      <c r="D156" s="35">
        <v>45775</v>
      </c>
      <c r="E156" s="34">
        <v>30</v>
      </c>
      <c r="F156" s="34">
        <v>32.65</v>
      </c>
      <c r="G156" s="36">
        <v>1.0882999999999901</v>
      </c>
      <c r="H156" s="23">
        <v>38</v>
      </c>
      <c r="I156" s="23">
        <v>43.31</v>
      </c>
      <c r="J156" s="36">
        <v>1.1397999999999999</v>
      </c>
      <c r="K156" s="22">
        <v>6.7400000000000002E-2</v>
      </c>
      <c r="L156" s="36">
        <v>0.90789473684210498</v>
      </c>
      <c r="M156" s="36">
        <v>0.93793103448275805</v>
      </c>
      <c r="N156" s="37" t="s">
        <v>32</v>
      </c>
      <c r="O156" s="22">
        <v>0.68</v>
      </c>
      <c r="P156" s="23">
        <v>1</v>
      </c>
      <c r="Q156" s="23">
        <v>10</v>
      </c>
      <c r="R156" s="23">
        <v>19</v>
      </c>
      <c r="S156" s="23">
        <v>1</v>
      </c>
      <c r="T156" s="23">
        <v>0</v>
      </c>
      <c r="U156" s="23">
        <v>32</v>
      </c>
      <c r="V156" s="38">
        <v>4.2352941176470589</v>
      </c>
      <c r="Y156" s="17"/>
    </row>
    <row r="157" spans="1:25" ht="16" x14ac:dyDescent="0.2">
      <c r="A157" s="33" t="s">
        <v>323</v>
      </c>
      <c r="B157" s="34" t="s">
        <v>3261</v>
      </c>
      <c r="C157" s="34" t="s">
        <v>3265</v>
      </c>
      <c r="D157" s="35">
        <v>44642</v>
      </c>
      <c r="E157" s="34">
        <v>20</v>
      </c>
      <c r="F157" s="34">
        <v>14.25</v>
      </c>
      <c r="G157" s="36">
        <v>0.71250000000000002</v>
      </c>
      <c r="H157" s="23">
        <v>24</v>
      </c>
      <c r="I157" s="23">
        <v>22.669999999999899</v>
      </c>
      <c r="J157" s="36">
        <v>0.94439999999999902</v>
      </c>
      <c r="K157" s="22">
        <v>0.20399999999999999</v>
      </c>
      <c r="L157" s="36">
        <v>0.95348837209302295</v>
      </c>
      <c r="M157" s="36">
        <v>0.96363636363636296</v>
      </c>
      <c r="N157" s="37" t="s">
        <v>66</v>
      </c>
      <c r="O157" s="22">
        <v>0.93333333333333302</v>
      </c>
      <c r="P157" s="23"/>
      <c r="Q157" s="23"/>
      <c r="R157" s="23">
        <v>4</v>
      </c>
      <c r="S157" s="23"/>
      <c r="T157" s="23">
        <v>8</v>
      </c>
      <c r="U157" s="23">
        <v>27</v>
      </c>
      <c r="V157" s="38"/>
      <c r="Y157" s="17"/>
    </row>
    <row r="158" spans="1:25" ht="16" x14ac:dyDescent="0.2">
      <c r="A158" s="33" t="s">
        <v>324</v>
      </c>
      <c r="B158" s="34" t="s">
        <v>3261</v>
      </c>
      <c r="C158" s="34" t="s">
        <v>3267</v>
      </c>
      <c r="D158" s="35">
        <v>45201</v>
      </c>
      <c r="E158" s="34">
        <v>20</v>
      </c>
      <c r="F158" s="34">
        <v>11.6299999999999</v>
      </c>
      <c r="G158" s="36">
        <v>0.58129999999999904</v>
      </c>
      <c r="H158" s="23">
        <v>24</v>
      </c>
      <c r="I158" s="23">
        <v>14.69</v>
      </c>
      <c r="J158" s="36">
        <v>0.61199999999999999</v>
      </c>
      <c r="K158" s="22">
        <v>0.15579999999999999</v>
      </c>
      <c r="L158" s="36">
        <v>0.65714285714285703</v>
      </c>
      <c r="M158" s="36">
        <v>1</v>
      </c>
      <c r="N158" s="37" t="s">
        <v>59</v>
      </c>
      <c r="O158" s="22">
        <v>0.88888888888888795</v>
      </c>
      <c r="P158" s="23"/>
      <c r="Q158" s="23"/>
      <c r="R158" s="23">
        <v>11</v>
      </c>
      <c r="S158" s="23">
        <v>6</v>
      </c>
      <c r="T158" s="23">
        <v>8</v>
      </c>
      <c r="U158" s="23">
        <v>25</v>
      </c>
      <c r="V158" s="38"/>
      <c r="Y158" s="17"/>
    </row>
    <row r="159" spans="1:25" ht="16" x14ac:dyDescent="0.2">
      <c r="A159" s="33" t="s">
        <v>325</v>
      </c>
      <c r="B159" s="34" t="s">
        <v>3261</v>
      </c>
      <c r="C159" s="34" t="s">
        <v>3268</v>
      </c>
      <c r="D159" s="35">
        <v>46027</v>
      </c>
      <c r="E159" s="34">
        <v>30</v>
      </c>
      <c r="F159" s="34">
        <v>7.92</v>
      </c>
      <c r="G159" s="36">
        <v>0.26389999999999902</v>
      </c>
      <c r="H159" s="23">
        <v>38</v>
      </c>
      <c r="I159" s="23">
        <v>38</v>
      </c>
      <c r="J159" s="36">
        <v>1</v>
      </c>
      <c r="K159" s="22">
        <v>0.14660000000000001</v>
      </c>
      <c r="L159" s="36">
        <v>1</v>
      </c>
      <c r="M159" s="36">
        <v>1</v>
      </c>
      <c r="N159" s="37" t="s">
        <v>187</v>
      </c>
      <c r="O159" s="22"/>
      <c r="P159" s="23"/>
      <c r="Q159" s="23"/>
      <c r="R159" s="23"/>
      <c r="S159" s="23"/>
      <c r="T159" s="23">
        <v>15</v>
      </c>
      <c r="U159" s="23">
        <v>15</v>
      </c>
      <c r="V159" s="38">
        <v>4</v>
      </c>
      <c r="Y159" s="17"/>
    </row>
    <row r="160" spans="1:25" ht="16" x14ac:dyDescent="0.2">
      <c r="A160" s="33" t="s">
        <v>326</v>
      </c>
      <c r="B160" s="34" t="s">
        <v>3261</v>
      </c>
      <c r="C160" s="34" t="s">
        <v>3268</v>
      </c>
      <c r="D160" s="35">
        <v>46027</v>
      </c>
      <c r="E160" s="34">
        <v>12</v>
      </c>
      <c r="F160" s="34">
        <v>0</v>
      </c>
      <c r="G160" s="36">
        <v>0</v>
      </c>
      <c r="H160" s="23">
        <v>16</v>
      </c>
      <c r="I160" s="23">
        <v>12.42</v>
      </c>
      <c r="J160" s="36">
        <v>0.77600000000000002</v>
      </c>
      <c r="K160" s="22"/>
      <c r="L160" s="36"/>
      <c r="M160" s="36"/>
      <c r="N160" s="37" t="s">
        <v>32</v>
      </c>
      <c r="O160" s="22"/>
      <c r="P160" s="23"/>
      <c r="Q160" s="23"/>
      <c r="R160" s="23"/>
      <c r="S160" s="23"/>
      <c r="T160" s="23">
        <v>0</v>
      </c>
      <c r="U160" s="23">
        <v>0</v>
      </c>
      <c r="V160" s="38"/>
      <c r="Y160" s="17"/>
    </row>
    <row r="161" spans="1:25" ht="16" x14ac:dyDescent="0.2">
      <c r="A161" s="33" t="s">
        <v>327</v>
      </c>
      <c r="B161" s="34" t="s">
        <v>3266</v>
      </c>
      <c r="C161" s="34" t="s">
        <v>3264</v>
      </c>
      <c r="D161" s="35">
        <v>44203</v>
      </c>
      <c r="E161" s="34">
        <v>20</v>
      </c>
      <c r="F161" s="34">
        <v>11.69</v>
      </c>
      <c r="G161" s="36">
        <v>0.58439999999999903</v>
      </c>
      <c r="H161" s="23">
        <v>24</v>
      </c>
      <c r="I161" s="23">
        <v>28.31</v>
      </c>
      <c r="J161" s="36">
        <v>1.1797</v>
      </c>
      <c r="K161" s="22">
        <v>0.16139999999999999</v>
      </c>
      <c r="L161" s="36">
        <v>0.90322580645161199</v>
      </c>
      <c r="M161" s="36">
        <v>0.9375</v>
      </c>
      <c r="N161" s="37" t="s">
        <v>36</v>
      </c>
      <c r="O161" s="22">
        <v>1</v>
      </c>
      <c r="P161" s="23"/>
      <c r="Q161" s="23"/>
      <c r="R161" s="23"/>
      <c r="S161" s="23">
        <v>2</v>
      </c>
      <c r="T161" s="23">
        <v>1</v>
      </c>
      <c r="U161" s="23">
        <v>8</v>
      </c>
      <c r="V161" s="38">
        <v>5</v>
      </c>
      <c r="Y161" s="17"/>
    </row>
    <row r="162" spans="1:25" ht="16" x14ac:dyDescent="0.2">
      <c r="A162" s="33" t="s">
        <v>331</v>
      </c>
      <c r="B162" s="34" t="s">
        <v>3261</v>
      </c>
      <c r="C162" s="34" t="s">
        <v>3262</v>
      </c>
      <c r="D162" s="35">
        <v>45950</v>
      </c>
      <c r="E162" s="34">
        <v>30</v>
      </c>
      <c r="F162" s="34">
        <v>22.63</v>
      </c>
      <c r="G162" s="36">
        <v>0.75419999999999998</v>
      </c>
      <c r="H162" s="23">
        <v>38</v>
      </c>
      <c r="I162" s="23">
        <v>42.75</v>
      </c>
      <c r="J162" s="36">
        <v>1.125</v>
      </c>
      <c r="K162" s="22">
        <v>0.21929999999999999</v>
      </c>
      <c r="L162" s="36">
        <v>0.78461538461538405</v>
      </c>
      <c r="M162" s="36">
        <v>0.97499999999999998</v>
      </c>
      <c r="N162" s="37" t="s">
        <v>232</v>
      </c>
      <c r="O162" s="22">
        <v>0.46153846153846101</v>
      </c>
      <c r="P162" s="23">
        <v>1</v>
      </c>
      <c r="Q162" s="23">
        <v>10</v>
      </c>
      <c r="R162" s="23">
        <v>2</v>
      </c>
      <c r="S162" s="23">
        <v>3</v>
      </c>
      <c r="T162" s="23">
        <v>12</v>
      </c>
      <c r="U162" s="23">
        <v>31</v>
      </c>
      <c r="V162" s="38">
        <v>3.6666666666666665</v>
      </c>
      <c r="Y162" s="17"/>
    </row>
    <row r="163" spans="1:25" ht="16" x14ac:dyDescent="0.2">
      <c r="A163" s="33" t="s">
        <v>332</v>
      </c>
      <c r="B163" s="34" t="s">
        <v>3263</v>
      </c>
      <c r="C163" s="34" t="s">
        <v>221</v>
      </c>
      <c r="D163" s="35">
        <v>39826</v>
      </c>
      <c r="E163" s="34">
        <v>30</v>
      </c>
      <c r="F163" s="34">
        <v>28.31</v>
      </c>
      <c r="G163" s="36">
        <v>0.94379999999999897</v>
      </c>
      <c r="H163" s="23">
        <v>38</v>
      </c>
      <c r="I163" s="23">
        <v>54.129999999999903</v>
      </c>
      <c r="J163" s="36">
        <v>1.4242999999999999</v>
      </c>
      <c r="K163" s="22">
        <v>0.12959999999999999</v>
      </c>
      <c r="L163" s="36">
        <v>0.46052631578947301</v>
      </c>
      <c r="M163" s="36">
        <v>0.62745098039215597</v>
      </c>
      <c r="N163" s="37" t="s">
        <v>232</v>
      </c>
      <c r="O163" s="22">
        <v>0.19047619047618999</v>
      </c>
      <c r="P163" s="23">
        <v>2</v>
      </c>
      <c r="Q163" s="23">
        <v>10</v>
      </c>
      <c r="R163" s="23">
        <v>3</v>
      </c>
      <c r="S163" s="23">
        <v>25</v>
      </c>
      <c r="T163" s="23">
        <v>12</v>
      </c>
      <c r="U163" s="23">
        <v>34</v>
      </c>
      <c r="V163" s="38"/>
      <c r="Y163" s="17"/>
    </row>
    <row r="164" spans="1:25" ht="16" x14ac:dyDescent="0.2">
      <c r="A164" s="33" t="s">
        <v>333</v>
      </c>
      <c r="B164" s="34" t="s">
        <v>3261</v>
      </c>
      <c r="C164" s="34" t="s">
        <v>3267</v>
      </c>
      <c r="D164" s="35">
        <v>45315</v>
      </c>
      <c r="E164" s="34">
        <v>30</v>
      </c>
      <c r="F164" s="34">
        <v>23.5</v>
      </c>
      <c r="G164" s="36">
        <v>0.7833</v>
      </c>
      <c r="H164" s="23">
        <v>38</v>
      </c>
      <c r="I164" s="23">
        <v>28.439999999999898</v>
      </c>
      <c r="J164" s="36">
        <v>0.74839999999999995</v>
      </c>
      <c r="K164" s="22">
        <v>0.35449999999999998</v>
      </c>
      <c r="L164" s="36">
        <v>0.54838709677419295</v>
      </c>
      <c r="M164" s="36">
        <v>0.96629213483146004</v>
      </c>
      <c r="N164" s="37" t="s">
        <v>54</v>
      </c>
      <c r="O164" s="22">
        <v>0.5</v>
      </c>
      <c r="P164" s="23"/>
      <c r="Q164" s="23"/>
      <c r="R164" s="23">
        <v>18</v>
      </c>
      <c r="S164" s="23">
        <v>37</v>
      </c>
      <c r="T164" s="23">
        <v>8</v>
      </c>
      <c r="U164" s="23">
        <v>35</v>
      </c>
      <c r="V164" s="38"/>
      <c r="Y164" s="17"/>
    </row>
    <row r="165" spans="1:25" ht="16" x14ac:dyDescent="0.2">
      <c r="A165" s="39" t="s">
        <v>334</v>
      </c>
      <c r="B165" s="40" t="s">
        <v>3261</v>
      </c>
      <c r="C165" s="40" t="s">
        <v>3264</v>
      </c>
      <c r="D165" s="41">
        <v>45201</v>
      </c>
      <c r="E165" s="40">
        <v>20</v>
      </c>
      <c r="F165" s="40">
        <v>12.6299999999999</v>
      </c>
      <c r="G165" s="27">
        <v>0.63129999999999997</v>
      </c>
      <c r="H165" s="17">
        <v>24</v>
      </c>
      <c r="I165" s="17">
        <v>19.329999999999998</v>
      </c>
      <c r="J165" s="27">
        <v>0.80559999999999998</v>
      </c>
      <c r="K165" s="20">
        <v>4.3900000000000002E-2</v>
      </c>
      <c r="L165" s="27">
        <v>0.95833333333333304</v>
      </c>
      <c r="M165" s="27">
        <v>0.96250000000000002</v>
      </c>
      <c r="N165" s="42" t="s">
        <v>32</v>
      </c>
      <c r="O165" s="20">
        <v>1</v>
      </c>
      <c r="P165" s="17">
        <v>1</v>
      </c>
      <c r="Q165" s="17">
        <v>10</v>
      </c>
      <c r="R165" s="17">
        <v>8</v>
      </c>
      <c r="S165" s="17"/>
      <c r="T165" s="17">
        <v>0</v>
      </c>
      <c r="U165" s="17">
        <v>20</v>
      </c>
      <c r="V165" s="38"/>
      <c r="Y165" s="17"/>
    </row>
    <row r="166" spans="1:25" ht="16" x14ac:dyDescent="0.2">
      <c r="A166" s="33" t="s">
        <v>335</v>
      </c>
      <c r="B166" s="34" t="s">
        <v>3266</v>
      </c>
      <c r="C166" s="34" t="s">
        <v>3267</v>
      </c>
      <c r="D166" s="35">
        <v>45196</v>
      </c>
      <c r="E166" s="34">
        <v>12</v>
      </c>
      <c r="F166" s="34">
        <v>5</v>
      </c>
      <c r="G166" s="36">
        <v>0.41669999999999902</v>
      </c>
      <c r="H166" s="23">
        <v>16</v>
      </c>
      <c r="I166" s="23">
        <v>29.75</v>
      </c>
      <c r="J166" s="36">
        <v>1.8593999999999999</v>
      </c>
      <c r="K166" s="22"/>
      <c r="L166" s="36">
        <v>1</v>
      </c>
      <c r="M166" s="36">
        <v>1</v>
      </c>
      <c r="N166" s="37" t="s">
        <v>66</v>
      </c>
      <c r="O166" s="22">
        <v>1</v>
      </c>
      <c r="P166" s="23"/>
      <c r="Q166" s="23"/>
      <c r="R166" s="23"/>
      <c r="S166" s="23">
        <v>1</v>
      </c>
      <c r="T166" s="23">
        <v>3</v>
      </c>
      <c r="U166" s="23">
        <v>5</v>
      </c>
      <c r="V166" s="38"/>
      <c r="Y166" s="17"/>
    </row>
    <row r="167" spans="1:25" ht="16" x14ac:dyDescent="0.2">
      <c r="A167" s="33" t="s">
        <v>336</v>
      </c>
      <c r="B167" s="34" t="s">
        <v>3261</v>
      </c>
      <c r="C167" s="34" t="s">
        <v>3269</v>
      </c>
      <c r="D167" s="35">
        <v>46034</v>
      </c>
      <c r="E167" s="34">
        <v>35</v>
      </c>
      <c r="F167" s="34">
        <v>0</v>
      </c>
      <c r="G167" s="36">
        <v>0</v>
      </c>
      <c r="H167" s="23">
        <v>43</v>
      </c>
      <c r="I167" s="23">
        <v>24.75</v>
      </c>
      <c r="J167" s="36">
        <v>0.5756</v>
      </c>
      <c r="K167" s="22"/>
      <c r="L167" s="36"/>
      <c r="M167" s="36"/>
      <c r="N167" s="37" t="s">
        <v>32</v>
      </c>
      <c r="O167" s="22"/>
      <c r="P167" s="23"/>
      <c r="Q167" s="23"/>
      <c r="R167" s="23"/>
      <c r="S167" s="23"/>
      <c r="T167" s="23">
        <v>0</v>
      </c>
      <c r="U167" s="23">
        <v>0</v>
      </c>
      <c r="V167" s="38"/>
      <c r="Y167" s="17"/>
    </row>
    <row r="168" spans="1:25" ht="16" x14ac:dyDescent="0.2">
      <c r="A168" s="33" t="s">
        <v>337</v>
      </c>
      <c r="B168" s="34" t="s">
        <v>3261</v>
      </c>
      <c r="C168" s="34" t="s">
        <v>3269</v>
      </c>
      <c r="D168" s="35">
        <v>46035</v>
      </c>
      <c r="E168" s="34">
        <v>35</v>
      </c>
      <c r="F168" s="34">
        <v>0</v>
      </c>
      <c r="G168" s="36">
        <v>0</v>
      </c>
      <c r="H168" s="23">
        <v>43</v>
      </c>
      <c r="I168" s="23">
        <v>37.130000000000003</v>
      </c>
      <c r="J168" s="36">
        <v>0.86339999999999995</v>
      </c>
      <c r="K168" s="22"/>
      <c r="L168" s="36"/>
      <c r="M168" s="36"/>
      <c r="N168" s="37" t="s">
        <v>32</v>
      </c>
      <c r="O168" s="22"/>
      <c r="P168" s="23"/>
      <c r="Q168" s="23"/>
      <c r="R168" s="23"/>
      <c r="S168" s="23"/>
      <c r="T168" s="23">
        <v>0</v>
      </c>
      <c r="U168" s="23">
        <v>0</v>
      </c>
      <c r="V168" s="38"/>
      <c r="Y168" s="17"/>
    </row>
    <row r="169" spans="1:25" ht="16" x14ac:dyDescent="0.2">
      <c r="A169" s="33" t="s">
        <v>338</v>
      </c>
      <c r="B169" s="34" t="s">
        <v>3261</v>
      </c>
      <c r="C169" s="34" t="s">
        <v>3264</v>
      </c>
      <c r="D169" s="35">
        <v>43507</v>
      </c>
      <c r="E169" s="34">
        <v>20</v>
      </c>
      <c r="F169" s="34">
        <v>13.25</v>
      </c>
      <c r="G169" s="36">
        <v>0.66249999999999998</v>
      </c>
      <c r="H169" s="23">
        <v>24</v>
      </c>
      <c r="I169" s="23">
        <v>24</v>
      </c>
      <c r="J169" s="36">
        <v>1</v>
      </c>
      <c r="K169" s="22">
        <v>0.12740000000000001</v>
      </c>
      <c r="L169" s="36">
        <v>1</v>
      </c>
      <c r="M169" s="36">
        <v>1</v>
      </c>
      <c r="N169" s="37" t="s">
        <v>54</v>
      </c>
      <c r="O169" s="22">
        <v>1</v>
      </c>
      <c r="P169" s="23"/>
      <c r="Q169" s="23"/>
      <c r="R169" s="23">
        <v>3</v>
      </c>
      <c r="S169" s="23"/>
      <c r="T169" s="23">
        <v>10</v>
      </c>
      <c r="U169" s="23">
        <v>25</v>
      </c>
      <c r="V169" s="38">
        <v>3.5</v>
      </c>
      <c r="Y169" s="17"/>
    </row>
    <row r="170" spans="1:25" ht="16" x14ac:dyDescent="0.2">
      <c r="A170" s="33" t="s">
        <v>339</v>
      </c>
      <c r="B170" s="34" t="s">
        <v>3261</v>
      </c>
      <c r="C170" s="34" t="s">
        <v>3265</v>
      </c>
      <c r="D170" s="35">
        <v>45197</v>
      </c>
      <c r="E170" s="34">
        <v>20</v>
      </c>
      <c r="F170" s="34">
        <v>16.13</v>
      </c>
      <c r="G170" s="36">
        <v>0.80629999999999902</v>
      </c>
      <c r="H170" s="23">
        <v>24</v>
      </c>
      <c r="I170" s="23">
        <v>24.5</v>
      </c>
      <c r="J170" s="36">
        <v>1.0207999999999999</v>
      </c>
      <c r="K170" s="22">
        <v>0.10249999999999999</v>
      </c>
      <c r="L170" s="36">
        <v>1</v>
      </c>
      <c r="M170" s="36">
        <v>1</v>
      </c>
      <c r="N170" s="37" t="s">
        <v>31</v>
      </c>
      <c r="O170" s="22">
        <v>0.61538461538461497</v>
      </c>
      <c r="P170" s="23"/>
      <c r="Q170" s="23"/>
      <c r="R170" s="23">
        <v>14</v>
      </c>
      <c r="S170" s="23"/>
      <c r="T170" s="23">
        <v>6</v>
      </c>
      <c r="U170" s="23">
        <v>27</v>
      </c>
      <c r="V170" s="38">
        <v>4.8</v>
      </c>
      <c r="Y170" s="17"/>
    </row>
    <row r="171" spans="1:25" ht="16" x14ac:dyDescent="0.2">
      <c r="A171" s="33" t="s">
        <v>340</v>
      </c>
      <c r="B171" s="34" t="s">
        <v>3261</v>
      </c>
      <c r="C171" s="34" t="s">
        <v>3265</v>
      </c>
      <c r="D171" s="35">
        <v>45789</v>
      </c>
      <c r="E171" s="34">
        <v>30</v>
      </c>
      <c r="F171" s="34">
        <v>22</v>
      </c>
      <c r="G171" s="36">
        <v>0.73329999999999995</v>
      </c>
      <c r="H171" s="23">
        <v>38</v>
      </c>
      <c r="I171" s="23">
        <v>31.689999999999898</v>
      </c>
      <c r="J171" s="36">
        <v>0.83389999999999997</v>
      </c>
      <c r="K171" s="22">
        <v>0.27250000000000002</v>
      </c>
      <c r="L171" s="36">
        <v>0.98275862068965503</v>
      </c>
      <c r="M171" s="36">
        <v>0.96296296296296202</v>
      </c>
      <c r="N171" s="37" t="s">
        <v>34</v>
      </c>
      <c r="O171" s="22">
        <v>0.83333333333333304</v>
      </c>
      <c r="P171" s="23"/>
      <c r="Q171" s="23"/>
      <c r="R171" s="23">
        <v>11</v>
      </c>
      <c r="S171" s="23"/>
      <c r="T171" s="23">
        <v>9</v>
      </c>
      <c r="U171" s="23">
        <v>31</v>
      </c>
      <c r="V171" s="38"/>
      <c r="Y171" s="17"/>
    </row>
    <row r="172" spans="1:25" ht="16" x14ac:dyDescent="0.2">
      <c r="A172" s="33" t="s">
        <v>342</v>
      </c>
      <c r="B172" s="34" t="s">
        <v>3261</v>
      </c>
      <c r="C172" s="34" t="s">
        <v>3268</v>
      </c>
      <c r="D172" s="35">
        <v>46020</v>
      </c>
      <c r="E172" s="34">
        <v>30</v>
      </c>
      <c r="F172" s="34">
        <v>4</v>
      </c>
      <c r="G172" s="36">
        <v>0.1333</v>
      </c>
      <c r="H172" s="23">
        <v>38</v>
      </c>
      <c r="I172" s="23">
        <v>30.06</v>
      </c>
      <c r="J172" s="36">
        <v>0.79109999999999903</v>
      </c>
      <c r="K172" s="22">
        <v>0.98329999999999995</v>
      </c>
      <c r="L172" s="36">
        <v>1</v>
      </c>
      <c r="M172" s="36">
        <v>1</v>
      </c>
      <c r="N172" s="37" t="s">
        <v>3276</v>
      </c>
      <c r="O172" s="22"/>
      <c r="P172" s="23"/>
      <c r="Q172" s="23"/>
      <c r="R172" s="23"/>
      <c r="S172" s="23"/>
      <c r="T172" s="23">
        <v>13</v>
      </c>
      <c r="U172" s="23">
        <v>13</v>
      </c>
      <c r="V172" s="38"/>
      <c r="Y172" s="17"/>
    </row>
    <row r="173" spans="1:25" ht="16" x14ac:dyDescent="0.2">
      <c r="A173" s="33" t="s">
        <v>343</v>
      </c>
      <c r="B173" s="34" t="s">
        <v>3261</v>
      </c>
      <c r="C173" s="34" t="s">
        <v>3264</v>
      </c>
      <c r="D173" s="35">
        <v>45201</v>
      </c>
      <c r="E173" s="34">
        <v>30</v>
      </c>
      <c r="F173" s="34">
        <v>29.31</v>
      </c>
      <c r="G173" s="36">
        <v>0.97709999999999997</v>
      </c>
      <c r="H173" s="23">
        <v>38</v>
      </c>
      <c r="I173" s="23">
        <v>41.81</v>
      </c>
      <c r="J173" s="36">
        <v>1.1003000000000001</v>
      </c>
      <c r="K173" s="22">
        <v>0.189</v>
      </c>
      <c r="L173" s="36">
        <v>0.94505494505494503</v>
      </c>
      <c r="M173" s="36">
        <v>0.969465648854961</v>
      </c>
      <c r="N173" s="37" t="s">
        <v>41</v>
      </c>
      <c r="O173" s="22">
        <v>0.8</v>
      </c>
      <c r="P173" s="23"/>
      <c r="Q173" s="23"/>
      <c r="R173" s="23">
        <v>11</v>
      </c>
      <c r="S173" s="23">
        <v>2</v>
      </c>
      <c r="T173" s="23">
        <v>16</v>
      </c>
      <c r="U173" s="23">
        <v>37</v>
      </c>
      <c r="V173" s="38">
        <v>4.4285714285714288</v>
      </c>
      <c r="Y173" s="17"/>
    </row>
    <row r="174" spans="1:25" ht="16" x14ac:dyDescent="0.2">
      <c r="A174" s="33" t="s">
        <v>344</v>
      </c>
      <c r="B174" s="34" t="s">
        <v>3261</v>
      </c>
      <c r="C174" s="34" t="s">
        <v>3262</v>
      </c>
      <c r="D174" s="35">
        <v>45754</v>
      </c>
      <c r="E174" s="34">
        <v>35</v>
      </c>
      <c r="F174" s="34">
        <v>25.38</v>
      </c>
      <c r="G174" s="36">
        <v>0.72499999999999998</v>
      </c>
      <c r="H174" s="23">
        <v>43</v>
      </c>
      <c r="I174" s="23">
        <v>36.75</v>
      </c>
      <c r="J174" s="36">
        <v>0.85470000000000002</v>
      </c>
      <c r="K174" s="22">
        <v>6.2799999999999995E-2</v>
      </c>
      <c r="L174" s="36">
        <v>0.96923076923076901</v>
      </c>
      <c r="M174" s="36">
        <v>1</v>
      </c>
      <c r="N174" s="37" t="s">
        <v>187</v>
      </c>
      <c r="O174" s="22">
        <v>0.76923076923076905</v>
      </c>
      <c r="P174" s="23"/>
      <c r="Q174" s="23"/>
      <c r="R174" s="23">
        <v>10</v>
      </c>
      <c r="S174" s="23"/>
      <c r="T174" s="23">
        <v>15</v>
      </c>
      <c r="U174" s="23">
        <v>30</v>
      </c>
      <c r="V174" s="38"/>
      <c r="Y174" s="17"/>
    </row>
    <row r="175" spans="1:25" ht="16" x14ac:dyDescent="0.2">
      <c r="A175" s="33" t="s">
        <v>345</v>
      </c>
      <c r="B175" s="34" t="s">
        <v>3261</v>
      </c>
      <c r="C175" s="34" t="s">
        <v>3267</v>
      </c>
      <c r="D175" s="35">
        <v>45198</v>
      </c>
      <c r="E175" s="34">
        <v>12</v>
      </c>
      <c r="F175" s="34">
        <v>14.5</v>
      </c>
      <c r="G175" s="36">
        <v>1.2082999999999999</v>
      </c>
      <c r="H175" s="23">
        <v>16</v>
      </c>
      <c r="I175" s="23">
        <v>21.06</v>
      </c>
      <c r="J175" s="36">
        <v>1.3164</v>
      </c>
      <c r="K175" s="22">
        <v>0.27079999999999999</v>
      </c>
      <c r="L175" s="36">
        <v>1</v>
      </c>
      <c r="M175" s="36">
        <v>0.95</v>
      </c>
      <c r="N175" s="37" t="s">
        <v>54</v>
      </c>
      <c r="O175" s="22">
        <v>0.46153846153846101</v>
      </c>
      <c r="P175" s="23"/>
      <c r="Q175" s="23"/>
      <c r="R175" s="23">
        <v>6</v>
      </c>
      <c r="S175" s="23"/>
      <c r="T175" s="23">
        <v>5</v>
      </c>
      <c r="U175" s="23">
        <v>21</v>
      </c>
      <c r="V175" s="38">
        <v>4.7777777777777777</v>
      </c>
      <c r="Y175" s="17"/>
    </row>
    <row r="176" spans="1:25" ht="16" x14ac:dyDescent="0.2">
      <c r="A176" s="33" t="s">
        <v>346</v>
      </c>
      <c r="B176" s="34" t="s">
        <v>3261</v>
      </c>
      <c r="C176" s="34" t="s">
        <v>3267</v>
      </c>
      <c r="D176" s="35">
        <v>45791</v>
      </c>
      <c r="E176" s="34">
        <v>30</v>
      </c>
      <c r="F176" s="34">
        <v>22.63</v>
      </c>
      <c r="G176" s="36">
        <v>0.75419999999999998</v>
      </c>
      <c r="H176" s="23">
        <v>38</v>
      </c>
      <c r="I176" s="23">
        <v>35.19</v>
      </c>
      <c r="J176" s="36">
        <v>0.92599999999999905</v>
      </c>
      <c r="K176" s="22">
        <v>0.31759999999999999</v>
      </c>
      <c r="L176" s="36">
        <v>1</v>
      </c>
      <c r="M176" s="36">
        <v>0.80681818181818099</v>
      </c>
      <c r="N176" s="37" t="s">
        <v>245</v>
      </c>
      <c r="O176" s="22">
        <v>0.84615384615384603</v>
      </c>
      <c r="P176" s="23"/>
      <c r="Q176" s="23"/>
      <c r="R176" s="23">
        <v>10</v>
      </c>
      <c r="S176" s="23"/>
      <c r="T176" s="23">
        <v>16</v>
      </c>
      <c r="U176" s="23">
        <v>36</v>
      </c>
      <c r="V176" s="38">
        <v>5</v>
      </c>
      <c r="Y176" s="17"/>
    </row>
    <row r="177" spans="1:25" ht="16" x14ac:dyDescent="0.2">
      <c r="A177" s="33" t="s">
        <v>348</v>
      </c>
      <c r="B177" s="34" t="s">
        <v>3261</v>
      </c>
      <c r="C177" s="34" t="s">
        <v>3264</v>
      </c>
      <c r="D177" s="35">
        <v>45822</v>
      </c>
      <c r="E177" s="34">
        <v>30</v>
      </c>
      <c r="F177" s="34">
        <v>23.88</v>
      </c>
      <c r="G177" s="36">
        <v>0.79579999999999995</v>
      </c>
      <c r="H177" s="23">
        <v>38</v>
      </c>
      <c r="I177" s="23">
        <v>39</v>
      </c>
      <c r="J177" s="36">
        <v>1.0263</v>
      </c>
      <c r="K177" s="22">
        <v>0.1547</v>
      </c>
      <c r="L177" s="36">
        <v>0.96825396825396803</v>
      </c>
      <c r="M177" s="36">
        <v>0.97802197802197799</v>
      </c>
      <c r="N177" s="37" t="s">
        <v>147</v>
      </c>
      <c r="O177" s="22">
        <v>0.86666666666666603</v>
      </c>
      <c r="P177" s="23">
        <v>2</v>
      </c>
      <c r="Q177" s="23">
        <v>10</v>
      </c>
      <c r="R177" s="23">
        <v>9</v>
      </c>
      <c r="S177" s="23"/>
      <c r="T177" s="23">
        <v>15</v>
      </c>
      <c r="U177" s="23">
        <v>31</v>
      </c>
      <c r="V177" s="38">
        <v>5</v>
      </c>
      <c r="Y177" s="17"/>
    </row>
    <row r="178" spans="1:25" ht="16" x14ac:dyDescent="0.2">
      <c r="A178" s="33" t="s">
        <v>350</v>
      </c>
      <c r="B178" s="34" t="s">
        <v>3261</v>
      </c>
      <c r="C178" s="34" t="s">
        <v>3268</v>
      </c>
      <c r="D178" s="35">
        <v>46043</v>
      </c>
      <c r="E178" s="34">
        <v>30</v>
      </c>
      <c r="F178" s="34">
        <v>0</v>
      </c>
      <c r="G178" s="36">
        <v>0</v>
      </c>
      <c r="H178" s="23">
        <v>38</v>
      </c>
      <c r="I178" s="23">
        <v>4.5</v>
      </c>
      <c r="J178" s="36">
        <v>0.11839999999999901</v>
      </c>
      <c r="K178" s="22"/>
      <c r="L178" s="36"/>
      <c r="M178" s="36"/>
      <c r="N178" s="37" t="s">
        <v>32</v>
      </c>
      <c r="O178" s="22"/>
      <c r="P178" s="23"/>
      <c r="Q178" s="23"/>
      <c r="R178" s="23"/>
      <c r="S178" s="23"/>
      <c r="T178" s="23">
        <v>0</v>
      </c>
      <c r="U178" s="23">
        <v>0</v>
      </c>
      <c r="V178" s="38"/>
      <c r="Y178" s="17"/>
    </row>
    <row r="179" spans="1:25" ht="16" x14ac:dyDescent="0.2">
      <c r="A179" s="33" t="s">
        <v>354</v>
      </c>
      <c r="B179" s="34" t="s">
        <v>3261</v>
      </c>
      <c r="C179" s="34" t="s">
        <v>3268</v>
      </c>
      <c r="D179" s="35">
        <v>46037</v>
      </c>
      <c r="E179" s="34">
        <v>12</v>
      </c>
      <c r="F179" s="34">
        <v>0</v>
      </c>
      <c r="G179" s="36">
        <v>0</v>
      </c>
      <c r="H179" s="23">
        <v>16</v>
      </c>
      <c r="I179" s="23">
        <v>19.5</v>
      </c>
      <c r="J179" s="36">
        <v>1.2187999999999899</v>
      </c>
      <c r="K179" s="22"/>
      <c r="L179" s="36"/>
      <c r="M179" s="36"/>
      <c r="N179" s="37" t="s">
        <v>32</v>
      </c>
      <c r="O179" s="22"/>
      <c r="P179" s="23"/>
      <c r="Q179" s="23"/>
      <c r="R179" s="23"/>
      <c r="S179" s="23"/>
      <c r="T179" s="23">
        <v>0</v>
      </c>
      <c r="U179" s="23">
        <v>0</v>
      </c>
      <c r="V179" s="38"/>
      <c r="Y179" s="17"/>
    </row>
    <row r="180" spans="1:25" ht="16" x14ac:dyDescent="0.2">
      <c r="A180" s="33" t="s">
        <v>355</v>
      </c>
      <c r="B180" s="34" t="s">
        <v>3266</v>
      </c>
      <c r="C180" s="34" t="s">
        <v>3267</v>
      </c>
      <c r="D180" s="35">
        <v>45244</v>
      </c>
      <c r="E180" s="34">
        <v>12</v>
      </c>
      <c r="F180" s="34">
        <v>5.25</v>
      </c>
      <c r="G180" s="36">
        <v>0.4375</v>
      </c>
      <c r="H180" s="23">
        <v>16</v>
      </c>
      <c r="I180" s="23">
        <v>16</v>
      </c>
      <c r="J180" s="36">
        <v>1</v>
      </c>
      <c r="K180" s="22">
        <v>0.1052</v>
      </c>
      <c r="L180" s="36">
        <v>0.55555555555555503</v>
      </c>
      <c r="M180" s="36">
        <v>0.85714285714285698</v>
      </c>
      <c r="N180" s="37" t="s">
        <v>36</v>
      </c>
      <c r="O180" s="22">
        <v>0.85714285714285698</v>
      </c>
      <c r="P180" s="23"/>
      <c r="Q180" s="23"/>
      <c r="R180" s="23">
        <v>1</v>
      </c>
      <c r="S180" s="23">
        <v>5</v>
      </c>
      <c r="T180" s="23">
        <v>1</v>
      </c>
      <c r="U180" s="23">
        <v>8</v>
      </c>
      <c r="V180" s="38"/>
      <c r="Y180" s="17"/>
    </row>
    <row r="181" spans="1:25" ht="16" x14ac:dyDescent="0.2">
      <c r="A181" s="33" t="s">
        <v>356</v>
      </c>
      <c r="B181" s="34" t="s">
        <v>3263</v>
      </c>
      <c r="C181" s="34" t="s">
        <v>3262</v>
      </c>
      <c r="D181" s="35">
        <v>44775</v>
      </c>
      <c r="E181" s="34">
        <v>30</v>
      </c>
      <c r="F181" s="34">
        <v>18.75</v>
      </c>
      <c r="G181" s="36">
        <v>0.625</v>
      </c>
      <c r="H181" s="23">
        <v>38</v>
      </c>
      <c r="I181" s="23">
        <v>48.56</v>
      </c>
      <c r="J181" s="36">
        <v>1.278</v>
      </c>
      <c r="K181" s="22">
        <v>0.12909999999999999</v>
      </c>
      <c r="L181" s="36">
        <v>1</v>
      </c>
      <c r="M181" s="36">
        <v>1</v>
      </c>
      <c r="N181" s="37" t="s">
        <v>48</v>
      </c>
      <c r="O181" s="22">
        <v>1</v>
      </c>
      <c r="P181" s="23"/>
      <c r="Q181" s="23"/>
      <c r="R181" s="23">
        <v>3</v>
      </c>
      <c r="S181" s="23"/>
      <c r="T181" s="23">
        <v>5</v>
      </c>
      <c r="U181" s="23">
        <v>23</v>
      </c>
      <c r="V181" s="38">
        <v>4.4285714285714288</v>
      </c>
      <c r="Y181" s="17"/>
    </row>
    <row r="182" spans="1:25" ht="16" x14ac:dyDescent="0.2">
      <c r="A182" s="33" t="s">
        <v>359</v>
      </c>
      <c r="B182" s="34" t="s">
        <v>3261</v>
      </c>
      <c r="C182" s="34" t="s">
        <v>3265</v>
      </c>
      <c r="D182" s="35">
        <v>45876</v>
      </c>
      <c r="E182" s="34">
        <v>30</v>
      </c>
      <c r="F182" s="34">
        <v>23.75</v>
      </c>
      <c r="G182" s="36">
        <v>0.79169999999999996</v>
      </c>
      <c r="H182" s="23">
        <v>38</v>
      </c>
      <c r="I182" s="23">
        <v>37.42</v>
      </c>
      <c r="J182" s="36">
        <v>0.98460000000000003</v>
      </c>
      <c r="K182" s="22">
        <v>0.19520000000000001</v>
      </c>
      <c r="L182" s="36">
        <v>0.82089552238805896</v>
      </c>
      <c r="M182" s="36">
        <v>0.91</v>
      </c>
      <c r="N182" s="37" t="s">
        <v>27</v>
      </c>
      <c r="O182" s="22">
        <v>0.70833333333333304</v>
      </c>
      <c r="P182" s="23">
        <v>1</v>
      </c>
      <c r="Q182" s="23">
        <v>10</v>
      </c>
      <c r="R182" s="23">
        <v>20</v>
      </c>
      <c r="S182" s="23"/>
      <c r="T182" s="23">
        <v>8</v>
      </c>
      <c r="U182" s="23">
        <v>35</v>
      </c>
      <c r="V182" s="38">
        <v>5</v>
      </c>
      <c r="Y182" s="17"/>
    </row>
    <row r="183" spans="1:25" ht="16" x14ac:dyDescent="0.2">
      <c r="A183" s="33" t="s">
        <v>361</v>
      </c>
      <c r="B183" s="34" t="s">
        <v>3261</v>
      </c>
      <c r="C183" s="34" t="s">
        <v>3262</v>
      </c>
      <c r="D183" s="35">
        <v>45708</v>
      </c>
      <c r="E183" s="34">
        <v>30</v>
      </c>
      <c r="F183" s="34">
        <v>22.88</v>
      </c>
      <c r="G183" s="36">
        <v>0.76249999999999996</v>
      </c>
      <c r="H183" s="23">
        <v>38</v>
      </c>
      <c r="I183" s="23">
        <v>33.380000000000003</v>
      </c>
      <c r="J183" s="36">
        <v>0.87829999999999997</v>
      </c>
      <c r="K183" s="22">
        <v>6.2600000000000003E-2</v>
      </c>
      <c r="L183" s="36">
        <v>1</v>
      </c>
      <c r="M183" s="36">
        <v>1</v>
      </c>
      <c r="N183" s="37" t="s">
        <v>50</v>
      </c>
      <c r="O183" s="22">
        <v>0.7</v>
      </c>
      <c r="P183" s="23">
        <v>1</v>
      </c>
      <c r="Q183" s="23">
        <v>10</v>
      </c>
      <c r="R183" s="23">
        <v>5</v>
      </c>
      <c r="S183" s="23"/>
      <c r="T183" s="23">
        <v>15</v>
      </c>
      <c r="U183" s="23">
        <v>39</v>
      </c>
      <c r="V183" s="38">
        <v>4.5555555555555554</v>
      </c>
      <c r="Y183" s="17"/>
    </row>
    <row r="184" spans="1:25" ht="16" x14ac:dyDescent="0.2">
      <c r="A184" s="33" t="s">
        <v>362</v>
      </c>
      <c r="B184" s="34" t="s">
        <v>3261</v>
      </c>
      <c r="C184" s="34" t="s">
        <v>3264</v>
      </c>
      <c r="D184" s="35">
        <v>45229</v>
      </c>
      <c r="E184" s="34">
        <v>12</v>
      </c>
      <c r="F184" s="34">
        <v>8.75</v>
      </c>
      <c r="G184" s="36">
        <v>0.72919999999999996</v>
      </c>
      <c r="H184" s="23">
        <v>16</v>
      </c>
      <c r="I184" s="23">
        <v>14.13</v>
      </c>
      <c r="J184" s="36">
        <v>0.88279999999999903</v>
      </c>
      <c r="K184" s="22">
        <v>0.2099</v>
      </c>
      <c r="L184" s="36">
        <v>1</v>
      </c>
      <c r="M184" s="36">
        <v>1</v>
      </c>
      <c r="N184" s="37" t="s">
        <v>37</v>
      </c>
      <c r="O184" s="22">
        <v>0.8</v>
      </c>
      <c r="P184" s="23"/>
      <c r="Q184" s="23"/>
      <c r="R184" s="23">
        <v>5</v>
      </c>
      <c r="S184" s="23"/>
      <c r="T184" s="23">
        <v>10</v>
      </c>
      <c r="U184" s="23">
        <v>23</v>
      </c>
      <c r="V184" s="38">
        <v>4.333333333333333</v>
      </c>
      <c r="Y184" s="17"/>
    </row>
    <row r="185" spans="1:25" ht="16" x14ac:dyDescent="0.2">
      <c r="A185" s="33" t="s">
        <v>364</v>
      </c>
      <c r="B185" s="34" t="s">
        <v>3263</v>
      </c>
      <c r="C185" s="34" t="s">
        <v>190</v>
      </c>
      <c r="D185" s="35">
        <v>45176</v>
      </c>
      <c r="E185" s="34">
        <v>12</v>
      </c>
      <c r="F185" s="34">
        <v>4.5</v>
      </c>
      <c r="G185" s="36">
        <v>0.375</v>
      </c>
      <c r="H185" s="23">
        <v>16</v>
      </c>
      <c r="I185" s="23">
        <v>20.25</v>
      </c>
      <c r="J185" s="36">
        <v>1.2655999999999901</v>
      </c>
      <c r="K185" s="22">
        <v>0.18740000000000001</v>
      </c>
      <c r="L185" s="36">
        <v>1</v>
      </c>
      <c r="M185" s="36">
        <v>1</v>
      </c>
      <c r="N185" s="37" t="s">
        <v>23</v>
      </c>
      <c r="O185" s="22">
        <v>1</v>
      </c>
      <c r="P185" s="23"/>
      <c r="Q185" s="23"/>
      <c r="R185" s="23">
        <v>2</v>
      </c>
      <c r="S185" s="23"/>
      <c r="T185" s="23">
        <v>1</v>
      </c>
      <c r="U185" s="23">
        <v>8</v>
      </c>
      <c r="V185" s="38">
        <v>4</v>
      </c>
      <c r="Y185" s="17"/>
    </row>
    <row r="186" spans="1:25" ht="16" x14ac:dyDescent="0.2">
      <c r="A186" s="33" t="s">
        <v>365</v>
      </c>
      <c r="B186" s="34" t="s">
        <v>3261</v>
      </c>
      <c r="C186" s="34" t="s">
        <v>3269</v>
      </c>
      <c r="D186" s="35">
        <v>46048</v>
      </c>
      <c r="E186" s="34">
        <v>20</v>
      </c>
      <c r="F186" s="34"/>
      <c r="G186" s="36"/>
      <c r="H186" s="23">
        <v>24</v>
      </c>
      <c r="I186" s="23"/>
      <c r="J186" s="36"/>
      <c r="K186" s="22"/>
      <c r="L186" s="36"/>
      <c r="M186" s="36"/>
      <c r="N186" s="37" t="s">
        <v>32</v>
      </c>
      <c r="O186" s="22"/>
      <c r="P186" s="23"/>
      <c r="Q186" s="23"/>
      <c r="R186" s="23"/>
      <c r="S186" s="23"/>
      <c r="T186" s="23">
        <v>0</v>
      </c>
      <c r="U186" s="23">
        <v>0</v>
      </c>
      <c r="V186" s="38"/>
      <c r="Y186" s="17"/>
    </row>
    <row r="187" spans="1:25" ht="16" x14ac:dyDescent="0.2">
      <c r="A187" s="33" t="s">
        <v>366</v>
      </c>
      <c r="B187" s="34" t="s">
        <v>3261</v>
      </c>
      <c r="C187" s="34" t="s">
        <v>3264</v>
      </c>
      <c r="D187" s="35">
        <v>45296</v>
      </c>
      <c r="E187" s="34">
        <v>30</v>
      </c>
      <c r="F187" s="34">
        <v>25.25</v>
      </c>
      <c r="G187" s="36">
        <v>0.8417</v>
      </c>
      <c r="H187" s="23">
        <v>38</v>
      </c>
      <c r="I187" s="23">
        <v>37.56</v>
      </c>
      <c r="J187" s="36">
        <v>0.98849999999999905</v>
      </c>
      <c r="K187" s="22">
        <v>5.1999999999999998E-2</v>
      </c>
      <c r="L187" s="36">
        <v>0.873417721518987</v>
      </c>
      <c r="M187" s="36">
        <v>0.8046875</v>
      </c>
      <c r="N187" s="37" t="s">
        <v>25</v>
      </c>
      <c r="O187" s="22">
        <v>0.38888888888888801</v>
      </c>
      <c r="P187" s="23"/>
      <c r="Q187" s="23"/>
      <c r="R187" s="23">
        <v>4</v>
      </c>
      <c r="S187" s="23"/>
      <c r="T187" s="23">
        <v>20</v>
      </c>
      <c r="U187" s="23">
        <v>45</v>
      </c>
      <c r="V187" s="38">
        <v>4.5</v>
      </c>
      <c r="Y187" s="17"/>
    </row>
    <row r="188" spans="1:25" ht="16" x14ac:dyDescent="0.2">
      <c r="A188" s="33" t="s">
        <v>367</v>
      </c>
      <c r="B188" s="34" t="s">
        <v>3263</v>
      </c>
      <c r="C188" s="34" t="s">
        <v>3267</v>
      </c>
      <c r="D188" s="35">
        <v>43013</v>
      </c>
      <c r="E188" s="34">
        <v>30</v>
      </c>
      <c r="F188" s="34">
        <v>26.369999999999902</v>
      </c>
      <c r="G188" s="36">
        <v>0.879</v>
      </c>
      <c r="H188" s="23">
        <v>38</v>
      </c>
      <c r="I188" s="23">
        <v>44.08</v>
      </c>
      <c r="J188" s="36">
        <v>1.1600999999999999</v>
      </c>
      <c r="K188" s="22">
        <v>0.18540000000000001</v>
      </c>
      <c r="L188" s="36">
        <v>0.97826086956521696</v>
      </c>
      <c r="M188" s="36">
        <v>0.97297297297297203</v>
      </c>
      <c r="N188" s="37" t="s">
        <v>48</v>
      </c>
      <c r="O188" s="22">
        <v>0.52380952380952295</v>
      </c>
      <c r="P188" s="23">
        <v>1</v>
      </c>
      <c r="Q188" s="23">
        <v>10</v>
      </c>
      <c r="R188" s="23">
        <v>1</v>
      </c>
      <c r="S188" s="23"/>
      <c r="T188" s="23">
        <v>4</v>
      </c>
      <c r="U188" s="23">
        <v>28</v>
      </c>
      <c r="V188" s="38">
        <v>4.7857142857142856</v>
      </c>
      <c r="Y188" s="17"/>
    </row>
    <row r="189" spans="1:25" ht="16" x14ac:dyDescent="0.2">
      <c r="A189" s="33" t="s">
        <v>368</v>
      </c>
      <c r="B189" s="34" t="s">
        <v>3261</v>
      </c>
      <c r="C189" s="34" t="s">
        <v>3264</v>
      </c>
      <c r="D189" s="35">
        <v>45722</v>
      </c>
      <c r="E189" s="34">
        <v>30</v>
      </c>
      <c r="F189" s="34">
        <v>33.85</v>
      </c>
      <c r="G189" s="36">
        <v>1.1285000000000001</v>
      </c>
      <c r="H189" s="23">
        <v>38</v>
      </c>
      <c r="I189" s="23">
        <v>41.88</v>
      </c>
      <c r="J189" s="36">
        <v>1.1019999999999901</v>
      </c>
      <c r="K189" s="22">
        <v>0.26889999999999997</v>
      </c>
      <c r="L189" s="36">
        <v>0.99019607843137203</v>
      </c>
      <c r="M189" s="36">
        <v>1</v>
      </c>
      <c r="N189" s="37" t="s">
        <v>147</v>
      </c>
      <c r="O189" s="22">
        <v>0.39130434782608597</v>
      </c>
      <c r="P189" s="23">
        <v>1</v>
      </c>
      <c r="Q189" s="23">
        <v>10</v>
      </c>
      <c r="R189" s="23">
        <v>15</v>
      </c>
      <c r="S189" s="23">
        <v>0</v>
      </c>
      <c r="T189" s="23">
        <v>13</v>
      </c>
      <c r="U189" s="23">
        <v>45</v>
      </c>
      <c r="V189" s="38">
        <v>3</v>
      </c>
      <c r="Y189" s="17"/>
    </row>
    <row r="190" spans="1:25" ht="16" x14ac:dyDescent="0.2">
      <c r="A190" s="33" t="s">
        <v>369</v>
      </c>
      <c r="B190" s="34" t="s">
        <v>3261</v>
      </c>
      <c r="C190" s="34" t="s">
        <v>3267</v>
      </c>
      <c r="D190" s="35">
        <v>45201</v>
      </c>
      <c r="E190" s="34">
        <v>12</v>
      </c>
      <c r="F190" s="34">
        <v>11.25</v>
      </c>
      <c r="G190" s="36">
        <v>0.9375</v>
      </c>
      <c r="H190" s="23">
        <v>16</v>
      </c>
      <c r="I190" s="23">
        <v>18.5</v>
      </c>
      <c r="J190" s="36">
        <v>1.1562999999999899</v>
      </c>
      <c r="K190" s="22">
        <v>0.24679999999999999</v>
      </c>
      <c r="L190" s="36">
        <v>1</v>
      </c>
      <c r="M190" s="36">
        <v>1</v>
      </c>
      <c r="N190" s="37" t="s">
        <v>32</v>
      </c>
      <c r="O190" s="22">
        <v>1</v>
      </c>
      <c r="P190" s="23">
        <v>1</v>
      </c>
      <c r="Q190" s="23">
        <v>10</v>
      </c>
      <c r="R190" s="23">
        <v>4</v>
      </c>
      <c r="S190" s="23"/>
      <c r="T190" s="23">
        <v>0</v>
      </c>
      <c r="U190" s="23">
        <v>11</v>
      </c>
      <c r="V190" s="38">
        <v>3.0909090909090908</v>
      </c>
      <c r="Y190" s="17"/>
    </row>
    <row r="191" spans="1:25" ht="16" x14ac:dyDescent="0.2">
      <c r="A191" s="33" t="s">
        <v>370</v>
      </c>
      <c r="B191" s="34" t="s">
        <v>3261</v>
      </c>
      <c r="C191" s="34" t="s">
        <v>3265</v>
      </c>
      <c r="D191" s="35">
        <v>45209</v>
      </c>
      <c r="E191" s="34">
        <v>12</v>
      </c>
      <c r="F191" s="34">
        <v>14.75</v>
      </c>
      <c r="G191" s="36">
        <v>1.2292000000000001</v>
      </c>
      <c r="H191" s="23">
        <v>16</v>
      </c>
      <c r="I191" s="23">
        <v>19.63</v>
      </c>
      <c r="J191" s="36">
        <v>1.2265999999999999</v>
      </c>
      <c r="K191" s="22">
        <v>0.31269999999999998</v>
      </c>
      <c r="L191" s="36">
        <v>0.88372093023255804</v>
      </c>
      <c r="M191" s="36">
        <v>0.94339622641509402</v>
      </c>
      <c r="N191" s="37" t="s">
        <v>39</v>
      </c>
      <c r="O191" s="22">
        <v>0.91666666666666596</v>
      </c>
      <c r="P191" s="23">
        <v>1</v>
      </c>
      <c r="Q191" s="23">
        <v>10</v>
      </c>
      <c r="R191" s="23">
        <v>9</v>
      </c>
      <c r="S191" s="23">
        <v>2</v>
      </c>
      <c r="T191" s="23">
        <v>7</v>
      </c>
      <c r="U191" s="23">
        <v>28</v>
      </c>
      <c r="V191" s="38">
        <v>4</v>
      </c>
      <c r="Y191" s="17"/>
    </row>
    <row r="192" spans="1:25" ht="16" x14ac:dyDescent="0.2">
      <c r="A192" s="33" t="s">
        <v>371</v>
      </c>
      <c r="B192" s="34" t="s">
        <v>3266</v>
      </c>
      <c r="C192" s="34" t="s">
        <v>3262</v>
      </c>
      <c r="D192" s="35">
        <v>43777</v>
      </c>
      <c r="E192" s="34">
        <v>30</v>
      </c>
      <c r="F192" s="34">
        <v>10.8799999999999</v>
      </c>
      <c r="G192" s="36">
        <v>0.36249999999999999</v>
      </c>
      <c r="H192" s="23">
        <v>38</v>
      </c>
      <c r="I192" s="23">
        <v>35.19</v>
      </c>
      <c r="J192" s="36">
        <v>0.92599999999999905</v>
      </c>
      <c r="K192" s="22">
        <v>0.21510000000000001</v>
      </c>
      <c r="L192" s="36">
        <v>0.96551724137931005</v>
      </c>
      <c r="M192" s="36">
        <v>0.952380952380952</v>
      </c>
      <c r="N192" s="37" t="s">
        <v>40</v>
      </c>
      <c r="O192" s="22">
        <v>0.375</v>
      </c>
      <c r="P192" s="23"/>
      <c r="Q192" s="23"/>
      <c r="R192" s="23"/>
      <c r="S192" s="23"/>
      <c r="T192" s="23">
        <v>7</v>
      </c>
      <c r="U192" s="23">
        <v>14</v>
      </c>
      <c r="V192" s="38">
        <v>5</v>
      </c>
      <c r="Y192" s="17"/>
    </row>
    <row r="193" spans="1:25" ht="16" x14ac:dyDescent="0.2">
      <c r="A193" s="33" t="s">
        <v>372</v>
      </c>
      <c r="B193" s="34" t="s">
        <v>3263</v>
      </c>
      <c r="C193" s="34" t="s">
        <v>3264</v>
      </c>
      <c r="D193" s="35">
        <v>42235</v>
      </c>
      <c r="E193" s="34">
        <v>20</v>
      </c>
      <c r="F193" s="34">
        <v>14</v>
      </c>
      <c r="G193" s="36">
        <v>0.7</v>
      </c>
      <c r="H193" s="23">
        <v>24</v>
      </c>
      <c r="I193" s="23">
        <v>28.75</v>
      </c>
      <c r="J193" s="36">
        <v>1.1979</v>
      </c>
      <c r="K193" s="22">
        <v>0.21290000000000001</v>
      </c>
      <c r="L193" s="36">
        <v>0.95833333333333304</v>
      </c>
      <c r="M193" s="36">
        <v>1</v>
      </c>
      <c r="N193" s="37" t="s">
        <v>23</v>
      </c>
      <c r="O193" s="22">
        <v>0.75</v>
      </c>
      <c r="P193" s="23"/>
      <c r="Q193" s="23"/>
      <c r="R193" s="23">
        <v>3</v>
      </c>
      <c r="S193" s="23"/>
      <c r="T193" s="23">
        <v>1</v>
      </c>
      <c r="U193" s="23">
        <v>9</v>
      </c>
      <c r="V193" s="38">
        <v>4.5</v>
      </c>
      <c r="Y193" s="17"/>
    </row>
    <row r="194" spans="1:25" ht="16" x14ac:dyDescent="0.2">
      <c r="A194" s="33" t="s">
        <v>373</v>
      </c>
      <c r="B194" s="34" t="s">
        <v>3261</v>
      </c>
      <c r="C194" s="34" t="s">
        <v>3264</v>
      </c>
      <c r="D194" s="35">
        <v>45972</v>
      </c>
      <c r="E194" s="34">
        <v>35</v>
      </c>
      <c r="F194" s="34">
        <v>26.5</v>
      </c>
      <c r="G194" s="36">
        <v>0.7571</v>
      </c>
      <c r="H194" s="23">
        <v>43</v>
      </c>
      <c r="I194" s="23">
        <v>44.13</v>
      </c>
      <c r="J194" s="36">
        <v>1.0262</v>
      </c>
      <c r="K194" s="22">
        <v>0.1027</v>
      </c>
      <c r="L194" s="36">
        <v>0.97222222222222199</v>
      </c>
      <c r="M194" s="36">
        <v>0.98958333333333304</v>
      </c>
      <c r="N194" s="37" t="s">
        <v>3273</v>
      </c>
      <c r="O194" s="22">
        <v>0.2</v>
      </c>
      <c r="P194" s="23">
        <v>1</v>
      </c>
      <c r="Q194" s="23">
        <v>10</v>
      </c>
      <c r="R194" s="23">
        <v>1</v>
      </c>
      <c r="S194" s="23"/>
      <c r="T194" s="23">
        <v>18</v>
      </c>
      <c r="U194" s="23">
        <v>33</v>
      </c>
      <c r="V194" s="38">
        <v>5</v>
      </c>
      <c r="Y194" s="17"/>
    </row>
    <row r="195" spans="1:25" ht="16" x14ac:dyDescent="0.2">
      <c r="A195" s="33" t="s">
        <v>374</v>
      </c>
      <c r="B195" s="34" t="s">
        <v>3261</v>
      </c>
      <c r="C195" s="34" t="s">
        <v>3267</v>
      </c>
      <c r="D195" s="35">
        <v>45775</v>
      </c>
      <c r="E195" s="34">
        <v>30</v>
      </c>
      <c r="F195" s="34">
        <v>16.88</v>
      </c>
      <c r="G195" s="36">
        <v>0.5625</v>
      </c>
      <c r="H195" s="23">
        <v>38</v>
      </c>
      <c r="I195" s="23">
        <v>36.25</v>
      </c>
      <c r="J195" s="36">
        <v>0.95389999999999997</v>
      </c>
      <c r="K195" s="22">
        <v>0.24859999999999999</v>
      </c>
      <c r="L195" s="36">
        <v>0.4</v>
      </c>
      <c r="M195" s="36">
        <v>0.953125</v>
      </c>
      <c r="N195" s="37" t="s">
        <v>66</v>
      </c>
      <c r="O195" s="22">
        <v>0.4375</v>
      </c>
      <c r="P195" s="23"/>
      <c r="Q195" s="23"/>
      <c r="R195" s="23">
        <v>9</v>
      </c>
      <c r="S195" s="23">
        <v>1</v>
      </c>
      <c r="T195" s="23">
        <v>11</v>
      </c>
      <c r="U195" s="23">
        <v>31</v>
      </c>
      <c r="V195" s="38">
        <v>5</v>
      </c>
      <c r="Y195" s="17"/>
    </row>
    <row r="196" spans="1:25" ht="16" x14ac:dyDescent="0.2">
      <c r="A196" s="33" t="s">
        <v>376</v>
      </c>
      <c r="B196" s="34" t="s">
        <v>3266</v>
      </c>
      <c r="C196" s="34" t="s">
        <v>3264</v>
      </c>
      <c r="D196" s="35">
        <v>45264</v>
      </c>
      <c r="E196" s="34">
        <v>12</v>
      </c>
      <c r="F196" s="34">
        <v>6.81</v>
      </c>
      <c r="G196" s="36">
        <v>0.56769999999999998</v>
      </c>
      <c r="H196" s="23">
        <v>16</v>
      </c>
      <c r="I196" s="23">
        <v>16.809999999999999</v>
      </c>
      <c r="J196" s="36">
        <v>1.0508</v>
      </c>
      <c r="K196" s="22">
        <v>0.41360000000000002</v>
      </c>
      <c r="L196" s="36">
        <v>0.94444444444444398</v>
      </c>
      <c r="M196" s="36">
        <v>1</v>
      </c>
      <c r="N196" s="37" t="s">
        <v>32</v>
      </c>
      <c r="O196" s="22">
        <v>0.66666666666666596</v>
      </c>
      <c r="P196" s="23"/>
      <c r="Q196" s="23"/>
      <c r="R196" s="23">
        <v>1</v>
      </c>
      <c r="S196" s="23"/>
      <c r="T196" s="23">
        <v>2</v>
      </c>
      <c r="U196" s="23">
        <v>11</v>
      </c>
      <c r="V196" s="38"/>
      <c r="Y196" s="17"/>
    </row>
    <row r="197" spans="1:25" ht="16" x14ac:dyDescent="0.2">
      <c r="A197" s="33" t="s">
        <v>377</v>
      </c>
      <c r="B197" s="34" t="s">
        <v>3263</v>
      </c>
      <c r="C197" s="34" t="s">
        <v>3262</v>
      </c>
      <c r="D197" s="35">
        <v>44064</v>
      </c>
      <c r="E197" s="34">
        <v>30</v>
      </c>
      <c r="F197" s="34">
        <v>8.3799999999999901</v>
      </c>
      <c r="G197" s="36">
        <v>0.2792</v>
      </c>
      <c r="H197" s="23">
        <v>38</v>
      </c>
      <c r="I197" s="23">
        <v>41.5</v>
      </c>
      <c r="J197" s="36">
        <v>1.0920999999999901</v>
      </c>
      <c r="K197" s="22">
        <v>0.3695</v>
      </c>
      <c r="L197" s="36">
        <v>0.94736842105263097</v>
      </c>
      <c r="M197" s="36">
        <v>1</v>
      </c>
      <c r="N197" s="37" t="s">
        <v>45</v>
      </c>
      <c r="O197" s="22">
        <v>0.7</v>
      </c>
      <c r="P197" s="23"/>
      <c r="Q197" s="23"/>
      <c r="R197" s="23">
        <v>3</v>
      </c>
      <c r="S197" s="23"/>
      <c r="T197" s="23">
        <v>1</v>
      </c>
      <c r="U197" s="23">
        <v>11</v>
      </c>
      <c r="V197" s="38">
        <v>2.8571428571428572</v>
      </c>
      <c r="Y197" s="17"/>
    </row>
    <row r="198" spans="1:25" ht="16" x14ac:dyDescent="0.2">
      <c r="A198" s="33" t="s">
        <v>378</v>
      </c>
      <c r="B198" s="34" t="s">
        <v>3261</v>
      </c>
      <c r="C198" s="34" t="s">
        <v>3267</v>
      </c>
      <c r="D198" s="35">
        <v>45195</v>
      </c>
      <c r="E198" s="34">
        <v>12</v>
      </c>
      <c r="F198" s="34">
        <v>18</v>
      </c>
      <c r="G198" s="36">
        <v>1.5</v>
      </c>
      <c r="H198" s="23">
        <v>16</v>
      </c>
      <c r="I198" s="23">
        <v>23.56</v>
      </c>
      <c r="J198" s="36">
        <v>1.4726999999999999</v>
      </c>
      <c r="K198" s="22">
        <v>0.28079999999999999</v>
      </c>
      <c r="L198" s="36">
        <v>0.98412698412698396</v>
      </c>
      <c r="M198" s="36">
        <v>0.96590909090909005</v>
      </c>
      <c r="N198" s="37" t="s">
        <v>64</v>
      </c>
      <c r="O198" s="22">
        <v>0.4</v>
      </c>
      <c r="P198" s="23">
        <v>1</v>
      </c>
      <c r="Q198" s="23">
        <v>10</v>
      </c>
      <c r="R198" s="23">
        <v>6</v>
      </c>
      <c r="S198" s="23"/>
      <c r="T198" s="23">
        <v>5</v>
      </c>
      <c r="U198" s="23">
        <v>20</v>
      </c>
      <c r="V198" s="38">
        <v>4</v>
      </c>
      <c r="Y198" s="17"/>
    </row>
    <row r="199" spans="1:25" ht="16" x14ac:dyDescent="0.2">
      <c r="A199" s="33" t="s">
        <v>380</v>
      </c>
      <c r="B199" s="34" t="s">
        <v>3261</v>
      </c>
      <c r="C199" s="34" t="s">
        <v>3264</v>
      </c>
      <c r="D199" s="35">
        <v>45735</v>
      </c>
      <c r="E199" s="34">
        <v>12</v>
      </c>
      <c r="F199" s="34">
        <v>10.25</v>
      </c>
      <c r="G199" s="36">
        <v>0.85419999999999996</v>
      </c>
      <c r="H199" s="23">
        <v>16</v>
      </c>
      <c r="I199" s="23">
        <v>20.38</v>
      </c>
      <c r="J199" s="36">
        <v>1.2734000000000001</v>
      </c>
      <c r="K199" s="22">
        <v>0.1041</v>
      </c>
      <c r="L199" s="36">
        <v>0.63333333333333297</v>
      </c>
      <c r="M199" s="36">
        <v>0.97435897435897401</v>
      </c>
      <c r="N199" s="37" t="s">
        <v>37</v>
      </c>
      <c r="O199" s="22">
        <v>0.125</v>
      </c>
      <c r="P199" s="23">
        <v>1</v>
      </c>
      <c r="Q199" s="23">
        <v>10</v>
      </c>
      <c r="R199" s="23">
        <v>4</v>
      </c>
      <c r="S199" s="23">
        <v>1</v>
      </c>
      <c r="T199" s="23">
        <v>4</v>
      </c>
      <c r="U199" s="23">
        <v>13</v>
      </c>
      <c r="V199" s="38"/>
      <c r="Y199" s="17"/>
    </row>
    <row r="200" spans="1:25" ht="16" x14ac:dyDescent="0.2">
      <c r="A200" s="33" t="s">
        <v>381</v>
      </c>
      <c r="B200" s="34" t="s">
        <v>3261</v>
      </c>
      <c r="C200" s="34" t="s">
        <v>3264</v>
      </c>
      <c r="D200" s="35">
        <v>45196</v>
      </c>
      <c r="E200" s="34">
        <v>12</v>
      </c>
      <c r="F200" s="34">
        <v>12.88</v>
      </c>
      <c r="G200" s="36">
        <v>1.0729</v>
      </c>
      <c r="H200" s="23">
        <v>16</v>
      </c>
      <c r="I200" s="23">
        <v>16</v>
      </c>
      <c r="J200" s="36">
        <v>1</v>
      </c>
      <c r="K200" s="22">
        <v>4.8099999999999997E-2</v>
      </c>
      <c r="L200" s="36">
        <v>0.97435897435897401</v>
      </c>
      <c r="M200" s="36">
        <v>0.97560975609755995</v>
      </c>
      <c r="N200" s="37" t="s">
        <v>48</v>
      </c>
      <c r="O200" s="22">
        <v>0.85714285714285698</v>
      </c>
      <c r="P200" s="23"/>
      <c r="Q200" s="23"/>
      <c r="R200" s="23">
        <v>6</v>
      </c>
      <c r="S200" s="23"/>
      <c r="T200" s="23">
        <v>6</v>
      </c>
      <c r="U200" s="23">
        <v>13</v>
      </c>
      <c r="V200" s="38">
        <v>3.6666666666666665</v>
      </c>
      <c r="Y200" s="17"/>
    </row>
    <row r="201" spans="1:25" ht="16" x14ac:dyDescent="0.2">
      <c r="A201" s="33" t="s">
        <v>385</v>
      </c>
      <c r="B201" s="34" t="s">
        <v>3261</v>
      </c>
      <c r="C201" s="34" t="s">
        <v>3268</v>
      </c>
      <c r="D201" s="35">
        <v>46031</v>
      </c>
      <c r="E201" s="34">
        <v>12</v>
      </c>
      <c r="F201" s="34">
        <v>0</v>
      </c>
      <c r="G201" s="36">
        <v>0</v>
      </c>
      <c r="H201" s="23">
        <v>16</v>
      </c>
      <c r="I201" s="23">
        <v>6.08</v>
      </c>
      <c r="J201" s="36">
        <v>0.38019999999999998</v>
      </c>
      <c r="K201" s="22"/>
      <c r="L201" s="36"/>
      <c r="M201" s="36"/>
      <c r="N201" s="37" t="s">
        <v>32</v>
      </c>
      <c r="O201" s="22"/>
      <c r="P201" s="23"/>
      <c r="Q201" s="23"/>
      <c r="R201" s="23"/>
      <c r="S201" s="23"/>
      <c r="T201" s="23">
        <v>0</v>
      </c>
      <c r="U201" s="23">
        <v>0</v>
      </c>
      <c r="V201" s="38"/>
      <c r="Y201" s="17"/>
    </row>
    <row r="202" spans="1:25" ht="16" x14ac:dyDescent="0.2">
      <c r="A202" s="33" t="s">
        <v>387</v>
      </c>
      <c r="B202" s="34" t="s">
        <v>3261</v>
      </c>
      <c r="C202" s="34" t="s">
        <v>3269</v>
      </c>
      <c r="D202" s="35">
        <v>46028</v>
      </c>
      <c r="E202" s="34">
        <v>12</v>
      </c>
      <c r="F202" s="34">
        <v>2.33</v>
      </c>
      <c r="G202" s="36">
        <v>0.19439999999999999</v>
      </c>
      <c r="H202" s="23">
        <v>16</v>
      </c>
      <c r="I202" s="23">
        <v>12.58</v>
      </c>
      <c r="J202" s="36">
        <v>0.78649999999999998</v>
      </c>
      <c r="K202" s="22"/>
      <c r="L202" s="36">
        <v>1</v>
      </c>
      <c r="M202" s="36">
        <v>1</v>
      </c>
      <c r="N202" s="37" t="s">
        <v>48</v>
      </c>
      <c r="O202" s="22"/>
      <c r="P202" s="23"/>
      <c r="Q202" s="23"/>
      <c r="R202" s="23"/>
      <c r="S202" s="23"/>
      <c r="T202" s="23">
        <v>3</v>
      </c>
      <c r="U202" s="23">
        <v>3</v>
      </c>
      <c r="V202" s="38"/>
      <c r="Y202" s="17"/>
    </row>
    <row r="203" spans="1:25" ht="16" x14ac:dyDescent="0.2">
      <c r="A203" s="33" t="s">
        <v>388</v>
      </c>
      <c r="B203" s="34" t="s">
        <v>3261</v>
      </c>
      <c r="C203" s="34" t="s">
        <v>3265</v>
      </c>
      <c r="D203" s="35">
        <v>45194</v>
      </c>
      <c r="E203" s="34">
        <v>12</v>
      </c>
      <c r="F203" s="34">
        <v>10.5</v>
      </c>
      <c r="G203" s="36">
        <v>0.875</v>
      </c>
      <c r="H203" s="23">
        <v>16</v>
      </c>
      <c r="I203" s="23">
        <v>15.059999999999899</v>
      </c>
      <c r="J203" s="36">
        <v>0.94140000000000001</v>
      </c>
      <c r="K203" s="22">
        <v>0.23949999999999999</v>
      </c>
      <c r="L203" s="36">
        <v>1</v>
      </c>
      <c r="M203" s="36">
        <v>1</v>
      </c>
      <c r="N203" s="37" t="s">
        <v>36</v>
      </c>
      <c r="O203" s="22">
        <v>0.77777777777777701</v>
      </c>
      <c r="P203" s="23"/>
      <c r="Q203" s="23"/>
      <c r="R203" s="23">
        <v>3</v>
      </c>
      <c r="S203" s="23"/>
      <c r="T203" s="23">
        <v>0</v>
      </c>
      <c r="U203" s="23">
        <v>10</v>
      </c>
      <c r="V203" s="38"/>
      <c r="Y203" s="17"/>
    </row>
    <row r="204" spans="1:25" ht="16" x14ac:dyDescent="0.2">
      <c r="A204" s="33" t="s">
        <v>389</v>
      </c>
      <c r="B204" s="34" t="s">
        <v>3263</v>
      </c>
      <c r="C204" s="34" t="s">
        <v>221</v>
      </c>
      <c r="D204" s="35">
        <v>42811</v>
      </c>
      <c r="E204" s="34">
        <v>30</v>
      </c>
      <c r="F204" s="34">
        <v>11.25</v>
      </c>
      <c r="G204" s="36">
        <v>0.375</v>
      </c>
      <c r="H204" s="23">
        <v>38</v>
      </c>
      <c r="I204" s="23">
        <v>55.379999999999903</v>
      </c>
      <c r="J204" s="36">
        <v>1.4571999999999901</v>
      </c>
      <c r="K204" s="22">
        <v>0.23710000000000001</v>
      </c>
      <c r="L204" s="36">
        <v>1</v>
      </c>
      <c r="M204" s="36">
        <v>1</v>
      </c>
      <c r="N204" s="37" t="s">
        <v>48</v>
      </c>
      <c r="O204" s="22">
        <v>1</v>
      </c>
      <c r="P204" s="23">
        <v>1</v>
      </c>
      <c r="Q204" s="23">
        <v>10</v>
      </c>
      <c r="R204" s="23">
        <v>1</v>
      </c>
      <c r="S204" s="23"/>
      <c r="T204" s="23">
        <v>5</v>
      </c>
      <c r="U204" s="23">
        <v>14</v>
      </c>
      <c r="V204" s="38">
        <v>4.166666666666667</v>
      </c>
      <c r="Y204" s="17"/>
    </row>
    <row r="205" spans="1:25" ht="16" x14ac:dyDescent="0.2">
      <c r="A205" s="33" t="s">
        <v>390</v>
      </c>
      <c r="B205" s="34" t="s">
        <v>3261</v>
      </c>
      <c r="C205" s="34" t="s">
        <v>3268</v>
      </c>
      <c r="D205" s="35">
        <v>46031</v>
      </c>
      <c r="E205" s="34">
        <v>30</v>
      </c>
      <c r="F205" s="34">
        <v>0</v>
      </c>
      <c r="G205" s="36">
        <v>0</v>
      </c>
      <c r="H205" s="23">
        <v>38</v>
      </c>
      <c r="I205" s="23">
        <v>23</v>
      </c>
      <c r="J205" s="36">
        <v>0.60529999999999995</v>
      </c>
      <c r="K205" s="22"/>
      <c r="L205" s="36"/>
      <c r="M205" s="36"/>
      <c r="N205" s="37" t="s">
        <v>32</v>
      </c>
      <c r="O205" s="22"/>
      <c r="P205" s="23"/>
      <c r="Q205" s="23"/>
      <c r="R205" s="23"/>
      <c r="S205" s="23"/>
      <c r="T205" s="23">
        <v>0</v>
      </c>
      <c r="U205" s="23">
        <v>0</v>
      </c>
      <c r="V205" s="38"/>
      <c r="Y205" s="17"/>
    </row>
    <row r="206" spans="1:25" ht="16" x14ac:dyDescent="0.2">
      <c r="A206" s="33" t="s">
        <v>391</v>
      </c>
      <c r="B206" s="34" t="s">
        <v>3261</v>
      </c>
      <c r="C206" s="34" t="s">
        <v>3264</v>
      </c>
      <c r="D206" s="35">
        <v>45740</v>
      </c>
      <c r="E206" s="34">
        <v>20</v>
      </c>
      <c r="F206" s="34">
        <v>10</v>
      </c>
      <c r="G206" s="36">
        <v>0.5</v>
      </c>
      <c r="H206" s="23">
        <v>24</v>
      </c>
      <c r="I206" s="23">
        <v>17.690000000000001</v>
      </c>
      <c r="J206" s="36">
        <v>0.73699999999999999</v>
      </c>
      <c r="K206" s="22">
        <v>6.25E-2</v>
      </c>
      <c r="L206" s="36">
        <v>0.96428571428571397</v>
      </c>
      <c r="M206" s="36">
        <v>1</v>
      </c>
      <c r="N206" s="37" t="s">
        <v>23</v>
      </c>
      <c r="O206" s="22">
        <v>0.5</v>
      </c>
      <c r="P206" s="23">
        <v>2</v>
      </c>
      <c r="Q206" s="23">
        <v>10</v>
      </c>
      <c r="R206" s="23">
        <v>5</v>
      </c>
      <c r="S206" s="23"/>
      <c r="T206" s="23">
        <v>3</v>
      </c>
      <c r="U206" s="23">
        <v>13</v>
      </c>
      <c r="V206" s="38"/>
      <c r="Y206" s="17"/>
    </row>
    <row r="207" spans="1:25" ht="16" x14ac:dyDescent="0.2">
      <c r="A207" s="33" t="s">
        <v>392</v>
      </c>
      <c r="B207" s="34" t="s">
        <v>3266</v>
      </c>
      <c r="C207" s="34" t="s">
        <v>3262</v>
      </c>
      <c r="D207" s="35">
        <v>44064</v>
      </c>
      <c r="E207" s="34">
        <v>12</v>
      </c>
      <c r="F207" s="34">
        <v>12.75</v>
      </c>
      <c r="G207" s="36">
        <v>1.0625</v>
      </c>
      <c r="H207" s="23">
        <v>16</v>
      </c>
      <c r="I207" s="23">
        <v>25.44</v>
      </c>
      <c r="J207" s="36">
        <v>1.5897999999999901</v>
      </c>
      <c r="K207" s="22">
        <v>0.1235</v>
      </c>
      <c r="L207" s="36">
        <v>0.96774193548387</v>
      </c>
      <c r="M207" s="36">
        <v>1</v>
      </c>
      <c r="N207" s="37" t="s">
        <v>66</v>
      </c>
      <c r="O207" s="22">
        <v>0.4</v>
      </c>
      <c r="P207" s="23"/>
      <c r="Q207" s="23"/>
      <c r="R207" s="23">
        <v>0</v>
      </c>
      <c r="S207" s="23"/>
      <c r="T207" s="23">
        <v>6</v>
      </c>
      <c r="U207" s="23">
        <v>17</v>
      </c>
      <c r="V207" s="38">
        <v>4</v>
      </c>
      <c r="Y207" s="17"/>
    </row>
    <row r="208" spans="1:25" ht="16" x14ac:dyDescent="0.2">
      <c r="A208" s="33" t="s">
        <v>394</v>
      </c>
      <c r="B208" s="34" t="s">
        <v>3266</v>
      </c>
      <c r="C208" s="34" t="s">
        <v>3262</v>
      </c>
      <c r="D208" s="35">
        <v>44611</v>
      </c>
      <c r="E208" s="34">
        <v>30</v>
      </c>
      <c r="F208" s="34">
        <v>13.63</v>
      </c>
      <c r="G208" s="36">
        <v>0.45419999999999999</v>
      </c>
      <c r="H208" s="23">
        <v>38</v>
      </c>
      <c r="I208" s="23">
        <v>38.44</v>
      </c>
      <c r="J208" s="36">
        <v>1.0115000000000001</v>
      </c>
      <c r="K208" s="22">
        <v>6.4699999999999994E-2</v>
      </c>
      <c r="L208" s="36">
        <v>0.97142857142857097</v>
      </c>
      <c r="M208" s="36">
        <v>1</v>
      </c>
      <c r="N208" s="37" t="s">
        <v>32</v>
      </c>
      <c r="O208" s="22">
        <v>0.71428571428571397</v>
      </c>
      <c r="P208" s="23"/>
      <c r="Q208" s="23"/>
      <c r="R208" s="23">
        <v>6</v>
      </c>
      <c r="S208" s="23"/>
      <c r="T208" s="23">
        <v>6</v>
      </c>
      <c r="U208" s="23">
        <v>20</v>
      </c>
      <c r="V208" s="38">
        <v>4.8</v>
      </c>
      <c r="Y208" s="17"/>
    </row>
    <row r="209" spans="1:25" ht="16" x14ac:dyDescent="0.2">
      <c r="A209" s="33" t="s">
        <v>395</v>
      </c>
      <c r="B209" s="34" t="s">
        <v>3261</v>
      </c>
      <c r="C209" s="34" t="s">
        <v>3265</v>
      </c>
      <c r="D209" s="35">
        <v>45810</v>
      </c>
      <c r="E209" s="34">
        <v>30</v>
      </c>
      <c r="F209" s="34">
        <v>25.13</v>
      </c>
      <c r="G209" s="36">
        <v>0.83750000000000002</v>
      </c>
      <c r="H209" s="23">
        <v>38</v>
      </c>
      <c r="I209" s="23">
        <v>31.88</v>
      </c>
      <c r="J209" s="36">
        <v>0.83879999999999999</v>
      </c>
      <c r="K209" s="22">
        <v>0.13730000000000001</v>
      </c>
      <c r="L209" s="36">
        <v>1</v>
      </c>
      <c r="M209" s="36">
        <v>0.961165048543689</v>
      </c>
      <c r="N209" s="37" t="s">
        <v>232</v>
      </c>
      <c r="O209" s="22">
        <v>1</v>
      </c>
      <c r="P209" s="23"/>
      <c r="Q209" s="23"/>
      <c r="R209" s="23">
        <v>8</v>
      </c>
      <c r="S209" s="23"/>
      <c r="T209" s="23">
        <v>15</v>
      </c>
      <c r="U209" s="23">
        <v>37</v>
      </c>
      <c r="V209" s="38">
        <v>4</v>
      </c>
      <c r="Y209" s="17"/>
    </row>
    <row r="210" spans="1:25" ht="16" x14ac:dyDescent="0.2">
      <c r="A210" s="33" t="s">
        <v>397</v>
      </c>
      <c r="B210" s="34" t="s">
        <v>3261</v>
      </c>
      <c r="C210" s="34" t="s">
        <v>3267</v>
      </c>
      <c r="D210" s="35">
        <v>45278</v>
      </c>
      <c r="E210" s="34">
        <v>30</v>
      </c>
      <c r="F210" s="34">
        <v>33.75</v>
      </c>
      <c r="G210" s="36">
        <v>1.125</v>
      </c>
      <c r="H210" s="23">
        <v>38</v>
      </c>
      <c r="I210" s="23">
        <v>43.75</v>
      </c>
      <c r="J210" s="36">
        <v>1.1513</v>
      </c>
      <c r="K210" s="22">
        <v>0.152</v>
      </c>
      <c r="L210" s="36">
        <v>1</v>
      </c>
      <c r="M210" s="36">
        <v>0.91200000000000003</v>
      </c>
      <c r="N210" s="37" t="s">
        <v>383</v>
      </c>
      <c r="O210" s="22">
        <v>0.68181818181818099</v>
      </c>
      <c r="P210" s="23">
        <v>1</v>
      </c>
      <c r="Q210" s="23">
        <v>10</v>
      </c>
      <c r="R210" s="23">
        <v>14</v>
      </c>
      <c r="S210" s="23"/>
      <c r="T210" s="23">
        <v>17</v>
      </c>
      <c r="U210" s="23">
        <v>43</v>
      </c>
      <c r="V210" s="38">
        <v>4.4000000000000004</v>
      </c>
      <c r="Y210" s="17"/>
    </row>
    <row r="211" spans="1:25" ht="16" x14ac:dyDescent="0.2">
      <c r="A211" s="33" t="s">
        <v>399</v>
      </c>
      <c r="B211" s="34" t="s">
        <v>3261</v>
      </c>
      <c r="C211" s="34" t="s">
        <v>3265</v>
      </c>
      <c r="D211" s="35">
        <v>45902</v>
      </c>
      <c r="E211" s="34">
        <v>30</v>
      </c>
      <c r="F211" s="34">
        <v>28.38</v>
      </c>
      <c r="G211" s="36">
        <v>0.94579999999999997</v>
      </c>
      <c r="H211" s="23">
        <v>38</v>
      </c>
      <c r="I211" s="23">
        <v>38.31</v>
      </c>
      <c r="J211" s="36">
        <v>1.0082</v>
      </c>
      <c r="K211" s="22">
        <v>0.19320000000000001</v>
      </c>
      <c r="L211" s="36">
        <v>0.89024390243902396</v>
      </c>
      <c r="M211" s="36">
        <v>0.99145299145299104</v>
      </c>
      <c r="N211" s="37" t="s">
        <v>375</v>
      </c>
      <c r="O211" s="22">
        <v>0.6875</v>
      </c>
      <c r="P211" s="23"/>
      <c r="Q211" s="23"/>
      <c r="R211" s="23">
        <v>11</v>
      </c>
      <c r="S211" s="23">
        <v>1</v>
      </c>
      <c r="T211" s="23">
        <v>11</v>
      </c>
      <c r="U211" s="23">
        <v>34</v>
      </c>
      <c r="V211" s="38">
        <v>5</v>
      </c>
      <c r="Y211" s="17"/>
    </row>
    <row r="212" spans="1:25" ht="16" x14ac:dyDescent="0.2">
      <c r="A212" s="33" t="s">
        <v>402</v>
      </c>
      <c r="B212" s="34" t="s">
        <v>3263</v>
      </c>
      <c r="C212" s="34" t="s">
        <v>3262</v>
      </c>
      <c r="D212" s="35">
        <v>43917</v>
      </c>
      <c r="E212" s="34">
        <v>30</v>
      </c>
      <c r="F212" s="34">
        <v>15.13</v>
      </c>
      <c r="G212" s="36">
        <v>0.50419999999999998</v>
      </c>
      <c r="H212" s="23">
        <v>38</v>
      </c>
      <c r="I212" s="23">
        <v>34.130000000000003</v>
      </c>
      <c r="J212" s="36">
        <v>0.89800000000000002</v>
      </c>
      <c r="K212" s="22">
        <v>0.1961</v>
      </c>
      <c r="L212" s="36">
        <v>1</v>
      </c>
      <c r="M212" s="36">
        <v>1</v>
      </c>
      <c r="N212" s="37" t="s">
        <v>37</v>
      </c>
      <c r="O212" s="22">
        <v>0.8</v>
      </c>
      <c r="P212" s="23"/>
      <c r="Q212" s="23"/>
      <c r="R212" s="23">
        <v>2</v>
      </c>
      <c r="S212" s="23">
        <v>6</v>
      </c>
      <c r="T212" s="23">
        <v>3</v>
      </c>
      <c r="U212" s="23">
        <v>14</v>
      </c>
      <c r="V212" s="38">
        <v>2.8</v>
      </c>
      <c r="Y212" s="17"/>
    </row>
    <row r="213" spans="1:25" ht="16" x14ac:dyDescent="0.2">
      <c r="A213" s="33" t="s">
        <v>403</v>
      </c>
      <c r="B213" s="34" t="s">
        <v>3261</v>
      </c>
      <c r="C213" s="34" t="s">
        <v>3264</v>
      </c>
      <c r="D213" s="35">
        <v>45193</v>
      </c>
      <c r="E213" s="34">
        <v>20</v>
      </c>
      <c r="F213" s="34">
        <v>23.25</v>
      </c>
      <c r="G213" s="36">
        <v>1.1625000000000001</v>
      </c>
      <c r="H213" s="23">
        <v>24</v>
      </c>
      <c r="I213" s="23">
        <v>32.130000000000003</v>
      </c>
      <c r="J213" s="36">
        <v>1.3385</v>
      </c>
      <c r="K213" s="22">
        <v>7.1800000000000003E-2</v>
      </c>
      <c r="L213" s="36">
        <v>0.9375</v>
      </c>
      <c r="M213" s="36">
        <v>0.989247311827956</v>
      </c>
      <c r="N213" s="37" t="s">
        <v>189</v>
      </c>
      <c r="O213" s="22">
        <v>0.11764705882352899</v>
      </c>
      <c r="P213" s="23">
        <v>2</v>
      </c>
      <c r="Q213" s="23">
        <v>7.5</v>
      </c>
      <c r="R213" s="23">
        <v>17</v>
      </c>
      <c r="S213" s="23"/>
      <c r="T213" s="23">
        <v>13</v>
      </c>
      <c r="U213" s="23">
        <v>30</v>
      </c>
      <c r="V213" s="38">
        <v>3.8</v>
      </c>
      <c r="Y213" s="17"/>
    </row>
    <row r="214" spans="1:25" ht="16" x14ac:dyDescent="0.2">
      <c r="A214" s="33" t="s">
        <v>408</v>
      </c>
      <c r="B214" s="34" t="s">
        <v>3261</v>
      </c>
      <c r="C214" s="34" t="s">
        <v>3264</v>
      </c>
      <c r="D214" s="35">
        <v>45763</v>
      </c>
      <c r="E214" s="34">
        <v>30</v>
      </c>
      <c r="F214" s="34">
        <v>20.13</v>
      </c>
      <c r="G214" s="36">
        <v>0.67079999999999995</v>
      </c>
      <c r="H214" s="23">
        <v>38</v>
      </c>
      <c r="I214" s="23">
        <v>29.38</v>
      </c>
      <c r="J214" s="36">
        <v>0.77299999999999902</v>
      </c>
      <c r="K214" s="22">
        <v>0.2296</v>
      </c>
      <c r="L214" s="36">
        <v>0.97959183673469297</v>
      </c>
      <c r="M214" s="36">
        <v>1</v>
      </c>
      <c r="N214" s="37" t="s">
        <v>189</v>
      </c>
      <c r="O214" s="22">
        <v>0.8</v>
      </c>
      <c r="P214" s="23"/>
      <c r="Q214" s="23"/>
      <c r="R214" s="23">
        <v>14</v>
      </c>
      <c r="S214" s="23"/>
      <c r="T214" s="23">
        <v>8</v>
      </c>
      <c r="U214" s="23">
        <v>26</v>
      </c>
      <c r="V214" s="38"/>
      <c r="Y214" s="17"/>
    </row>
    <row r="215" spans="1:25" ht="16" x14ac:dyDescent="0.2">
      <c r="A215" s="33" t="s">
        <v>409</v>
      </c>
      <c r="B215" s="34" t="s">
        <v>3266</v>
      </c>
      <c r="C215" s="34" t="s">
        <v>3267</v>
      </c>
      <c r="D215" s="35">
        <v>45307</v>
      </c>
      <c r="E215" s="34">
        <v>12</v>
      </c>
      <c r="F215" s="34">
        <v>6.38</v>
      </c>
      <c r="G215" s="36">
        <v>0.53129999999999999</v>
      </c>
      <c r="H215" s="23">
        <v>16</v>
      </c>
      <c r="I215" s="23">
        <v>18.309999999999999</v>
      </c>
      <c r="J215" s="36">
        <v>1.1445000000000001</v>
      </c>
      <c r="K215" s="22">
        <v>0.31909999999999999</v>
      </c>
      <c r="L215" s="36">
        <v>1</v>
      </c>
      <c r="M215" s="36">
        <v>0.952380952380952</v>
      </c>
      <c r="N215" s="37" t="s">
        <v>32</v>
      </c>
      <c r="O215" s="22">
        <v>0.66666666666666596</v>
      </c>
      <c r="P215" s="23"/>
      <c r="Q215" s="23"/>
      <c r="R215" s="23">
        <v>1</v>
      </c>
      <c r="S215" s="23"/>
      <c r="T215" s="23">
        <v>0</v>
      </c>
      <c r="U215" s="23">
        <v>5</v>
      </c>
      <c r="V215" s="38">
        <v>3</v>
      </c>
      <c r="Y215" s="17"/>
    </row>
    <row r="216" spans="1:25" ht="16" x14ac:dyDescent="0.2">
      <c r="A216" s="39" t="s">
        <v>410</v>
      </c>
      <c r="B216" s="40" t="s">
        <v>3261</v>
      </c>
      <c r="C216" s="40" t="s">
        <v>3267</v>
      </c>
      <c r="D216" s="41">
        <v>45992</v>
      </c>
      <c r="E216" s="40">
        <v>35</v>
      </c>
      <c r="F216" s="40">
        <v>30.63</v>
      </c>
      <c r="G216" s="27">
        <v>0.875</v>
      </c>
      <c r="H216" s="17">
        <v>43</v>
      </c>
      <c r="I216" s="17">
        <v>42.63</v>
      </c>
      <c r="J216" s="27">
        <v>0.99129999999999996</v>
      </c>
      <c r="K216" s="20">
        <v>0.29509999999999997</v>
      </c>
      <c r="L216" s="27">
        <v>0.94520547945205402</v>
      </c>
      <c r="M216" s="27">
        <v>0.99130434782608601</v>
      </c>
      <c r="N216" s="42" t="s">
        <v>3273</v>
      </c>
      <c r="O216" s="20">
        <v>0.85714285714285698</v>
      </c>
      <c r="P216" s="17">
        <v>1</v>
      </c>
      <c r="Q216" s="17">
        <v>10</v>
      </c>
      <c r="R216" s="17">
        <v>9</v>
      </c>
      <c r="S216" s="17">
        <v>5</v>
      </c>
      <c r="T216" s="17">
        <v>22</v>
      </c>
      <c r="U216" s="17">
        <v>41</v>
      </c>
      <c r="V216">
        <v>5</v>
      </c>
      <c r="Y216" s="17"/>
    </row>
    <row r="217" spans="1:25" x14ac:dyDescent="0.2">
      <c r="A217" s="44" t="s">
        <v>411</v>
      </c>
      <c r="B217" s="26" t="s">
        <v>3263</v>
      </c>
      <c r="C217" s="26" t="s">
        <v>221</v>
      </c>
      <c r="D217" s="45">
        <v>44239</v>
      </c>
      <c r="E217" s="40">
        <v>35</v>
      </c>
      <c r="F217" s="40">
        <v>23.38</v>
      </c>
      <c r="G217" s="27">
        <v>0.66789999999999905</v>
      </c>
      <c r="H217" s="17">
        <v>43</v>
      </c>
      <c r="I217" s="17">
        <v>43.5</v>
      </c>
      <c r="J217" s="27">
        <v>1.0116000000000001</v>
      </c>
      <c r="K217" s="20">
        <v>0.10829999999999999</v>
      </c>
      <c r="L217" s="27">
        <v>0.96551724137931005</v>
      </c>
      <c r="M217" s="27">
        <v>1</v>
      </c>
      <c r="N217" s="42" t="s">
        <v>34</v>
      </c>
      <c r="O217" s="20">
        <v>0.77777777777777701</v>
      </c>
      <c r="P217" s="17"/>
      <c r="Q217" s="17"/>
      <c r="R217" s="17">
        <v>4</v>
      </c>
      <c r="S217" s="17"/>
      <c r="T217" s="17">
        <v>9</v>
      </c>
      <c r="U217" s="17">
        <v>29</v>
      </c>
      <c r="V217">
        <v>2</v>
      </c>
      <c r="Y217" s="17"/>
    </row>
    <row r="218" spans="1:25" x14ac:dyDescent="0.2">
      <c r="A218" s="44" t="s">
        <v>412</v>
      </c>
      <c r="B218" s="26" t="s">
        <v>3261</v>
      </c>
      <c r="C218" s="26" t="s">
        <v>3265</v>
      </c>
      <c r="D218" s="45">
        <v>45684</v>
      </c>
      <c r="E218" s="40">
        <v>30</v>
      </c>
      <c r="F218" s="40">
        <v>25.38</v>
      </c>
      <c r="G218" s="27">
        <v>0.8458</v>
      </c>
      <c r="H218" s="17">
        <v>38</v>
      </c>
      <c r="I218" s="17">
        <v>31.439999999999898</v>
      </c>
      <c r="J218" s="27">
        <v>0.82729999999999904</v>
      </c>
      <c r="K218" s="20">
        <v>0.10920000000000001</v>
      </c>
      <c r="L218" s="27">
        <v>0.98550724637681097</v>
      </c>
      <c r="M218" s="27">
        <v>0.99038461538461497</v>
      </c>
      <c r="N218" s="42" t="s">
        <v>23</v>
      </c>
      <c r="O218" s="20">
        <v>0.72222222222222199</v>
      </c>
      <c r="P218" s="17"/>
      <c r="Q218" s="17"/>
      <c r="R218" s="17">
        <v>13</v>
      </c>
      <c r="S218" s="17"/>
      <c r="T218" s="17">
        <v>3</v>
      </c>
      <c r="U218" s="17">
        <v>30</v>
      </c>
      <c r="Y218" s="17"/>
    </row>
    <row r="219" spans="1:25" x14ac:dyDescent="0.2">
      <c r="A219" s="44" t="s">
        <v>413</v>
      </c>
      <c r="B219" s="26" t="s">
        <v>3266</v>
      </c>
      <c r="C219" s="26" t="s">
        <v>3265</v>
      </c>
      <c r="D219" s="45">
        <v>45702</v>
      </c>
      <c r="E219" s="40">
        <v>30</v>
      </c>
      <c r="F219" s="40">
        <v>22.88</v>
      </c>
      <c r="G219" s="27">
        <v>0.76249999999999996</v>
      </c>
      <c r="H219" s="17">
        <v>38</v>
      </c>
      <c r="I219" s="17">
        <v>41.75</v>
      </c>
      <c r="J219" s="27">
        <v>1.0987</v>
      </c>
      <c r="K219" s="20">
        <v>0.13289999999999999</v>
      </c>
      <c r="L219" s="27">
        <v>0.96923076923076901</v>
      </c>
      <c r="M219" s="27">
        <v>1</v>
      </c>
      <c r="N219" s="42" t="s">
        <v>126</v>
      </c>
      <c r="O219" s="20">
        <v>0.82352941176470495</v>
      </c>
      <c r="P219" s="17">
        <v>1</v>
      </c>
      <c r="Q219" s="17">
        <v>9</v>
      </c>
      <c r="R219" s="17">
        <v>3</v>
      </c>
      <c r="S219" s="17"/>
      <c r="T219" s="17">
        <v>8</v>
      </c>
      <c r="U219" s="17">
        <v>28</v>
      </c>
      <c r="V219">
        <v>4.6363636363636367</v>
      </c>
      <c r="Y219" s="17"/>
    </row>
    <row r="220" spans="1:25" x14ac:dyDescent="0.2">
      <c r="A220" s="44" t="s">
        <v>415</v>
      </c>
      <c r="B220" s="26" t="s">
        <v>3261</v>
      </c>
      <c r="C220" s="26" t="s">
        <v>3262</v>
      </c>
      <c r="D220" s="45">
        <v>45883</v>
      </c>
      <c r="E220" s="40">
        <v>30</v>
      </c>
      <c r="F220" s="40">
        <v>32.25</v>
      </c>
      <c r="G220" s="27">
        <v>1.075</v>
      </c>
      <c r="H220" s="17">
        <v>38</v>
      </c>
      <c r="I220" s="17">
        <v>42.13</v>
      </c>
      <c r="J220" s="27">
        <v>1.10859999999999</v>
      </c>
      <c r="K220" s="20">
        <v>6.5500000000000003E-2</v>
      </c>
      <c r="L220" s="27">
        <v>0.96666666666666601</v>
      </c>
      <c r="M220" s="27">
        <v>0.976377952755905</v>
      </c>
      <c r="N220" s="42" t="s">
        <v>172</v>
      </c>
      <c r="O220" s="20">
        <v>0.65217391304347805</v>
      </c>
      <c r="P220" s="17"/>
      <c r="Q220" s="17"/>
      <c r="R220" s="17">
        <v>16</v>
      </c>
      <c r="S220" s="17"/>
      <c r="T220" s="17">
        <v>11</v>
      </c>
      <c r="U220" s="17">
        <v>40</v>
      </c>
      <c r="V220">
        <v>2.75</v>
      </c>
      <c r="Y220" s="17"/>
    </row>
    <row r="221" spans="1:25" x14ac:dyDescent="0.2">
      <c r="A221" s="44"/>
      <c r="B221" s="26"/>
      <c r="C221" s="26"/>
      <c r="D221" s="45"/>
      <c r="E221" s="40"/>
      <c r="F221" s="40"/>
      <c r="G221" s="27"/>
      <c r="H221" s="17"/>
      <c r="I221" s="17"/>
      <c r="J221" s="27"/>
      <c r="K221" s="20"/>
      <c r="L221" s="27"/>
      <c r="M221" s="27"/>
      <c r="N221" s="42"/>
      <c r="O221" s="20"/>
      <c r="P221" s="17"/>
      <c r="Q221" s="17"/>
      <c r="R221" s="17"/>
      <c r="S221" s="17"/>
      <c r="T221" s="17"/>
      <c r="U221" s="17"/>
      <c r="Y221" s="17"/>
    </row>
    <row r="222" spans="1:25" x14ac:dyDescent="0.2">
      <c r="A222" s="25"/>
      <c r="B222" s="17"/>
      <c r="C222" s="17"/>
      <c r="D222" s="46"/>
      <c r="E222" s="40"/>
      <c r="F222" s="40"/>
      <c r="G222" s="27"/>
      <c r="H222" s="17"/>
      <c r="I222" s="17"/>
      <c r="J222" s="27"/>
      <c r="K222" s="20"/>
      <c r="L222" s="27"/>
      <c r="M222" s="27"/>
      <c r="N222" s="42"/>
      <c r="O222" s="20"/>
      <c r="P222" s="17"/>
      <c r="Q222" s="17"/>
      <c r="R222" s="17"/>
      <c r="S222" s="17"/>
      <c r="T222" s="17"/>
      <c r="U222" s="17"/>
      <c r="Y222" s="17"/>
    </row>
    <row r="223" spans="1:25" x14ac:dyDescent="0.2">
      <c r="A223" s="25"/>
      <c r="B223" s="17"/>
      <c r="C223" s="17"/>
      <c r="D223" s="17"/>
      <c r="E223" s="40"/>
      <c r="F223" s="40"/>
      <c r="G223" s="27"/>
      <c r="H223" s="17"/>
      <c r="I223" s="17"/>
      <c r="J223" s="27"/>
      <c r="K223" s="20"/>
      <c r="L223" s="27"/>
      <c r="M223" s="27"/>
      <c r="N223" s="42"/>
      <c r="O223" s="20"/>
      <c r="P223" s="17"/>
      <c r="Q223" s="17"/>
      <c r="R223" s="17"/>
      <c r="S223" s="17"/>
      <c r="T223" s="17"/>
      <c r="U223" s="17"/>
      <c r="Y223" s="17"/>
    </row>
    <row r="224" spans="1:25" x14ac:dyDescent="0.2">
      <c r="A224" s="25"/>
      <c r="B224" s="17"/>
      <c r="C224" s="17"/>
      <c r="D224" s="17"/>
      <c r="E224" s="40"/>
      <c r="F224" s="40"/>
      <c r="G224" s="27"/>
      <c r="H224" s="17"/>
      <c r="I224" s="17"/>
      <c r="J224" s="27"/>
      <c r="K224" s="20"/>
      <c r="L224" s="27"/>
      <c r="M224" s="27"/>
      <c r="N224" s="42"/>
      <c r="O224" s="20"/>
      <c r="P224" s="17"/>
      <c r="Q224" s="17"/>
      <c r="R224" s="17"/>
      <c r="S224" s="17"/>
      <c r="T224" s="17"/>
      <c r="U224" s="17"/>
      <c r="Y224" s="17"/>
    </row>
    <row r="225" spans="1:25" x14ac:dyDescent="0.2">
      <c r="A225" s="25"/>
      <c r="B225" s="17"/>
      <c r="C225" s="17"/>
      <c r="D225" s="17"/>
      <c r="E225" s="40"/>
      <c r="F225" s="40"/>
      <c r="G225" s="27"/>
      <c r="H225" s="17"/>
      <c r="I225" s="17"/>
      <c r="J225" s="27"/>
      <c r="K225" s="20"/>
      <c r="L225" s="27"/>
      <c r="M225" s="27"/>
      <c r="N225" s="42"/>
      <c r="O225" s="20"/>
      <c r="P225" s="17"/>
      <c r="Q225" s="17"/>
      <c r="R225" s="17"/>
      <c r="S225" s="17"/>
      <c r="T225" s="17"/>
      <c r="U225" s="17"/>
      <c r="Y225" s="17"/>
    </row>
    <row r="226" spans="1:25" x14ac:dyDescent="0.2">
      <c r="A226" s="25"/>
      <c r="B226" s="17"/>
      <c r="C226" s="17"/>
      <c r="D226" s="17"/>
      <c r="E226" s="40"/>
      <c r="F226" s="40"/>
      <c r="G226" s="27"/>
      <c r="H226" s="17"/>
      <c r="I226" s="17"/>
      <c r="J226" s="27"/>
      <c r="K226" s="20"/>
      <c r="L226" s="27"/>
      <c r="M226" s="27"/>
      <c r="N226" s="42"/>
      <c r="O226" s="20"/>
      <c r="P226" s="17"/>
      <c r="Q226" s="17"/>
      <c r="R226" s="17"/>
      <c r="S226" s="17"/>
      <c r="T226" s="17"/>
      <c r="U226" s="17"/>
      <c r="Y226" s="17"/>
    </row>
    <row r="227" spans="1:25" x14ac:dyDescent="0.2">
      <c r="A227" s="25"/>
      <c r="B227" s="17"/>
      <c r="C227" s="17"/>
      <c r="D227" s="17"/>
      <c r="E227" s="40"/>
      <c r="F227" s="40"/>
      <c r="G227" s="27"/>
      <c r="H227" s="17"/>
      <c r="I227" s="17"/>
      <c r="J227" s="27"/>
      <c r="K227" s="20"/>
      <c r="L227" s="27"/>
      <c r="M227" s="27"/>
      <c r="N227" s="42"/>
      <c r="O227" s="20"/>
      <c r="P227" s="17"/>
      <c r="Q227" s="17"/>
      <c r="R227" s="17"/>
      <c r="S227" s="17"/>
      <c r="T227" s="17"/>
      <c r="U227" s="17"/>
      <c r="Y227" s="17"/>
    </row>
    <row r="228" spans="1:25" x14ac:dyDescent="0.2">
      <c r="A228" s="25"/>
      <c r="B228" s="17"/>
      <c r="C228" s="17"/>
      <c r="D228" s="17"/>
      <c r="E228" s="40"/>
      <c r="F228" s="40"/>
      <c r="G228" s="27"/>
      <c r="H228" s="17"/>
      <c r="I228" s="17"/>
      <c r="J228" s="27"/>
      <c r="K228" s="20"/>
      <c r="L228" s="27"/>
      <c r="M228" s="27"/>
      <c r="N228" s="42"/>
      <c r="O228" s="20"/>
      <c r="P228" s="17"/>
      <c r="Q228" s="17"/>
      <c r="R228" s="17"/>
      <c r="S228" s="17"/>
      <c r="T228" s="17"/>
      <c r="U228" s="17"/>
      <c r="Y228" s="17"/>
    </row>
    <row r="229" spans="1:25" x14ac:dyDescent="0.2">
      <c r="A229" s="25"/>
      <c r="B229" s="17"/>
      <c r="C229" s="17"/>
      <c r="D229" s="17"/>
      <c r="E229" s="40"/>
      <c r="F229" s="40"/>
      <c r="G229" s="27"/>
      <c r="H229" s="17"/>
      <c r="I229" s="17"/>
      <c r="J229" s="27"/>
      <c r="K229" s="20"/>
      <c r="L229" s="27"/>
      <c r="M229" s="27"/>
      <c r="N229" s="42"/>
      <c r="O229" s="20"/>
      <c r="P229" s="17"/>
      <c r="Q229" s="17"/>
      <c r="R229" s="17"/>
      <c r="S229" s="17"/>
      <c r="T229" s="17"/>
      <c r="U229" s="17"/>
      <c r="Y229" s="17"/>
    </row>
    <row r="230" spans="1:25" x14ac:dyDescent="0.2">
      <c r="A230" s="25"/>
      <c r="B230" s="17"/>
      <c r="C230" s="17"/>
      <c r="D230" s="17"/>
      <c r="E230" s="40"/>
      <c r="F230" s="40"/>
      <c r="G230" s="27"/>
      <c r="H230" s="17"/>
      <c r="I230" s="17"/>
      <c r="J230" s="27"/>
      <c r="K230" s="20"/>
      <c r="L230" s="27"/>
      <c r="M230" s="27"/>
      <c r="N230" s="42"/>
      <c r="O230" s="20"/>
      <c r="P230" s="17"/>
      <c r="Q230" s="17"/>
      <c r="R230" s="17"/>
      <c r="S230" s="17"/>
      <c r="T230" s="17"/>
      <c r="U230" s="17"/>
      <c r="Y230" s="17"/>
    </row>
    <row r="231" spans="1:25" x14ac:dyDescent="0.2">
      <c r="A231" s="25"/>
      <c r="B231" s="17"/>
      <c r="C231" s="17"/>
      <c r="D231" s="17"/>
      <c r="E231" s="40"/>
      <c r="F231" s="40"/>
      <c r="G231" s="27"/>
      <c r="H231" s="17"/>
      <c r="I231" s="17"/>
      <c r="J231" s="27"/>
      <c r="K231" s="20"/>
      <c r="L231" s="27"/>
      <c r="M231" s="27"/>
      <c r="N231" s="42"/>
      <c r="O231" s="20"/>
      <c r="P231" s="17"/>
      <c r="Q231" s="17"/>
      <c r="R231" s="17"/>
      <c r="S231" s="17"/>
      <c r="T231" s="17"/>
      <c r="U231" s="17"/>
      <c r="Y231" s="17"/>
    </row>
    <row r="232" spans="1:25" x14ac:dyDescent="0.2">
      <c r="A232" s="25"/>
      <c r="B232" s="17"/>
      <c r="C232" s="17"/>
      <c r="D232" s="17"/>
      <c r="E232" s="40"/>
      <c r="F232" s="40"/>
      <c r="G232" s="27"/>
      <c r="H232" s="17"/>
      <c r="I232" s="17"/>
      <c r="J232" s="27"/>
      <c r="K232" s="20"/>
      <c r="L232" s="27"/>
      <c r="M232" s="27"/>
      <c r="N232" s="42"/>
      <c r="O232" s="20"/>
      <c r="P232" s="17"/>
      <c r="Q232" s="17"/>
      <c r="R232" s="17"/>
      <c r="S232" s="17"/>
      <c r="T232" s="17"/>
      <c r="U232" s="17"/>
      <c r="Y232" s="17"/>
    </row>
    <row r="233" spans="1:25" x14ac:dyDescent="0.2">
      <c r="A233" s="25"/>
      <c r="B233" s="17"/>
      <c r="C233" s="17"/>
      <c r="D233" s="17"/>
      <c r="E233" s="40"/>
      <c r="F233" s="40"/>
      <c r="G233" s="27"/>
      <c r="H233" s="17"/>
      <c r="I233" s="17"/>
      <c r="J233" s="27"/>
      <c r="K233" s="20"/>
      <c r="L233" s="27"/>
      <c r="M233" s="27"/>
      <c r="N233" s="42"/>
      <c r="O233" s="20"/>
      <c r="P233" s="17"/>
      <c r="Q233" s="17"/>
      <c r="R233" s="17"/>
      <c r="S233" s="17"/>
      <c r="T233" s="17"/>
      <c r="U233" s="17"/>
      <c r="Y233" s="17"/>
    </row>
    <row r="234" spans="1:25" x14ac:dyDescent="0.2">
      <c r="A234" s="25"/>
      <c r="B234" s="17"/>
      <c r="C234" s="17"/>
      <c r="D234" s="17"/>
      <c r="E234" s="40"/>
      <c r="F234" s="40"/>
      <c r="G234" s="27"/>
      <c r="H234" s="17"/>
      <c r="I234" s="17"/>
      <c r="J234" s="27"/>
      <c r="K234" s="20"/>
      <c r="L234" s="27"/>
      <c r="M234" s="27"/>
      <c r="N234" s="42"/>
      <c r="O234" s="20"/>
      <c r="P234" s="17"/>
      <c r="Q234" s="17"/>
      <c r="R234" s="17"/>
      <c r="S234" s="17"/>
      <c r="T234" s="17"/>
      <c r="U234" s="17"/>
      <c r="Y234" s="17"/>
    </row>
    <row r="235" spans="1:25" x14ac:dyDescent="0.2">
      <c r="A235" s="25"/>
      <c r="B235" s="17"/>
      <c r="C235" s="17"/>
      <c r="D235" s="17"/>
      <c r="E235" s="40"/>
      <c r="F235" s="40"/>
      <c r="G235" s="27"/>
      <c r="H235" s="17"/>
      <c r="I235" s="17"/>
      <c r="J235" s="27"/>
      <c r="K235" s="20"/>
      <c r="L235" s="27"/>
      <c r="M235" s="27"/>
      <c r="N235" s="42"/>
      <c r="O235" s="20"/>
      <c r="P235" s="17"/>
      <c r="Q235" s="17"/>
      <c r="R235" s="17"/>
      <c r="S235" s="17"/>
      <c r="T235" s="17"/>
      <c r="U235" s="17"/>
      <c r="Y235" s="17"/>
    </row>
    <row r="236" spans="1:25" x14ac:dyDescent="0.2">
      <c r="A236" s="25"/>
      <c r="B236" s="17"/>
      <c r="C236" s="17"/>
      <c r="D236" s="17"/>
      <c r="E236" s="40"/>
      <c r="F236" s="40"/>
      <c r="G236" s="27"/>
      <c r="H236" s="17"/>
      <c r="I236" s="17"/>
      <c r="J236" s="27"/>
      <c r="K236" s="20"/>
      <c r="L236" s="27"/>
      <c r="M236" s="27"/>
      <c r="N236" s="42"/>
      <c r="O236" s="20"/>
      <c r="P236" s="17"/>
      <c r="Q236" s="17"/>
      <c r="R236" s="17"/>
      <c r="S236" s="17"/>
      <c r="T236" s="17"/>
      <c r="U236" s="17"/>
      <c r="Y236" s="17"/>
    </row>
    <row r="237" spans="1:25" x14ac:dyDescent="0.2">
      <c r="A237" s="25"/>
      <c r="B237" s="17"/>
      <c r="C237" s="17"/>
      <c r="D237" s="17"/>
      <c r="E237" s="40"/>
      <c r="F237" s="40"/>
      <c r="G237" s="27"/>
      <c r="H237" s="17"/>
      <c r="I237" s="17"/>
      <c r="J237" s="27"/>
      <c r="K237" s="20"/>
      <c r="L237" s="27"/>
      <c r="M237" s="27"/>
      <c r="N237" s="42"/>
      <c r="O237" s="20"/>
      <c r="P237" s="17"/>
      <c r="Q237" s="17"/>
      <c r="R237" s="17"/>
      <c r="S237" s="17"/>
      <c r="T237" s="17"/>
      <c r="U237" s="17"/>
      <c r="Y237" s="17"/>
    </row>
    <row r="238" spans="1:25" x14ac:dyDescent="0.2">
      <c r="A238" s="25"/>
      <c r="B238" s="17"/>
      <c r="C238" s="17"/>
      <c r="D238" s="17"/>
      <c r="E238" s="40"/>
      <c r="F238" s="40"/>
      <c r="G238" s="27"/>
      <c r="H238" s="17"/>
      <c r="I238" s="17"/>
      <c r="J238" s="27"/>
      <c r="K238" s="20"/>
      <c r="L238" s="27"/>
      <c r="M238" s="27"/>
      <c r="N238" s="42"/>
      <c r="O238" s="20"/>
      <c r="P238" s="17"/>
      <c r="Q238" s="17"/>
      <c r="R238" s="17"/>
      <c r="S238" s="17"/>
      <c r="T238" s="17"/>
      <c r="U238" s="17"/>
      <c r="Y238" s="17"/>
    </row>
    <row r="239" spans="1:25" x14ac:dyDescent="0.2">
      <c r="A239" s="25"/>
      <c r="B239" s="17"/>
      <c r="C239" s="17"/>
      <c r="D239" s="17"/>
      <c r="E239" s="40"/>
      <c r="F239" s="40"/>
      <c r="G239" s="27"/>
      <c r="H239" s="17"/>
      <c r="I239" s="17"/>
      <c r="J239" s="27"/>
      <c r="K239" s="20"/>
      <c r="L239" s="27"/>
      <c r="M239" s="27"/>
      <c r="N239" s="42"/>
      <c r="O239" s="20"/>
      <c r="P239" s="17"/>
      <c r="Q239" s="17"/>
      <c r="R239" s="17"/>
      <c r="S239" s="17"/>
      <c r="T239" s="17"/>
      <c r="U239" s="17"/>
      <c r="Y239" s="17"/>
    </row>
    <row r="240" spans="1:25" x14ac:dyDescent="0.2">
      <c r="A240" s="25"/>
      <c r="B240" s="17"/>
      <c r="C240" s="17"/>
      <c r="D240" s="17"/>
      <c r="E240" s="40"/>
      <c r="F240" s="40"/>
      <c r="G240" s="27"/>
      <c r="H240" s="17"/>
      <c r="I240" s="17"/>
      <c r="J240" s="27"/>
      <c r="K240" s="20"/>
      <c r="L240" s="27"/>
      <c r="M240" s="27"/>
      <c r="N240" s="42"/>
      <c r="O240" s="20"/>
      <c r="P240" s="17"/>
      <c r="Q240" s="17"/>
      <c r="R240" s="17"/>
      <c r="S240" s="17"/>
      <c r="T240" s="17"/>
      <c r="U240" s="17"/>
      <c r="Y240" s="17"/>
    </row>
    <row r="241" spans="1:25" x14ac:dyDescent="0.2">
      <c r="A241" s="25"/>
      <c r="B241" s="17"/>
      <c r="C241" s="17"/>
      <c r="D241" s="17"/>
      <c r="E241" s="40"/>
      <c r="F241" s="40"/>
      <c r="G241" s="27"/>
      <c r="H241" s="17"/>
      <c r="I241" s="17"/>
      <c r="J241" s="27"/>
      <c r="K241" s="20"/>
      <c r="L241" s="27"/>
      <c r="M241" s="27"/>
      <c r="N241" s="42"/>
      <c r="O241" s="20"/>
      <c r="P241" s="17"/>
      <c r="Q241" s="17"/>
      <c r="R241" s="17"/>
      <c r="S241" s="17"/>
      <c r="T241" s="17"/>
      <c r="U241" s="17"/>
      <c r="Y241" s="17"/>
    </row>
    <row r="242" spans="1:25" x14ac:dyDescent="0.2">
      <c r="A242" s="25"/>
      <c r="B242" s="17"/>
      <c r="C242" s="17"/>
      <c r="D242" s="17"/>
      <c r="E242" s="40"/>
      <c r="F242" s="40"/>
      <c r="G242" s="27"/>
      <c r="H242" s="17"/>
      <c r="I242" s="17"/>
      <c r="J242" s="27"/>
      <c r="K242" s="20"/>
      <c r="L242" s="27"/>
      <c r="M242" s="27"/>
      <c r="N242" s="42"/>
      <c r="O242" s="20"/>
      <c r="P242" s="17"/>
      <c r="Q242" s="17"/>
      <c r="R242" s="17"/>
      <c r="S242" s="17"/>
      <c r="T242" s="17"/>
      <c r="U242" s="17"/>
      <c r="Y242" s="17"/>
    </row>
    <row r="243" spans="1:25" x14ac:dyDescent="0.2">
      <c r="A243" s="25"/>
      <c r="B243" s="17"/>
      <c r="C243" s="17"/>
      <c r="D243" s="17"/>
      <c r="E243" s="40"/>
      <c r="F243" s="40"/>
      <c r="G243" s="27"/>
      <c r="H243" s="17"/>
      <c r="I243" s="17"/>
      <c r="J243" s="27"/>
      <c r="K243" s="20"/>
      <c r="L243" s="27"/>
      <c r="M243" s="27"/>
      <c r="N243" s="42"/>
      <c r="O243" s="20"/>
      <c r="P243" s="17"/>
      <c r="Q243" s="17"/>
      <c r="R243" s="17"/>
      <c r="S243" s="17"/>
      <c r="T243" s="17"/>
      <c r="U243" s="17"/>
      <c r="Y243" s="17"/>
    </row>
    <row r="244" spans="1:25" x14ac:dyDescent="0.2">
      <c r="A244" s="25"/>
      <c r="B244" s="17"/>
      <c r="C244" s="17"/>
      <c r="D244" s="17"/>
      <c r="E244" s="40"/>
      <c r="F244" s="40"/>
      <c r="G244" s="27"/>
      <c r="H244" s="17"/>
      <c r="I244" s="17"/>
      <c r="J244" s="27"/>
      <c r="K244" s="20"/>
      <c r="L244" s="27"/>
      <c r="M244" s="27"/>
      <c r="N244" s="42"/>
      <c r="O244" s="20"/>
      <c r="P244" s="17"/>
      <c r="Q244" s="17"/>
      <c r="R244" s="17"/>
      <c r="S244" s="17"/>
      <c r="T244" s="17"/>
      <c r="U244" s="17"/>
      <c r="Y244" s="17"/>
    </row>
    <row r="245" spans="1:25" x14ac:dyDescent="0.2">
      <c r="A245" s="25"/>
      <c r="B245" s="17"/>
      <c r="C245" s="17"/>
      <c r="D245" s="17"/>
      <c r="E245" s="40"/>
      <c r="F245" s="40"/>
      <c r="G245" s="27"/>
      <c r="H245" s="17"/>
      <c r="I245" s="17"/>
      <c r="J245" s="27"/>
      <c r="K245" s="20"/>
      <c r="L245" s="27"/>
      <c r="M245" s="27"/>
      <c r="N245" s="42"/>
      <c r="O245" s="20"/>
      <c r="P245" s="17"/>
      <c r="Q245" s="17"/>
      <c r="R245" s="17"/>
      <c r="S245" s="17"/>
      <c r="T245" s="17"/>
      <c r="U245" s="17"/>
      <c r="Y245" s="17"/>
    </row>
    <row r="246" spans="1:25" x14ac:dyDescent="0.2">
      <c r="A246" s="25"/>
      <c r="B246" s="17"/>
      <c r="C246" s="17"/>
      <c r="D246" s="17"/>
      <c r="E246" s="40"/>
      <c r="F246" s="40"/>
      <c r="G246" s="27"/>
      <c r="H246" s="17"/>
      <c r="I246" s="17"/>
      <c r="J246" s="27"/>
      <c r="K246" s="20"/>
      <c r="L246" s="27"/>
      <c r="M246" s="27"/>
      <c r="N246" s="42"/>
      <c r="O246" s="20"/>
      <c r="P246" s="17"/>
      <c r="Q246" s="17"/>
      <c r="R246" s="17"/>
      <c r="S246" s="17"/>
      <c r="T246" s="17"/>
      <c r="U246" s="17"/>
      <c r="Y246" s="17"/>
    </row>
    <row r="247" spans="1:25" x14ac:dyDescent="0.2">
      <c r="A247" s="25"/>
      <c r="B247" s="17"/>
      <c r="C247" s="17"/>
      <c r="D247" s="17"/>
      <c r="E247" s="40"/>
      <c r="F247" s="40"/>
      <c r="G247" s="27"/>
      <c r="H247" s="17"/>
      <c r="I247" s="17"/>
      <c r="J247" s="27"/>
      <c r="K247" s="20"/>
      <c r="L247" s="27"/>
      <c r="M247" s="27"/>
      <c r="N247" s="42"/>
      <c r="O247" s="20"/>
      <c r="P247" s="17"/>
      <c r="Q247" s="17"/>
      <c r="R247" s="17"/>
      <c r="S247" s="17"/>
      <c r="T247" s="17"/>
      <c r="U247" s="17"/>
      <c r="Y247" s="17"/>
    </row>
    <row r="248" spans="1:25" x14ac:dyDescent="0.2">
      <c r="A248" s="25"/>
      <c r="B248" s="17"/>
      <c r="C248" s="17"/>
      <c r="D248" s="17"/>
      <c r="E248" s="40"/>
      <c r="F248" s="40"/>
      <c r="G248" s="27"/>
      <c r="H248" s="17"/>
      <c r="I248" s="17"/>
      <c r="J248" s="27"/>
      <c r="K248" s="20"/>
      <c r="L248" s="27"/>
      <c r="M248" s="27"/>
      <c r="N248" s="42"/>
      <c r="O248" s="20"/>
      <c r="P248" s="17"/>
      <c r="Q248" s="17"/>
      <c r="R248" s="17"/>
      <c r="S248" s="17"/>
      <c r="T248" s="17"/>
      <c r="U248" s="17"/>
      <c r="Y248" s="17"/>
    </row>
    <row r="249" spans="1:25" x14ac:dyDescent="0.2">
      <c r="A249" s="25"/>
      <c r="B249" s="17"/>
      <c r="C249" s="17"/>
      <c r="D249" s="17"/>
      <c r="E249" s="40"/>
      <c r="F249" s="40"/>
      <c r="G249" s="27"/>
      <c r="H249" s="17"/>
      <c r="I249" s="17"/>
      <c r="J249" s="27"/>
      <c r="K249" s="20"/>
      <c r="L249" s="27"/>
      <c r="M249" s="27"/>
      <c r="N249" s="42"/>
      <c r="O249" s="20"/>
      <c r="P249" s="17"/>
      <c r="Q249" s="17"/>
      <c r="R249" s="17"/>
      <c r="S249" s="17"/>
      <c r="T249" s="17"/>
      <c r="U249" s="17"/>
      <c r="Y249" s="17"/>
    </row>
    <row r="250" spans="1:25" x14ac:dyDescent="0.2">
      <c r="A250" s="25"/>
      <c r="B250" s="17"/>
      <c r="C250" s="17"/>
      <c r="D250" s="17"/>
      <c r="E250" s="40"/>
      <c r="F250" s="40"/>
      <c r="G250" s="27"/>
      <c r="H250" s="17"/>
      <c r="I250" s="17"/>
      <c r="J250" s="27"/>
      <c r="K250" s="20"/>
      <c r="L250" s="27"/>
      <c r="M250" s="27"/>
      <c r="N250" s="42"/>
      <c r="O250" s="20"/>
      <c r="P250" s="17"/>
      <c r="Q250" s="17"/>
      <c r="R250" s="17"/>
      <c r="S250" s="17"/>
      <c r="T250" s="17"/>
      <c r="U250" s="17"/>
      <c r="Y250" s="17"/>
    </row>
    <row r="251" spans="1:25" x14ac:dyDescent="0.2">
      <c r="A251" s="25"/>
      <c r="B251" s="17"/>
      <c r="C251" s="17"/>
      <c r="D251" s="17"/>
      <c r="E251" s="40"/>
      <c r="F251" s="40"/>
      <c r="G251" s="27"/>
      <c r="H251" s="17"/>
      <c r="I251" s="17"/>
      <c r="J251" s="27"/>
      <c r="K251" s="20"/>
      <c r="L251" s="27"/>
      <c r="M251" s="27"/>
      <c r="N251" s="42"/>
      <c r="O251" s="20"/>
      <c r="P251" s="17"/>
      <c r="Q251" s="17"/>
      <c r="R251" s="17"/>
      <c r="S251" s="17"/>
      <c r="T251" s="17"/>
      <c r="U251" s="17"/>
      <c r="Y251" s="17"/>
    </row>
    <row r="252" spans="1:25" x14ac:dyDescent="0.2">
      <c r="A252" s="25"/>
      <c r="B252" s="17"/>
      <c r="C252" s="17"/>
      <c r="D252" s="17"/>
      <c r="E252" s="40"/>
      <c r="F252" s="40"/>
      <c r="G252" s="27"/>
      <c r="H252" s="17"/>
      <c r="I252" s="17"/>
      <c r="J252" s="27"/>
      <c r="K252" s="20"/>
      <c r="L252" s="27"/>
      <c r="M252" s="27"/>
      <c r="N252" s="42"/>
      <c r="O252" s="20"/>
      <c r="P252" s="17"/>
      <c r="Q252" s="17"/>
      <c r="R252" s="17"/>
      <c r="S252" s="17"/>
      <c r="T252" s="17"/>
      <c r="U252" s="17"/>
      <c r="Y252" s="17"/>
    </row>
    <row r="253" spans="1:25" x14ac:dyDescent="0.2">
      <c r="A253" s="25"/>
      <c r="B253" s="17"/>
      <c r="C253" s="17"/>
      <c r="D253" s="17"/>
      <c r="E253" s="40"/>
      <c r="F253" s="40"/>
      <c r="G253" s="27"/>
      <c r="H253" s="17"/>
      <c r="I253" s="17"/>
      <c r="J253" s="27"/>
      <c r="K253" s="20"/>
      <c r="L253" s="27"/>
      <c r="M253" s="27"/>
      <c r="N253" s="42"/>
      <c r="O253" s="20"/>
      <c r="P253" s="17"/>
      <c r="Q253" s="17"/>
      <c r="R253" s="17"/>
      <c r="S253" s="17"/>
      <c r="T253" s="17"/>
      <c r="U253" s="17"/>
      <c r="Y253" s="17"/>
    </row>
    <row r="254" spans="1:25" x14ac:dyDescent="0.2">
      <c r="A254" s="25"/>
      <c r="B254" s="17"/>
      <c r="C254" s="17"/>
      <c r="D254" s="17"/>
      <c r="E254" s="40"/>
      <c r="F254" s="40"/>
      <c r="G254" s="27"/>
      <c r="H254" s="17"/>
      <c r="I254" s="17"/>
      <c r="J254" s="27"/>
      <c r="K254" s="20"/>
      <c r="L254" s="27"/>
      <c r="M254" s="27"/>
      <c r="N254" s="42"/>
      <c r="O254" s="20"/>
      <c r="P254" s="17"/>
      <c r="Q254" s="17"/>
      <c r="R254" s="17"/>
      <c r="S254" s="17"/>
      <c r="T254" s="17"/>
      <c r="U254" s="17"/>
      <c r="Y254" s="17"/>
    </row>
    <row r="255" spans="1:25" x14ac:dyDescent="0.2">
      <c r="A255" s="25"/>
      <c r="B255" s="17"/>
      <c r="C255" s="17"/>
      <c r="D255" s="17"/>
      <c r="E255" s="40"/>
      <c r="F255" s="40"/>
      <c r="G255" s="27"/>
      <c r="H255" s="17"/>
      <c r="I255" s="17"/>
      <c r="J255" s="27"/>
      <c r="K255" s="20"/>
      <c r="L255" s="27"/>
      <c r="M255" s="27"/>
      <c r="N255" s="42"/>
      <c r="O255" s="20"/>
      <c r="P255" s="17"/>
      <c r="Q255" s="17"/>
      <c r="R255" s="17"/>
      <c r="S255" s="17"/>
      <c r="T255" s="17"/>
      <c r="U255" s="17"/>
      <c r="Y255" s="17"/>
    </row>
    <row r="256" spans="1:25" x14ac:dyDescent="0.2">
      <c r="A256" s="25"/>
      <c r="B256" s="17"/>
      <c r="C256" s="17"/>
      <c r="D256" s="17"/>
      <c r="E256" s="40"/>
      <c r="F256" s="40"/>
      <c r="G256" s="27"/>
      <c r="H256" s="17"/>
      <c r="I256" s="17"/>
      <c r="J256" s="27"/>
      <c r="K256" s="20"/>
      <c r="L256" s="27"/>
      <c r="M256" s="27"/>
      <c r="N256" s="42"/>
      <c r="O256" s="20"/>
      <c r="P256" s="17"/>
      <c r="Q256" s="17"/>
      <c r="R256" s="17"/>
      <c r="S256" s="17"/>
      <c r="T256" s="17"/>
      <c r="U256" s="17"/>
      <c r="Y256" s="17"/>
    </row>
    <row r="257" spans="1:25" x14ac:dyDescent="0.2">
      <c r="A257" s="25"/>
      <c r="B257" s="17"/>
      <c r="C257" s="17"/>
      <c r="D257" s="17"/>
      <c r="E257" s="40"/>
      <c r="F257" s="40"/>
      <c r="G257" s="27"/>
      <c r="H257" s="17"/>
      <c r="I257" s="17"/>
      <c r="J257" s="27"/>
      <c r="K257" s="20"/>
      <c r="L257" s="27"/>
      <c r="M257" s="27"/>
      <c r="N257" s="42"/>
      <c r="O257" s="20"/>
      <c r="P257" s="17"/>
      <c r="Q257" s="17"/>
      <c r="R257" s="17"/>
      <c r="S257" s="17"/>
      <c r="T257" s="17"/>
      <c r="U257" s="17"/>
      <c r="Y257" s="17"/>
    </row>
    <row r="258" spans="1:25" x14ac:dyDescent="0.2">
      <c r="A258" s="25"/>
      <c r="B258" s="17"/>
      <c r="C258" s="17"/>
      <c r="D258" s="17"/>
      <c r="E258" s="40"/>
      <c r="F258" s="40"/>
      <c r="G258" s="27"/>
      <c r="H258" s="17"/>
      <c r="I258" s="17"/>
      <c r="J258" s="27"/>
      <c r="K258" s="20"/>
      <c r="L258" s="27"/>
      <c r="M258" s="27"/>
      <c r="N258" s="42"/>
      <c r="O258" s="20"/>
      <c r="P258" s="17"/>
      <c r="Q258" s="17"/>
      <c r="R258" s="17"/>
      <c r="S258" s="17"/>
      <c r="T258" s="17"/>
      <c r="U258" s="17"/>
      <c r="Y258" s="17"/>
    </row>
    <row r="259" spans="1:25" x14ac:dyDescent="0.2">
      <c r="A259" s="25"/>
      <c r="B259" s="17"/>
      <c r="C259" s="17"/>
      <c r="D259" s="17"/>
      <c r="E259" s="40"/>
      <c r="F259" s="40"/>
      <c r="G259" s="27"/>
      <c r="H259" s="17"/>
      <c r="I259" s="17"/>
      <c r="J259" s="27"/>
      <c r="K259" s="20"/>
      <c r="L259" s="27"/>
      <c r="M259" s="27"/>
      <c r="N259" s="42"/>
      <c r="O259" s="20"/>
      <c r="P259" s="17"/>
      <c r="Q259" s="17"/>
      <c r="R259" s="17"/>
      <c r="S259" s="17"/>
      <c r="T259" s="17"/>
      <c r="U259" s="17"/>
      <c r="Y259" s="17"/>
    </row>
    <row r="260" spans="1:25" x14ac:dyDescent="0.2">
      <c r="A260" s="25"/>
      <c r="B260" s="17"/>
      <c r="C260" s="17"/>
      <c r="D260" s="17"/>
      <c r="E260" s="40"/>
      <c r="F260" s="40"/>
      <c r="G260" s="27"/>
      <c r="H260" s="17"/>
      <c r="I260" s="17"/>
      <c r="J260" s="27"/>
      <c r="K260" s="20"/>
      <c r="L260" s="27"/>
      <c r="M260" s="27"/>
      <c r="N260" s="42"/>
      <c r="O260" s="20"/>
      <c r="P260" s="17"/>
      <c r="Q260" s="17"/>
      <c r="R260" s="17"/>
      <c r="S260" s="17"/>
      <c r="T260" s="17"/>
      <c r="U260" s="17"/>
      <c r="Y260" s="17"/>
    </row>
    <row r="261" spans="1:25" x14ac:dyDescent="0.2">
      <c r="A261" s="25"/>
      <c r="B261" s="17"/>
      <c r="C261" s="17"/>
      <c r="D261" s="17"/>
      <c r="E261" s="40"/>
      <c r="F261" s="40"/>
      <c r="G261" s="27"/>
      <c r="H261" s="17"/>
      <c r="I261" s="17"/>
      <c r="J261" s="27"/>
      <c r="K261" s="20"/>
      <c r="L261" s="27"/>
      <c r="M261" s="27"/>
      <c r="N261" s="42"/>
      <c r="O261" s="20"/>
      <c r="P261" s="17"/>
      <c r="Q261" s="17"/>
      <c r="R261" s="17"/>
      <c r="S261" s="17"/>
      <c r="T261" s="17"/>
      <c r="U261" s="17"/>
      <c r="Y261" s="17"/>
    </row>
    <row r="262" spans="1:25" x14ac:dyDescent="0.2">
      <c r="A262" s="25"/>
      <c r="B262" s="17"/>
      <c r="C262" s="17"/>
      <c r="D262" s="17"/>
      <c r="E262" s="40"/>
      <c r="F262" s="40"/>
      <c r="G262" s="27"/>
      <c r="H262" s="17"/>
      <c r="I262" s="17"/>
      <c r="J262" s="27"/>
      <c r="K262" s="20"/>
      <c r="L262" s="27"/>
      <c r="M262" s="27"/>
      <c r="N262" s="42"/>
      <c r="O262" s="20"/>
      <c r="P262" s="17"/>
      <c r="Q262" s="17"/>
      <c r="R262" s="17"/>
      <c r="S262" s="17"/>
      <c r="T262" s="17"/>
      <c r="U262" s="17"/>
      <c r="Y262" s="17"/>
    </row>
    <row r="263" spans="1:25" x14ac:dyDescent="0.2">
      <c r="A263" s="25"/>
      <c r="B263" s="17"/>
      <c r="C263" s="17"/>
      <c r="D263" s="17"/>
      <c r="E263" s="40"/>
      <c r="F263" s="40"/>
      <c r="G263" s="27"/>
      <c r="H263" s="17"/>
      <c r="I263" s="17"/>
      <c r="J263" s="27"/>
      <c r="K263" s="20"/>
      <c r="L263" s="27"/>
      <c r="M263" s="27"/>
      <c r="N263" s="42"/>
      <c r="O263" s="20"/>
      <c r="P263" s="17"/>
      <c r="Q263" s="17"/>
      <c r="R263" s="17"/>
      <c r="S263" s="17"/>
      <c r="T263" s="17"/>
      <c r="U263" s="17"/>
      <c r="Y263" s="17"/>
    </row>
    <row r="264" spans="1:25" x14ac:dyDescent="0.2">
      <c r="A264" s="25"/>
      <c r="B264" s="17"/>
      <c r="C264" s="17"/>
      <c r="D264" s="17"/>
      <c r="E264" s="40"/>
      <c r="F264" s="40"/>
      <c r="G264" s="27"/>
      <c r="H264" s="17"/>
      <c r="I264" s="17"/>
      <c r="J264" s="27"/>
      <c r="K264" s="20"/>
      <c r="L264" s="27"/>
      <c r="M264" s="27"/>
      <c r="N264" s="42"/>
      <c r="O264" s="20"/>
      <c r="P264" s="17"/>
      <c r="Q264" s="17"/>
      <c r="R264" s="17"/>
      <c r="S264" s="17"/>
      <c r="T264" s="17"/>
      <c r="U264" s="17"/>
      <c r="Y264" s="17"/>
    </row>
    <row r="265" spans="1:25" x14ac:dyDescent="0.2">
      <c r="A265" s="25"/>
      <c r="B265" s="17"/>
      <c r="C265" s="17"/>
      <c r="D265" s="17"/>
      <c r="E265" s="40"/>
      <c r="F265" s="40"/>
      <c r="G265" s="27"/>
      <c r="H265" s="17"/>
      <c r="I265" s="17"/>
      <c r="J265" s="27"/>
      <c r="K265" s="20"/>
      <c r="L265" s="27"/>
      <c r="M265" s="27"/>
      <c r="N265" s="42"/>
      <c r="O265" s="20"/>
      <c r="P265" s="17"/>
      <c r="Q265" s="17"/>
      <c r="R265" s="17"/>
      <c r="S265" s="17"/>
      <c r="T265" s="17"/>
      <c r="U265" s="17"/>
      <c r="Y265" s="17"/>
    </row>
    <row r="266" spans="1:25" x14ac:dyDescent="0.2">
      <c r="A266" s="25"/>
      <c r="B266" s="17"/>
      <c r="C266" s="17"/>
      <c r="D266" s="17"/>
      <c r="E266" s="40"/>
      <c r="F266" s="40"/>
      <c r="G266" s="27"/>
      <c r="H266" s="17"/>
      <c r="I266" s="17"/>
      <c r="J266" s="27"/>
      <c r="K266" s="20"/>
      <c r="L266" s="27"/>
      <c r="M266" s="27"/>
      <c r="N266" s="42"/>
      <c r="O266" s="20"/>
      <c r="P266" s="17"/>
      <c r="Q266" s="17"/>
      <c r="R266" s="17"/>
      <c r="S266" s="17"/>
      <c r="T266" s="17"/>
      <c r="U266" s="17"/>
      <c r="Y266" s="17"/>
    </row>
    <row r="267" spans="1:25" x14ac:dyDescent="0.2">
      <c r="A267" s="25"/>
      <c r="B267" s="17"/>
      <c r="C267" s="17"/>
      <c r="D267" s="17"/>
      <c r="E267" s="40"/>
      <c r="F267" s="40"/>
      <c r="G267" s="27"/>
      <c r="H267" s="17"/>
      <c r="I267" s="17"/>
      <c r="J267" s="27"/>
      <c r="K267" s="20"/>
      <c r="L267" s="27"/>
      <c r="M267" s="27"/>
      <c r="N267" s="42"/>
      <c r="O267" s="20"/>
      <c r="P267" s="17"/>
      <c r="Q267" s="17"/>
      <c r="R267" s="17"/>
      <c r="S267" s="17"/>
      <c r="T267" s="17"/>
      <c r="U267" s="17"/>
      <c r="Y267" s="17"/>
    </row>
    <row r="268" spans="1:25" x14ac:dyDescent="0.2">
      <c r="A268" s="25"/>
      <c r="B268" s="17"/>
      <c r="C268" s="17"/>
      <c r="D268" s="17"/>
      <c r="E268" s="40"/>
      <c r="F268" s="40"/>
      <c r="G268" s="27"/>
      <c r="H268" s="17"/>
      <c r="I268" s="17"/>
      <c r="J268" s="27"/>
      <c r="K268" s="20"/>
      <c r="L268" s="27"/>
      <c r="M268" s="27"/>
      <c r="N268" s="42"/>
      <c r="O268" s="20"/>
      <c r="P268" s="17"/>
      <c r="Q268" s="17"/>
      <c r="R268" s="17"/>
      <c r="S268" s="17"/>
      <c r="T268" s="17"/>
      <c r="U268" s="17"/>
      <c r="Y268" s="17"/>
    </row>
    <row r="269" spans="1:25" x14ac:dyDescent="0.2">
      <c r="A269" s="25"/>
      <c r="B269" s="17"/>
      <c r="C269" s="17"/>
      <c r="D269" s="17"/>
      <c r="E269" s="40"/>
      <c r="F269" s="40"/>
      <c r="G269" s="27"/>
      <c r="H269" s="17"/>
      <c r="I269" s="17"/>
      <c r="J269" s="27"/>
      <c r="K269" s="20"/>
      <c r="L269" s="27"/>
      <c r="M269" s="27"/>
      <c r="N269" s="42"/>
      <c r="O269" s="20"/>
      <c r="P269" s="17"/>
      <c r="Q269" s="17"/>
      <c r="R269" s="17"/>
      <c r="S269" s="17"/>
      <c r="T269" s="17"/>
      <c r="U269" s="17"/>
      <c r="Y269" s="17"/>
    </row>
    <row r="270" spans="1:25" x14ac:dyDescent="0.2">
      <c r="A270" s="25"/>
      <c r="B270" s="17"/>
      <c r="C270" s="17"/>
      <c r="D270" s="17"/>
      <c r="E270" s="40"/>
      <c r="F270" s="40"/>
      <c r="G270" s="27"/>
      <c r="H270" s="17"/>
      <c r="I270" s="17"/>
      <c r="J270" s="27"/>
      <c r="K270" s="20"/>
      <c r="L270" s="27"/>
      <c r="M270" s="27"/>
      <c r="N270" s="42"/>
      <c r="O270" s="20"/>
      <c r="P270" s="17"/>
      <c r="Q270" s="17"/>
      <c r="R270" s="17"/>
      <c r="S270" s="17"/>
      <c r="T270" s="17"/>
      <c r="U270" s="17"/>
      <c r="Y270" s="17"/>
    </row>
    <row r="271" spans="1:25" x14ac:dyDescent="0.2">
      <c r="A271" s="25"/>
      <c r="B271" s="17"/>
      <c r="C271" s="17"/>
      <c r="D271" s="17"/>
      <c r="E271" s="40"/>
      <c r="F271" s="40"/>
      <c r="G271" s="27"/>
      <c r="H271" s="17"/>
      <c r="I271" s="17"/>
      <c r="J271" s="27"/>
      <c r="K271" s="20"/>
      <c r="L271" s="27"/>
      <c r="M271" s="27"/>
      <c r="N271" s="42"/>
      <c r="O271" s="20"/>
      <c r="P271" s="17"/>
      <c r="Q271" s="17"/>
      <c r="R271" s="17"/>
      <c r="S271" s="17"/>
      <c r="T271" s="17"/>
      <c r="U271" s="17"/>
      <c r="Y271" s="17"/>
    </row>
    <row r="272" spans="1:25" x14ac:dyDescent="0.2">
      <c r="A272" s="25"/>
      <c r="B272" s="17"/>
      <c r="C272" s="17"/>
      <c r="D272" s="17"/>
      <c r="E272" s="40"/>
      <c r="F272" s="40"/>
      <c r="G272" s="27"/>
      <c r="H272" s="17"/>
      <c r="I272" s="17"/>
      <c r="J272" s="27"/>
      <c r="K272" s="20"/>
      <c r="L272" s="27"/>
      <c r="M272" s="27"/>
      <c r="N272" s="42"/>
      <c r="O272" s="20"/>
      <c r="P272" s="17"/>
      <c r="Q272" s="17"/>
      <c r="R272" s="17"/>
      <c r="S272" s="17"/>
      <c r="T272" s="17"/>
      <c r="U272" s="17"/>
      <c r="Y272" s="17"/>
    </row>
    <row r="273" spans="1:25" x14ac:dyDescent="0.2">
      <c r="A273" s="25"/>
      <c r="B273" s="17"/>
      <c r="C273" s="17"/>
      <c r="D273" s="17"/>
      <c r="E273" s="40"/>
      <c r="F273" s="40"/>
      <c r="G273" s="27"/>
      <c r="H273" s="17"/>
      <c r="I273" s="17"/>
      <c r="J273" s="27"/>
      <c r="K273" s="20"/>
      <c r="L273" s="27"/>
      <c r="M273" s="27"/>
      <c r="N273" s="42"/>
      <c r="O273" s="20"/>
      <c r="P273" s="17"/>
      <c r="Q273" s="17"/>
      <c r="R273" s="17"/>
      <c r="S273" s="17"/>
      <c r="T273" s="17"/>
      <c r="U273" s="17"/>
      <c r="Y273" s="17"/>
    </row>
    <row r="274" spans="1:25" x14ac:dyDescent="0.2">
      <c r="A274" s="25"/>
      <c r="B274" s="17"/>
      <c r="C274" s="17"/>
      <c r="D274" s="17"/>
      <c r="E274" s="40"/>
      <c r="F274" s="40"/>
      <c r="G274" s="27"/>
      <c r="H274" s="17"/>
      <c r="I274" s="17"/>
      <c r="J274" s="27"/>
      <c r="K274" s="20"/>
      <c r="L274" s="27"/>
      <c r="M274" s="27"/>
      <c r="N274" s="42"/>
      <c r="O274" s="20"/>
      <c r="P274" s="17"/>
      <c r="Q274" s="17"/>
      <c r="R274" s="17"/>
      <c r="S274" s="17"/>
      <c r="T274" s="17"/>
      <c r="U274" s="17"/>
      <c r="Y274" s="17"/>
    </row>
    <row r="275" spans="1:25" x14ac:dyDescent="0.2">
      <c r="A275" s="25"/>
      <c r="B275" s="17"/>
      <c r="C275" s="17"/>
      <c r="D275" s="17"/>
      <c r="E275" s="40"/>
      <c r="F275" s="40"/>
      <c r="G275" s="27"/>
      <c r="H275" s="17"/>
      <c r="I275" s="17"/>
      <c r="J275" s="27"/>
      <c r="K275" s="20"/>
      <c r="L275" s="27"/>
      <c r="M275" s="27"/>
      <c r="N275" s="42"/>
      <c r="O275" s="20"/>
      <c r="P275" s="17"/>
      <c r="Q275" s="17"/>
      <c r="R275" s="17"/>
      <c r="S275" s="17"/>
      <c r="T275" s="17"/>
      <c r="U275" s="17"/>
      <c r="Y275" s="17"/>
    </row>
    <row r="276" spans="1:25" x14ac:dyDescent="0.2">
      <c r="A276" s="25"/>
      <c r="B276" s="17"/>
      <c r="C276" s="17"/>
      <c r="D276" s="17"/>
      <c r="E276" s="40"/>
      <c r="F276" s="40"/>
      <c r="G276" s="27"/>
      <c r="H276" s="17"/>
      <c r="I276" s="17"/>
      <c r="J276" s="27"/>
      <c r="K276" s="20"/>
      <c r="L276" s="27"/>
      <c r="M276" s="27"/>
      <c r="N276" s="42"/>
      <c r="O276" s="20"/>
      <c r="P276" s="17"/>
      <c r="Q276" s="17"/>
      <c r="R276" s="17"/>
      <c r="S276" s="17"/>
      <c r="T276" s="17"/>
      <c r="U276" s="17"/>
      <c r="Y276" s="17"/>
    </row>
    <row r="277" spans="1:25" x14ac:dyDescent="0.2">
      <c r="A277" s="25"/>
      <c r="B277" s="17"/>
      <c r="C277" s="17"/>
      <c r="D277" s="17"/>
      <c r="E277" s="26"/>
      <c r="F277" s="26"/>
      <c r="G277" s="27"/>
      <c r="H277" s="17"/>
      <c r="I277" s="17"/>
      <c r="J277" s="27"/>
      <c r="K277" s="27"/>
      <c r="L277" s="27"/>
      <c r="M277" s="27"/>
      <c r="N277" s="42"/>
      <c r="O277" s="20"/>
      <c r="P277" s="17"/>
      <c r="Q277" s="17"/>
      <c r="R277" s="17"/>
      <c r="V277" s="17"/>
      <c r="W277" s="17"/>
      <c r="X277" s="17"/>
      <c r="Y277" s="17"/>
    </row>
  </sheetData>
  <autoFilter ref="A4:V277" xr:uid="{9F4846C9-33E2-4160-A5B6-175548D92087}">
    <sortState xmlns:xlrd2="http://schemas.microsoft.com/office/spreadsheetml/2017/richdata2" ref="A5:V277">
      <sortCondition ref="A4:A277"/>
    </sortState>
  </autoFilter>
  <conditionalFormatting sqref="G5:G277">
    <cfRule type="cellIs" dxfId="9" priority="9" operator="greaterThan">
      <formula>$G$2</formula>
    </cfRule>
    <cfRule type="cellIs" dxfId="8" priority="10" operator="lessThan">
      <formula>$G$3</formula>
    </cfRule>
  </conditionalFormatting>
  <conditionalFormatting sqref="J5:J277">
    <cfRule type="cellIs" dxfId="7" priority="7" operator="greaterThan">
      <formula>$J$2</formula>
    </cfRule>
    <cfRule type="cellIs" dxfId="6" priority="8" operator="lessThan">
      <formula>$J$3</formula>
    </cfRule>
  </conditionalFormatting>
  <conditionalFormatting sqref="K5:K277">
    <cfRule type="cellIs" dxfId="5" priority="5" operator="greaterThan">
      <formula>$K$3</formula>
    </cfRule>
    <cfRule type="cellIs" dxfId="4" priority="6" operator="lessThan">
      <formula>$K$2</formula>
    </cfRule>
  </conditionalFormatting>
  <conditionalFormatting sqref="L5:M277">
    <cfRule type="cellIs" dxfId="3" priority="3" operator="lessThan">
      <formula>L$3</formula>
    </cfRule>
    <cfRule type="cellIs" dxfId="2" priority="4" operator="greaterThan">
      <formula>L$2</formula>
    </cfRule>
  </conditionalFormatting>
  <conditionalFormatting sqref="O5:O277">
    <cfRule type="cellIs" dxfId="1" priority="1" operator="greaterThan">
      <formula>$O$2</formula>
    </cfRule>
    <cfRule type="cellIs" dxfId="0" priority="2" operator="lessThan">
      <formula>$O$3</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E952C1-E732-B940-AC7C-675B531DADB5}">
  <dimension ref="A1:D717"/>
  <sheetViews>
    <sheetView tabSelected="1" workbookViewId="0">
      <selection activeCell="E10" sqref="E10"/>
    </sheetView>
  </sheetViews>
  <sheetFormatPr baseColWidth="10" defaultColWidth="11.5" defaultRowHeight="15" x14ac:dyDescent="0.2"/>
  <cols>
    <col min="1" max="1" width="21.83203125" bestFit="1" customWidth="1"/>
    <col min="2" max="2" width="21.33203125" customWidth="1"/>
    <col min="3" max="3" width="21.1640625" customWidth="1"/>
    <col min="4" max="4" width="11.5" bestFit="1" customWidth="1"/>
  </cols>
  <sheetData>
    <row r="1" spans="1:4" ht="16" x14ac:dyDescent="0.2">
      <c r="A1" s="2" t="s">
        <v>3277</v>
      </c>
      <c r="B1" s="3" t="s">
        <v>12</v>
      </c>
      <c r="C1" s="2" t="s">
        <v>3278</v>
      </c>
      <c r="D1" s="2" t="s">
        <v>10</v>
      </c>
    </row>
    <row r="2" spans="1:4" ht="16" x14ac:dyDescent="0.2">
      <c r="A2" s="4" t="s">
        <v>24</v>
      </c>
      <c r="B2" s="5" t="s">
        <v>3262</v>
      </c>
      <c r="C2" s="4" t="s">
        <v>3279</v>
      </c>
      <c r="D2" s="6" t="s">
        <v>3261</v>
      </c>
    </row>
    <row r="3" spans="1:4" ht="16" x14ac:dyDescent="0.2">
      <c r="A3" s="6" t="s">
        <v>3308</v>
      </c>
      <c r="B3" s="5" t="s">
        <v>3265</v>
      </c>
      <c r="C3" s="4" t="s">
        <v>3284</v>
      </c>
      <c r="D3" s="6" t="s">
        <v>3261</v>
      </c>
    </row>
    <row r="4" spans="1:4" ht="16" x14ac:dyDescent="0.2">
      <c r="A4" s="4" t="s">
        <v>30</v>
      </c>
      <c r="B4" s="5" t="s">
        <v>3264</v>
      </c>
      <c r="C4" s="4" t="s">
        <v>3280</v>
      </c>
      <c r="D4" s="6" t="s">
        <v>3263</v>
      </c>
    </row>
    <row r="5" spans="1:4" ht="16" x14ac:dyDescent="0.2">
      <c r="A5" s="4" t="s">
        <v>33</v>
      </c>
      <c r="B5" s="5" t="s">
        <v>3262</v>
      </c>
      <c r="C5" s="4" t="s">
        <v>3279</v>
      </c>
      <c r="D5" s="6" t="s">
        <v>3263</v>
      </c>
    </row>
    <row r="6" spans="1:4" ht="16" x14ac:dyDescent="0.2">
      <c r="A6" s="4" t="s">
        <v>38</v>
      </c>
      <c r="B6" s="5" t="s">
        <v>3265</v>
      </c>
      <c r="C6" s="4" t="s">
        <v>3280</v>
      </c>
      <c r="D6" s="6" t="s">
        <v>3261</v>
      </c>
    </row>
    <row r="7" spans="1:4" ht="16" x14ac:dyDescent="0.2">
      <c r="A7" s="4" t="s">
        <v>3309</v>
      </c>
      <c r="B7" s="5" t="s">
        <v>3267</v>
      </c>
      <c r="C7" s="4" t="s">
        <v>3279</v>
      </c>
      <c r="D7" s="6" t="s">
        <v>3261</v>
      </c>
    </row>
    <row r="8" spans="1:4" ht="16" x14ac:dyDescent="0.2">
      <c r="A8" s="4" t="s">
        <v>42</v>
      </c>
      <c r="B8" s="5" t="s">
        <v>3262</v>
      </c>
      <c r="C8" s="4" t="s">
        <v>3279</v>
      </c>
      <c r="D8" s="6" t="s">
        <v>3266</v>
      </c>
    </row>
    <row r="9" spans="1:4" ht="16" x14ac:dyDescent="0.2">
      <c r="A9" s="4" t="s">
        <v>44</v>
      </c>
      <c r="B9" s="5" t="s">
        <v>190</v>
      </c>
      <c r="C9" s="4" t="s">
        <v>3280</v>
      </c>
      <c r="D9" s="6" t="s">
        <v>3263</v>
      </c>
    </row>
    <row r="10" spans="1:4" ht="16" x14ac:dyDescent="0.2">
      <c r="A10" s="4" t="s">
        <v>47</v>
      </c>
      <c r="B10" s="5" t="s">
        <v>3265</v>
      </c>
      <c r="C10" s="4" t="s">
        <v>3280</v>
      </c>
      <c r="D10" s="6" t="s">
        <v>3266</v>
      </c>
    </row>
    <row r="11" spans="1:4" ht="16" x14ac:dyDescent="0.2">
      <c r="A11" s="4" t="s">
        <v>3310</v>
      </c>
      <c r="B11" s="5" t="s">
        <v>3265</v>
      </c>
      <c r="C11" s="4" t="s">
        <v>3279</v>
      </c>
      <c r="D11" s="6" t="s">
        <v>3261</v>
      </c>
    </row>
    <row r="12" spans="1:4" ht="16" x14ac:dyDescent="0.2">
      <c r="A12" s="4" t="s">
        <v>49</v>
      </c>
      <c r="B12" s="5" t="s">
        <v>3267</v>
      </c>
      <c r="C12" s="4" t="s">
        <v>3279</v>
      </c>
      <c r="D12" s="6" t="s">
        <v>3261</v>
      </c>
    </row>
    <row r="13" spans="1:4" ht="16" x14ac:dyDescent="0.2">
      <c r="A13" s="4" t="s">
        <v>53</v>
      </c>
      <c r="B13" s="5" t="s">
        <v>190</v>
      </c>
      <c r="C13" s="4" t="s">
        <v>3279</v>
      </c>
      <c r="D13" s="6" t="s">
        <v>3263</v>
      </c>
    </row>
    <row r="14" spans="1:4" ht="16" x14ac:dyDescent="0.2">
      <c r="A14" s="4" t="s">
        <v>55</v>
      </c>
      <c r="B14" s="5" t="s">
        <v>3264</v>
      </c>
      <c r="C14" s="4" t="s">
        <v>3279</v>
      </c>
      <c r="D14" s="6" t="s">
        <v>3261</v>
      </c>
    </row>
    <row r="15" spans="1:4" ht="16" x14ac:dyDescent="0.2">
      <c r="A15" s="4" t="s">
        <v>56</v>
      </c>
      <c r="B15" s="5" t="s">
        <v>3265</v>
      </c>
      <c r="C15" s="4" t="s">
        <v>3279</v>
      </c>
      <c r="D15" s="6" t="s">
        <v>3266</v>
      </c>
    </row>
    <row r="16" spans="1:4" ht="16" x14ac:dyDescent="0.2">
      <c r="A16" s="4" t="s">
        <v>60</v>
      </c>
      <c r="B16" s="5" t="s">
        <v>3262</v>
      </c>
      <c r="C16" s="4" t="s">
        <v>3279</v>
      </c>
      <c r="D16" s="6" t="s">
        <v>3261</v>
      </c>
    </row>
    <row r="17" spans="1:4" ht="16" x14ac:dyDescent="0.2">
      <c r="A17" s="4" t="s">
        <v>63</v>
      </c>
      <c r="B17" s="5" t="s">
        <v>3262</v>
      </c>
      <c r="C17" s="4" t="s">
        <v>3279</v>
      </c>
      <c r="D17" s="6" t="s">
        <v>3266</v>
      </c>
    </row>
    <row r="18" spans="1:4" ht="16" x14ac:dyDescent="0.2">
      <c r="A18" s="4" t="s">
        <v>65</v>
      </c>
      <c r="B18" s="5" t="s">
        <v>3264</v>
      </c>
      <c r="C18" s="4" t="s">
        <v>3279</v>
      </c>
      <c r="D18" s="6" t="s">
        <v>3263</v>
      </c>
    </row>
    <row r="19" spans="1:4" ht="16" x14ac:dyDescent="0.2">
      <c r="A19" s="4" t="s">
        <v>3311</v>
      </c>
      <c r="B19" s="5" t="s">
        <v>3262</v>
      </c>
      <c r="C19" s="4" t="s">
        <v>3279</v>
      </c>
      <c r="D19" s="6" t="s">
        <v>3261</v>
      </c>
    </row>
    <row r="20" spans="1:4" ht="16" x14ac:dyDescent="0.2">
      <c r="A20" s="4" t="s">
        <v>69</v>
      </c>
      <c r="B20" s="5" t="s">
        <v>3265</v>
      </c>
      <c r="C20" s="4" t="s">
        <v>3280</v>
      </c>
      <c r="D20" s="6" t="s">
        <v>3266</v>
      </c>
    </row>
    <row r="21" spans="1:4" ht="16" x14ac:dyDescent="0.2">
      <c r="A21" s="6" t="s">
        <v>70</v>
      </c>
      <c r="B21" s="5" t="s">
        <v>3264</v>
      </c>
      <c r="C21" s="4" t="s">
        <v>3284</v>
      </c>
      <c r="D21" s="6" t="s">
        <v>3261</v>
      </c>
    </row>
    <row r="22" spans="1:4" ht="16" x14ac:dyDescent="0.2">
      <c r="A22" s="4" t="s">
        <v>71</v>
      </c>
      <c r="B22" s="5" t="s">
        <v>3262</v>
      </c>
      <c r="C22" s="4" t="s">
        <v>3279</v>
      </c>
      <c r="D22" s="6" t="s">
        <v>3266</v>
      </c>
    </row>
    <row r="23" spans="1:4" ht="16" x14ac:dyDescent="0.2">
      <c r="A23" s="4" t="s">
        <v>74</v>
      </c>
      <c r="B23" s="5" t="s">
        <v>190</v>
      </c>
      <c r="C23" s="4" t="s">
        <v>3279</v>
      </c>
      <c r="D23" s="6" t="s">
        <v>3263</v>
      </c>
    </row>
    <row r="24" spans="1:4" ht="16" x14ac:dyDescent="0.2">
      <c r="A24" s="4" t="s">
        <v>75</v>
      </c>
      <c r="B24" s="5" t="s">
        <v>190</v>
      </c>
      <c r="C24" s="4" t="s">
        <v>3281</v>
      </c>
      <c r="D24" s="6" t="s">
        <v>3261</v>
      </c>
    </row>
    <row r="25" spans="1:4" ht="16" x14ac:dyDescent="0.2">
      <c r="A25" s="4" t="s">
        <v>3312</v>
      </c>
      <c r="B25" s="5" t="s">
        <v>3264</v>
      </c>
      <c r="C25" s="4" t="s">
        <v>3281</v>
      </c>
      <c r="D25" s="6" t="s">
        <v>3261</v>
      </c>
    </row>
    <row r="26" spans="1:4" ht="16" x14ac:dyDescent="0.2">
      <c r="A26" s="4" t="s">
        <v>76</v>
      </c>
      <c r="B26" s="5" t="s">
        <v>3267</v>
      </c>
      <c r="C26" s="4" t="s">
        <v>3280</v>
      </c>
      <c r="D26" s="6" t="s">
        <v>3261</v>
      </c>
    </row>
    <row r="27" spans="1:4" ht="16" x14ac:dyDescent="0.2">
      <c r="A27" s="4" t="s">
        <v>78</v>
      </c>
      <c r="B27" s="5" t="s">
        <v>3265</v>
      </c>
      <c r="C27" s="4" t="s">
        <v>3279</v>
      </c>
      <c r="D27" s="6" t="s">
        <v>3261</v>
      </c>
    </row>
    <row r="28" spans="1:4" x14ac:dyDescent="0.2">
      <c r="A28" s="4" t="s">
        <v>79</v>
      </c>
      <c r="B28" s="60" t="s">
        <v>3265</v>
      </c>
      <c r="C28" s="4" t="s">
        <v>3279</v>
      </c>
      <c r="D28" s="6" t="s">
        <v>3263</v>
      </c>
    </row>
    <row r="29" spans="1:4" ht="16" x14ac:dyDescent="0.2">
      <c r="A29" s="6" t="s">
        <v>81</v>
      </c>
      <c r="B29" s="5" t="s">
        <v>3267</v>
      </c>
      <c r="C29" s="4" t="s">
        <v>3284</v>
      </c>
      <c r="D29" s="6" t="s">
        <v>3261</v>
      </c>
    </row>
    <row r="30" spans="1:4" ht="16" x14ac:dyDescent="0.2">
      <c r="A30" s="4" t="s">
        <v>82</v>
      </c>
      <c r="B30" s="5" t="s">
        <v>3267</v>
      </c>
      <c r="C30" s="4" t="s">
        <v>3279</v>
      </c>
      <c r="D30" s="6" t="s">
        <v>3261</v>
      </c>
    </row>
    <row r="31" spans="1:4" ht="16" x14ac:dyDescent="0.2">
      <c r="A31" s="4" t="s">
        <v>86</v>
      </c>
      <c r="B31" s="5" t="s">
        <v>3267</v>
      </c>
      <c r="C31" s="4" t="s">
        <v>3279</v>
      </c>
      <c r="D31" s="6" t="s">
        <v>3261</v>
      </c>
    </row>
    <row r="32" spans="1:4" ht="16" x14ac:dyDescent="0.2">
      <c r="A32" s="4" t="s">
        <v>87</v>
      </c>
      <c r="B32" s="5" t="s">
        <v>3267</v>
      </c>
      <c r="C32" s="4" t="s">
        <v>3280</v>
      </c>
      <c r="D32" s="6" t="s">
        <v>3261</v>
      </c>
    </row>
    <row r="33" spans="1:4" ht="16" x14ac:dyDescent="0.2">
      <c r="A33" s="4" t="s">
        <v>88</v>
      </c>
      <c r="B33" s="5" t="s">
        <v>3267</v>
      </c>
      <c r="C33" s="4" t="s">
        <v>3280</v>
      </c>
      <c r="D33" s="6" t="s">
        <v>3263</v>
      </c>
    </row>
    <row r="34" spans="1:4" ht="16" x14ac:dyDescent="0.2">
      <c r="A34" s="4" t="s">
        <v>89</v>
      </c>
      <c r="B34" s="5" t="s">
        <v>3267</v>
      </c>
      <c r="C34" s="4" t="s">
        <v>3279</v>
      </c>
      <c r="D34" s="6" t="s">
        <v>3261</v>
      </c>
    </row>
    <row r="35" spans="1:4" ht="16" x14ac:dyDescent="0.2">
      <c r="A35" s="6" t="s">
        <v>91</v>
      </c>
      <c r="B35" s="5" t="s">
        <v>3264</v>
      </c>
      <c r="C35" s="4" t="s">
        <v>3284</v>
      </c>
      <c r="D35" s="6" t="s">
        <v>3261</v>
      </c>
    </row>
    <row r="36" spans="1:4" ht="16" x14ac:dyDescent="0.2">
      <c r="A36" s="4" t="s">
        <v>92</v>
      </c>
      <c r="B36" s="5" t="s">
        <v>3267</v>
      </c>
      <c r="C36" s="4" t="s">
        <v>3279</v>
      </c>
      <c r="D36" s="6" t="s">
        <v>3261</v>
      </c>
    </row>
    <row r="37" spans="1:4" ht="16" x14ac:dyDescent="0.2">
      <c r="A37" s="4" t="s">
        <v>93</v>
      </c>
      <c r="B37" s="5" t="s">
        <v>190</v>
      </c>
      <c r="C37" s="4" t="s">
        <v>3279</v>
      </c>
      <c r="D37" s="6" t="s">
        <v>3263</v>
      </c>
    </row>
    <row r="38" spans="1:4" ht="16" x14ac:dyDescent="0.2">
      <c r="A38" s="4" t="s">
        <v>96</v>
      </c>
      <c r="B38" s="5" t="s">
        <v>3264</v>
      </c>
      <c r="C38" s="4" t="s">
        <v>3280</v>
      </c>
      <c r="D38" s="6" t="s">
        <v>3263</v>
      </c>
    </row>
    <row r="39" spans="1:4" ht="16" x14ac:dyDescent="0.2">
      <c r="A39" s="4" t="s">
        <v>97</v>
      </c>
      <c r="B39" s="5" t="s">
        <v>190</v>
      </c>
      <c r="C39" s="4" t="s">
        <v>3281</v>
      </c>
      <c r="D39" s="6" t="s">
        <v>3261</v>
      </c>
    </row>
    <row r="40" spans="1:4" ht="16" x14ac:dyDescent="0.2">
      <c r="A40" s="4" t="s">
        <v>101</v>
      </c>
      <c r="B40" s="5" t="s">
        <v>3265</v>
      </c>
      <c r="C40" s="4" t="s">
        <v>3280</v>
      </c>
      <c r="D40" s="6" t="s">
        <v>3266</v>
      </c>
    </row>
    <row r="41" spans="1:4" ht="16" x14ac:dyDescent="0.2">
      <c r="A41" s="4" t="s">
        <v>102</v>
      </c>
      <c r="B41" s="5" t="s">
        <v>3262</v>
      </c>
      <c r="C41" s="4" t="s">
        <v>3279</v>
      </c>
      <c r="D41" s="6" t="s">
        <v>3266</v>
      </c>
    </row>
    <row r="42" spans="1:4" ht="16" x14ac:dyDescent="0.2">
      <c r="A42" s="4" t="s">
        <v>104</v>
      </c>
      <c r="B42" s="5" t="s">
        <v>3265</v>
      </c>
      <c r="C42" s="4" t="s">
        <v>3279</v>
      </c>
      <c r="D42" s="6" t="s">
        <v>3261</v>
      </c>
    </row>
    <row r="43" spans="1:4" x14ac:dyDescent="0.2">
      <c r="A43" s="4" t="s">
        <v>108</v>
      </c>
      <c r="B43" s="7" t="s">
        <v>3264</v>
      </c>
      <c r="C43" s="6" t="s">
        <v>3279</v>
      </c>
      <c r="D43" s="6" t="s">
        <v>3261</v>
      </c>
    </row>
    <row r="44" spans="1:4" ht="16" x14ac:dyDescent="0.2">
      <c r="A44" s="4" t="s">
        <v>114</v>
      </c>
      <c r="B44" s="5" t="s">
        <v>3267</v>
      </c>
      <c r="C44" s="4" t="s">
        <v>3279</v>
      </c>
      <c r="D44" s="6" t="s">
        <v>3261</v>
      </c>
    </row>
    <row r="45" spans="1:4" ht="16" x14ac:dyDescent="0.2">
      <c r="A45" s="4" t="s">
        <v>116</v>
      </c>
      <c r="B45" s="5" t="s">
        <v>3262</v>
      </c>
      <c r="C45" s="4" t="s">
        <v>3279</v>
      </c>
      <c r="D45" s="6" t="s">
        <v>3261</v>
      </c>
    </row>
    <row r="46" spans="1:4" ht="16" x14ac:dyDescent="0.2">
      <c r="A46" s="4" t="s">
        <v>3317</v>
      </c>
      <c r="B46" s="5" t="s">
        <v>3265</v>
      </c>
      <c r="C46" s="4" t="s">
        <v>3279</v>
      </c>
      <c r="D46" s="6" t="s">
        <v>3261</v>
      </c>
    </row>
    <row r="47" spans="1:4" ht="16" x14ac:dyDescent="0.2">
      <c r="A47" s="4" t="s">
        <v>121</v>
      </c>
      <c r="B47" s="5" t="s">
        <v>3265</v>
      </c>
      <c r="C47" s="4" t="s">
        <v>3279</v>
      </c>
      <c r="D47" s="6" t="s">
        <v>3261</v>
      </c>
    </row>
    <row r="48" spans="1:4" ht="16" x14ac:dyDescent="0.2">
      <c r="A48" s="4" t="s">
        <v>122</v>
      </c>
      <c r="B48" s="8" t="s">
        <v>3267</v>
      </c>
      <c r="C48" s="4" t="s">
        <v>3280</v>
      </c>
      <c r="D48" s="6" t="s">
        <v>3263</v>
      </c>
    </row>
    <row r="49" spans="1:4" ht="16" x14ac:dyDescent="0.2">
      <c r="A49" s="4" t="s">
        <v>3318</v>
      </c>
      <c r="B49" s="8" t="s">
        <v>3262</v>
      </c>
      <c r="C49" s="4" t="s">
        <v>3279</v>
      </c>
      <c r="D49" s="6" t="s">
        <v>3261</v>
      </c>
    </row>
    <row r="50" spans="1:4" ht="16" x14ac:dyDescent="0.2">
      <c r="A50" s="4" t="s">
        <v>123</v>
      </c>
      <c r="B50" s="8" t="s">
        <v>3267</v>
      </c>
      <c r="C50" s="4" t="s">
        <v>3279</v>
      </c>
      <c r="D50" s="6" t="s">
        <v>3261</v>
      </c>
    </row>
    <row r="51" spans="1:4" ht="16" x14ac:dyDescent="0.2">
      <c r="A51" s="4" t="s">
        <v>124</v>
      </c>
      <c r="B51" s="8" t="s">
        <v>3262</v>
      </c>
      <c r="C51" s="4" t="s">
        <v>3279</v>
      </c>
      <c r="D51" s="6" t="s">
        <v>3263</v>
      </c>
    </row>
    <row r="52" spans="1:4" ht="16" x14ac:dyDescent="0.2">
      <c r="A52" s="4" t="s">
        <v>125</v>
      </c>
      <c r="B52" s="5" t="s">
        <v>3265</v>
      </c>
      <c r="C52" s="4" t="s">
        <v>3279</v>
      </c>
      <c r="D52" s="6" t="s">
        <v>3261</v>
      </c>
    </row>
    <row r="53" spans="1:4" ht="16" x14ac:dyDescent="0.2">
      <c r="A53" s="4" t="s">
        <v>128</v>
      </c>
      <c r="B53" s="5" t="s">
        <v>3264</v>
      </c>
      <c r="C53" s="4" t="s">
        <v>3280</v>
      </c>
      <c r="D53" s="6" t="s">
        <v>3263</v>
      </c>
    </row>
    <row r="54" spans="1:4" ht="16" x14ac:dyDescent="0.2">
      <c r="A54" s="4" t="s">
        <v>129</v>
      </c>
      <c r="B54" s="5" t="s">
        <v>3264</v>
      </c>
      <c r="C54" s="4" t="s">
        <v>3279</v>
      </c>
      <c r="D54" s="6" t="s">
        <v>3261</v>
      </c>
    </row>
    <row r="55" spans="1:4" ht="16" x14ac:dyDescent="0.2">
      <c r="A55" s="4" t="s">
        <v>130</v>
      </c>
      <c r="B55" s="5" t="s">
        <v>3264</v>
      </c>
      <c r="C55" s="4" t="s">
        <v>3279</v>
      </c>
      <c r="D55" s="6" t="s">
        <v>3261</v>
      </c>
    </row>
    <row r="56" spans="1:4" ht="16" x14ac:dyDescent="0.2">
      <c r="A56" s="4" t="s">
        <v>3343</v>
      </c>
      <c r="B56" s="5" t="s">
        <v>3267</v>
      </c>
      <c r="C56" s="4" t="s">
        <v>3284</v>
      </c>
      <c r="D56" s="6" t="s">
        <v>3261</v>
      </c>
    </row>
    <row r="57" spans="1:4" ht="16" x14ac:dyDescent="0.2">
      <c r="A57" s="4" t="s">
        <v>133</v>
      </c>
      <c r="B57" s="5" t="s">
        <v>3262</v>
      </c>
      <c r="C57" s="4" t="s">
        <v>3279</v>
      </c>
      <c r="D57" s="6" t="s">
        <v>3261</v>
      </c>
    </row>
    <row r="58" spans="1:4" ht="16" x14ac:dyDescent="0.2">
      <c r="A58" s="4" t="s">
        <v>138</v>
      </c>
      <c r="B58" s="5" t="s">
        <v>3267</v>
      </c>
      <c r="C58" s="4" t="s">
        <v>3280</v>
      </c>
      <c r="D58" s="6" t="s">
        <v>3261</v>
      </c>
    </row>
    <row r="59" spans="1:4" ht="16" x14ac:dyDescent="0.2">
      <c r="A59" s="4" t="s">
        <v>140</v>
      </c>
      <c r="B59" s="5" t="s">
        <v>3267</v>
      </c>
      <c r="C59" s="4" t="s">
        <v>3279</v>
      </c>
      <c r="D59" s="6" t="s">
        <v>3261</v>
      </c>
    </row>
    <row r="60" spans="1:4" ht="16" x14ac:dyDescent="0.2">
      <c r="A60" s="4" t="s">
        <v>143</v>
      </c>
      <c r="B60" s="5" t="s">
        <v>3267</v>
      </c>
      <c r="C60" s="4" t="s">
        <v>3279</v>
      </c>
      <c r="D60" s="6" t="s">
        <v>3263</v>
      </c>
    </row>
    <row r="61" spans="1:4" ht="16" x14ac:dyDescent="0.2">
      <c r="A61" s="4" t="s">
        <v>144</v>
      </c>
      <c r="B61" s="5" t="s">
        <v>3264</v>
      </c>
      <c r="C61" s="4" t="s">
        <v>3279</v>
      </c>
      <c r="D61" s="6" t="s">
        <v>3266</v>
      </c>
    </row>
    <row r="62" spans="1:4" ht="16" x14ac:dyDescent="0.2">
      <c r="A62" s="4" t="s">
        <v>145</v>
      </c>
      <c r="B62" s="5" t="s">
        <v>3265</v>
      </c>
      <c r="C62" s="4" t="s">
        <v>3280</v>
      </c>
      <c r="D62" s="6" t="s">
        <v>3261</v>
      </c>
    </row>
    <row r="63" spans="1:4" ht="16" x14ac:dyDescent="0.2">
      <c r="A63" s="4" t="s">
        <v>146</v>
      </c>
      <c r="B63" s="5" t="s">
        <v>3264</v>
      </c>
      <c r="C63" s="4" t="s">
        <v>3280</v>
      </c>
      <c r="D63" s="6" t="s">
        <v>3261</v>
      </c>
    </row>
    <row r="64" spans="1:4" ht="16" x14ac:dyDescent="0.2">
      <c r="A64" s="4" t="s">
        <v>149</v>
      </c>
      <c r="B64" s="5" t="s">
        <v>190</v>
      </c>
      <c r="C64" s="4" t="s">
        <v>3281</v>
      </c>
      <c r="D64" s="6" t="s">
        <v>3261</v>
      </c>
    </row>
    <row r="65" spans="1:4" ht="16" x14ac:dyDescent="0.2">
      <c r="A65" s="4" t="s">
        <v>150</v>
      </c>
      <c r="B65" s="5" t="s">
        <v>190</v>
      </c>
      <c r="C65" s="4" t="s">
        <v>3281</v>
      </c>
      <c r="D65" s="6" t="s">
        <v>3261</v>
      </c>
    </row>
    <row r="66" spans="1:4" ht="16" x14ac:dyDescent="0.2">
      <c r="A66" s="4" t="s">
        <v>152</v>
      </c>
      <c r="B66" s="5" t="s">
        <v>3265</v>
      </c>
      <c r="C66" s="4" t="s">
        <v>3280</v>
      </c>
      <c r="D66" s="6" t="s">
        <v>3261</v>
      </c>
    </row>
    <row r="67" spans="1:4" ht="16" x14ac:dyDescent="0.2">
      <c r="A67" s="4" t="s">
        <v>153</v>
      </c>
      <c r="B67" s="5" t="s">
        <v>3262</v>
      </c>
      <c r="C67" s="4" t="s">
        <v>3279</v>
      </c>
      <c r="D67" s="6" t="s">
        <v>3266</v>
      </c>
    </row>
    <row r="68" spans="1:4" ht="16" x14ac:dyDescent="0.2">
      <c r="A68" s="4" t="s">
        <v>155</v>
      </c>
      <c r="B68" s="5" t="s">
        <v>3262</v>
      </c>
      <c r="C68" s="4" t="s">
        <v>3279</v>
      </c>
      <c r="D68" s="6" t="s">
        <v>3263</v>
      </c>
    </row>
    <row r="69" spans="1:4" ht="16" x14ac:dyDescent="0.2">
      <c r="A69" s="4" t="s">
        <v>156</v>
      </c>
      <c r="B69" s="5" t="s">
        <v>3267</v>
      </c>
      <c r="C69" s="4" t="s">
        <v>3279</v>
      </c>
      <c r="D69" s="6" t="s">
        <v>3261</v>
      </c>
    </row>
    <row r="70" spans="1:4" ht="16" x14ac:dyDescent="0.2">
      <c r="A70" s="4" t="s">
        <v>159</v>
      </c>
      <c r="B70" s="5" t="s">
        <v>3262</v>
      </c>
      <c r="C70" s="4" t="s">
        <v>3279</v>
      </c>
      <c r="D70" s="6" t="s">
        <v>3266</v>
      </c>
    </row>
    <row r="71" spans="1:4" ht="16" x14ac:dyDescent="0.2">
      <c r="A71" s="4" t="s">
        <v>160</v>
      </c>
      <c r="B71" s="5" t="s">
        <v>3262</v>
      </c>
      <c r="C71" s="4" t="s">
        <v>3279</v>
      </c>
      <c r="D71" s="6" t="s">
        <v>3261</v>
      </c>
    </row>
    <row r="72" spans="1:4" ht="16" x14ac:dyDescent="0.2">
      <c r="A72" s="4" t="s">
        <v>164</v>
      </c>
      <c r="B72" s="5" t="s">
        <v>3264</v>
      </c>
      <c r="C72" s="4" t="s">
        <v>3280</v>
      </c>
      <c r="D72" s="6" t="s">
        <v>3261</v>
      </c>
    </row>
    <row r="73" spans="1:4" ht="16" x14ac:dyDescent="0.2">
      <c r="A73" s="4" t="s">
        <v>165</v>
      </c>
      <c r="B73" s="5" t="s">
        <v>3264</v>
      </c>
      <c r="C73" s="4" t="s">
        <v>3280</v>
      </c>
      <c r="D73" s="6" t="s">
        <v>3266</v>
      </c>
    </row>
    <row r="74" spans="1:4" ht="16" x14ac:dyDescent="0.2">
      <c r="A74" s="4" t="s">
        <v>166</v>
      </c>
      <c r="B74" s="5" t="s">
        <v>3262</v>
      </c>
      <c r="C74" s="4" t="s">
        <v>3279</v>
      </c>
      <c r="D74" s="6" t="s">
        <v>3263</v>
      </c>
    </row>
    <row r="75" spans="1:4" ht="16" x14ac:dyDescent="0.2">
      <c r="A75" s="4" t="s">
        <v>167</v>
      </c>
      <c r="B75" s="5" t="s">
        <v>3265</v>
      </c>
      <c r="C75" s="4" t="s">
        <v>3280</v>
      </c>
      <c r="D75" s="6" t="s">
        <v>3261</v>
      </c>
    </row>
    <row r="76" spans="1:4" ht="16" x14ac:dyDescent="0.2">
      <c r="A76" s="4" t="s">
        <v>169</v>
      </c>
      <c r="B76" s="5" t="s">
        <v>3267</v>
      </c>
      <c r="C76" s="4" t="s">
        <v>3279</v>
      </c>
      <c r="D76" s="6" t="s">
        <v>3261</v>
      </c>
    </row>
    <row r="77" spans="1:4" ht="16" x14ac:dyDescent="0.2">
      <c r="A77" s="4" t="s">
        <v>171</v>
      </c>
      <c r="B77" s="5" t="s">
        <v>3265</v>
      </c>
      <c r="C77" s="4" t="s">
        <v>3279</v>
      </c>
      <c r="D77" s="6" t="s">
        <v>3261</v>
      </c>
    </row>
    <row r="78" spans="1:4" ht="16" x14ac:dyDescent="0.2">
      <c r="A78" s="4" t="s">
        <v>174</v>
      </c>
      <c r="B78" s="5" t="s">
        <v>3267</v>
      </c>
      <c r="C78" s="4" t="s">
        <v>3279</v>
      </c>
      <c r="D78" s="6" t="s">
        <v>3261</v>
      </c>
    </row>
    <row r="79" spans="1:4" ht="16" x14ac:dyDescent="0.2">
      <c r="A79" s="4" t="s">
        <v>175</v>
      </c>
      <c r="B79" s="5" t="s">
        <v>3264</v>
      </c>
      <c r="C79" s="4" t="s">
        <v>3280</v>
      </c>
      <c r="D79" s="6" t="s">
        <v>3266</v>
      </c>
    </row>
    <row r="80" spans="1:4" ht="16" x14ac:dyDescent="0.2">
      <c r="A80" s="4" t="s">
        <v>177</v>
      </c>
      <c r="B80" s="5" t="s">
        <v>190</v>
      </c>
      <c r="C80" s="4" t="s">
        <v>3279</v>
      </c>
      <c r="D80" s="6" t="s">
        <v>3261</v>
      </c>
    </row>
    <row r="81" spans="1:4" ht="16" x14ac:dyDescent="0.2">
      <c r="A81" s="4" t="s">
        <v>184</v>
      </c>
      <c r="B81" s="5" t="s">
        <v>3262</v>
      </c>
      <c r="C81" s="4" t="s">
        <v>3279</v>
      </c>
      <c r="D81" s="6" t="s">
        <v>3266</v>
      </c>
    </row>
    <row r="82" spans="1:4" ht="16" x14ac:dyDescent="0.2">
      <c r="A82" s="4" t="s">
        <v>185</v>
      </c>
      <c r="B82" s="5" t="s">
        <v>190</v>
      </c>
      <c r="C82" s="4" t="s">
        <v>3280</v>
      </c>
      <c r="D82" s="6" t="s">
        <v>3266</v>
      </c>
    </row>
    <row r="83" spans="1:4" ht="16" x14ac:dyDescent="0.2">
      <c r="A83" s="4" t="s">
        <v>186</v>
      </c>
      <c r="B83" s="5" t="s">
        <v>3262</v>
      </c>
      <c r="C83" s="4" t="s">
        <v>3279</v>
      </c>
      <c r="D83" s="6" t="s">
        <v>3263</v>
      </c>
    </row>
    <row r="84" spans="1:4" ht="16" x14ac:dyDescent="0.2">
      <c r="A84" s="4" t="s">
        <v>191</v>
      </c>
      <c r="B84" s="5" t="s">
        <v>3262</v>
      </c>
      <c r="C84" s="4" t="s">
        <v>3279</v>
      </c>
      <c r="D84" s="6" t="s">
        <v>3266</v>
      </c>
    </row>
    <row r="85" spans="1:4" ht="16" x14ac:dyDescent="0.2">
      <c r="A85" s="4" t="s">
        <v>192</v>
      </c>
      <c r="B85" s="5" t="s">
        <v>3265</v>
      </c>
      <c r="C85" s="4" t="s">
        <v>3280</v>
      </c>
      <c r="D85" s="6" t="s">
        <v>3261</v>
      </c>
    </row>
    <row r="86" spans="1:4" ht="16" x14ac:dyDescent="0.2">
      <c r="A86" s="4" t="s">
        <v>198</v>
      </c>
      <c r="B86" s="5" t="s">
        <v>3264</v>
      </c>
      <c r="C86" s="4" t="s">
        <v>3279</v>
      </c>
      <c r="D86" s="6" t="s">
        <v>3263</v>
      </c>
    </row>
    <row r="87" spans="1:4" ht="16" x14ac:dyDescent="0.2">
      <c r="A87" s="4" t="s">
        <v>199</v>
      </c>
      <c r="B87" s="5" t="s">
        <v>3265</v>
      </c>
      <c r="C87" s="4" t="s">
        <v>3279</v>
      </c>
      <c r="D87" s="6" t="s">
        <v>3261</v>
      </c>
    </row>
    <row r="88" spans="1:4" ht="16" x14ac:dyDescent="0.2">
      <c r="A88" s="4" t="s">
        <v>200</v>
      </c>
      <c r="B88" s="5" t="s">
        <v>3262</v>
      </c>
      <c r="C88" s="4" t="s">
        <v>3279</v>
      </c>
      <c r="D88" s="6" t="s">
        <v>3263</v>
      </c>
    </row>
    <row r="89" spans="1:4" ht="16" x14ac:dyDescent="0.2">
      <c r="A89" s="4" t="s">
        <v>3321</v>
      </c>
      <c r="B89" s="5" t="s">
        <v>3265</v>
      </c>
      <c r="C89" s="4" t="s">
        <v>3281</v>
      </c>
      <c r="D89" s="6" t="s">
        <v>3261</v>
      </c>
    </row>
    <row r="90" spans="1:4" ht="16" x14ac:dyDescent="0.2">
      <c r="A90" s="4" t="s">
        <v>203</v>
      </c>
      <c r="B90" s="5" t="s">
        <v>3264</v>
      </c>
      <c r="C90" s="4" t="s">
        <v>3280</v>
      </c>
      <c r="D90" s="6" t="s">
        <v>3261</v>
      </c>
    </row>
    <row r="91" spans="1:4" ht="16" x14ac:dyDescent="0.2">
      <c r="A91" s="4" t="s">
        <v>205</v>
      </c>
      <c r="B91" s="5" t="s">
        <v>3262</v>
      </c>
      <c r="C91" s="4" t="s">
        <v>3279</v>
      </c>
      <c r="D91" s="6" t="s">
        <v>3266</v>
      </c>
    </row>
    <row r="92" spans="1:4" ht="16" x14ac:dyDescent="0.2">
      <c r="A92" s="4" t="s">
        <v>206</v>
      </c>
      <c r="B92" s="5" t="s">
        <v>3262</v>
      </c>
      <c r="C92" s="4" t="s">
        <v>3279</v>
      </c>
      <c r="D92" s="6" t="s">
        <v>3261</v>
      </c>
    </row>
    <row r="93" spans="1:4" ht="16" x14ac:dyDescent="0.2">
      <c r="A93" s="4" t="s">
        <v>208</v>
      </c>
      <c r="B93" s="5" t="s">
        <v>3264</v>
      </c>
      <c r="C93" s="4" t="s">
        <v>3280</v>
      </c>
      <c r="D93" s="6" t="s">
        <v>3261</v>
      </c>
    </row>
    <row r="94" spans="1:4" ht="16" x14ac:dyDescent="0.2">
      <c r="A94" s="4" t="s">
        <v>209</v>
      </c>
      <c r="B94" s="5" t="s">
        <v>3262</v>
      </c>
      <c r="C94" s="4" t="s">
        <v>3279</v>
      </c>
      <c r="D94" s="6" t="s">
        <v>3263</v>
      </c>
    </row>
    <row r="95" spans="1:4" ht="16" x14ac:dyDescent="0.2">
      <c r="A95" s="4" t="s">
        <v>210</v>
      </c>
      <c r="B95" s="5" t="s">
        <v>3262</v>
      </c>
      <c r="C95" s="4" t="s">
        <v>3279</v>
      </c>
      <c r="D95" s="6" t="s">
        <v>3261</v>
      </c>
    </row>
    <row r="96" spans="1:4" ht="16" x14ac:dyDescent="0.2">
      <c r="A96" s="4" t="s">
        <v>212</v>
      </c>
      <c r="B96" s="5" t="s">
        <v>3265</v>
      </c>
      <c r="C96" s="4" t="s">
        <v>3279</v>
      </c>
      <c r="D96" s="6" t="s">
        <v>3263</v>
      </c>
    </row>
    <row r="97" spans="1:4" ht="16" x14ac:dyDescent="0.2">
      <c r="A97" s="4" t="s">
        <v>213</v>
      </c>
      <c r="B97" s="5" t="s">
        <v>3265</v>
      </c>
      <c r="C97" s="4" t="s">
        <v>3279</v>
      </c>
      <c r="D97" s="6" t="s">
        <v>3261</v>
      </c>
    </row>
    <row r="98" spans="1:4" ht="16" x14ac:dyDescent="0.2">
      <c r="A98" s="4" t="s">
        <v>215</v>
      </c>
      <c r="B98" s="5" t="s">
        <v>3264</v>
      </c>
      <c r="C98" s="4" t="s">
        <v>3281</v>
      </c>
      <c r="D98" s="6" t="s">
        <v>3261</v>
      </c>
    </row>
    <row r="99" spans="1:4" ht="16" x14ac:dyDescent="0.2">
      <c r="A99" s="4" t="s">
        <v>216</v>
      </c>
      <c r="B99" s="5" t="s">
        <v>3265</v>
      </c>
      <c r="C99" s="4" t="s">
        <v>3280</v>
      </c>
      <c r="D99" s="6" t="s">
        <v>3266</v>
      </c>
    </row>
    <row r="100" spans="1:4" ht="16" x14ac:dyDescent="0.2">
      <c r="A100" s="4" t="s">
        <v>217</v>
      </c>
      <c r="B100" s="5" t="s">
        <v>3265</v>
      </c>
      <c r="C100" s="4" t="s">
        <v>3279</v>
      </c>
      <c r="D100" s="6" t="s">
        <v>3261</v>
      </c>
    </row>
    <row r="101" spans="1:4" ht="16" x14ac:dyDescent="0.2">
      <c r="A101" s="4" t="s">
        <v>220</v>
      </c>
      <c r="B101" s="5" t="s">
        <v>3264</v>
      </c>
      <c r="C101" s="4" t="s">
        <v>3280</v>
      </c>
      <c r="D101" s="6" t="s">
        <v>3263</v>
      </c>
    </row>
    <row r="102" spans="1:4" ht="16" x14ac:dyDescent="0.2">
      <c r="A102" s="4" t="s">
        <v>222</v>
      </c>
      <c r="B102" s="5" t="s">
        <v>3267</v>
      </c>
      <c r="C102" s="4" t="s">
        <v>3280</v>
      </c>
      <c r="D102" s="6" t="s">
        <v>3263</v>
      </c>
    </row>
    <row r="103" spans="1:4" ht="16" x14ac:dyDescent="0.2">
      <c r="A103" s="4" t="s">
        <v>223</v>
      </c>
      <c r="B103" s="5" t="s">
        <v>3265</v>
      </c>
      <c r="C103" s="4" t="s">
        <v>3279</v>
      </c>
      <c r="D103" s="6" t="s">
        <v>3261</v>
      </c>
    </row>
    <row r="104" spans="1:4" ht="16" x14ac:dyDescent="0.2">
      <c r="A104" s="4" t="s">
        <v>226</v>
      </c>
      <c r="B104" s="5" t="s">
        <v>3262</v>
      </c>
      <c r="C104" s="4" t="s">
        <v>3279</v>
      </c>
      <c r="D104" s="6" t="s">
        <v>3261</v>
      </c>
    </row>
    <row r="105" spans="1:4" ht="16" x14ac:dyDescent="0.2">
      <c r="A105" s="4" t="s">
        <v>227</v>
      </c>
      <c r="B105" s="5" t="s">
        <v>3265</v>
      </c>
      <c r="C105" s="4" t="s">
        <v>3280</v>
      </c>
      <c r="D105" s="6" t="s">
        <v>3266</v>
      </c>
    </row>
    <row r="106" spans="1:4" ht="16" x14ac:dyDescent="0.2">
      <c r="A106" s="6" t="s">
        <v>3324</v>
      </c>
      <c r="B106" s="5" t="s">
        <v>3264</v>
      </c>
      <c r="C106" s="4" t="s">
        <v>3281</v>
      </c>
      <c r="D106" s="6" t="s">
        <v>3261</v>
      </c>
    </row>
    <row r="107" spans="1:4" ht="16" x14ac:dyDescent="0.2">
      <c r="A107" s="4" t="s">
        <v>231</v>
      </c>
      <c r="B107" s="5" t="s">
        <v>3262</v>
      </c>
      <c r="C107" s="4" t="s">
        <v>3282</v>
      </c>
      <c r="D107" s="6" t="s">
        <v>3261</v>
      </c>
    </row>
    <row r="108" spans="1:4" ht="16" x14ac:dyDescent="0.2">
      <c r="A108" s="4" t="s">
        <v>233</v>
      </c>
      <c r="B108" s="5" t="s">
        <v>190</v>
      </c>
      <c r="C108" s="4" t="s">
        <v>3279</v>
      </c>
      <c r="D108" s="6" t="s">
        <v>3261</v>
      </c>
    </row>
    <row r="109" spans="1:4" ht="16" x14ac:dyDescent="0.2">
      <c r="A109" s="4" t="s">
        <v>234</v>
      </c>
      <c r="B109" s="5" t="s">
        <v>3262</v>
      </c>
      <c r="C109" s="4" t="s">
        <v>3279</v>
      </c>
      <c r="D109" s="6" t="s">
        <v>3266</v>
      </c>
    </row>
    <row r="110" spans="1:4" ht="16" x14ac:dyDescent="0.2">
      <c r="A110" s="4" t="s">
        <v>3344</v>
      </c>
      <c r="B110" s="5" t="s">
        <v>3264</v>
      </c>
      <c r="C110" s="4" t="s">
        <v>3279</v>
      </c>
      <c r="D110" s="6" t="s">
        <v>3261</v>
      </c>
    </row>
    <row r="111" spans="1:4" ht="16" x14ac:dyDescent="0.2">
      <c r="A111" s="4" t="s">
        <v>3326</v>
      </c>
      <c r="B111" s="5" t="s">
        <v>3262</v>
      </c>
      <c r="C111" s="4" t="s">
        <v>3345</v>
      </c>
      <c r="D111" s="6" t="s">
        <v>3261</v>
      </c>
    </row>
    <row r="112" spans="1:4" ht="16" x14ac:dyDescent="0.2">
      <c r="A112" s="4" t="s">
        <v>235</v>
      </c>
      <c r="B112" s="5" t="s">
        <v>190</v>
      </c>
      <c r="C112" s="4" t="s">
        <v>3279</v>
      </c>
      <c r="D112" s="6" t="s">
        <v>3261</v>
      </c>
    </row>
    <row r="113" spans="1:4" ht="16" x14ac:dyDescent="0.2">
      <c r="A113" s="4" t="s">
        <v>239</v>
      </c>
      <c r="B113" s="5" t="s">
        <v>3265</v>
      </c>
      <c r="C113" s="4" t="s">
        <v>3280</v>
      </c>
      <c r="D113" s="6" t="s">
        <v>3263</v>
      </c>
    </row>
    <row r="114" spans="1:4" ht="16" x14ac:dyDescent="0.2">
      <c r="A114" s="4" t="s">
        <v>240</v>
      </c>
      <c r="B114" s="5" t="s">
        <v>3267</v>
      </c>
      <c r="C114" s="4" t="s">
        <v>3279</v>
      </c>
      <c r="D114" s="6" t="s">
        <v>3261</v>
      </c>
    </row>
    <row r="115" spans="1:4" ht="16" x14ac:dyDescent="0.2">
      <c r="A115" s="4" t="s">
        <v>242</v>
      </c>
      <c r="B115" s="5" t="s">
        <v>3265</v>
      </c>
      <c r="C115" s="4" t="s">
        <v>3280</v>
      </c>
      <c r="D115" s="6" t="s">
        <v>3261</v>
      </c>
    </row>
    <row r="116" spans="1:4" ht="16" x14ac:dyDescent="0.2">
      <c r="A116" s="4" t="s">
        <v>243</v>
      </c>
      <c r="B116" s="5" t="s">
        <v>3265</v>
      </c>
      <c r="C116" s="4" t="s">
        <v>3279</v>
      </c>
      <c r="D116" s="6" t="s">
        <v>3261</v>
      </c>
    </row>
    <row r="117" spans="1:4" ht="16" x14ac:dyDescent="0.2">
      <c r="A117" s="4" t="s">
        <v>244</v>
      </c>
      <c r="B117" s="5" t="s">
        <v>190</v>
      </c>
      <c r="C117" s="4" t="s">
        <v>3281</v>
      </c>
      <c r="D117" s="6" t="s">
        <v>3261</v>
      </c>
    </row>
    <row r="118" spans="1:4" ht="16" x14ac:dyDescent="0.2">
      <c r="A118" s="4" t="s">
        <v>246</v>
      </c>
      <c r="B118" s="5" t="s">
        <v>3264</v>
      </c>
      <c r="C118" s="4" t="s">
        <v>3279</v>
      </c>
      <c r="D118" s="6" t="s">
        <v>3261</v>
      </c>
    </row>
    <row r="119" spans="1:4" ht="16" x14ac:dyDescent="0.2">
      <c r="A119" s="4" t="s">
        <v>248</v>
      </c>
      <c r="B119" s="5" t="s">
        <v>3264</v>
      </c>
      <c r="C119" s="4" t="s">
        <v>3279</v>
      </c>
      <c r="D119" s="6" t="s">
        <v>3263</v>
      </c>
    </row>
    <row r="120" spans="1:4" ht="16" x14ac:dyDescent="0.2">
      <c r="A120" s="4" t="s">
        <v>3329</v>
      </c>
      <c r="B120" s="5" t="s">
        <v>3265</v>
      </c>
      <c r="C120" s="4" t="s">
        <v>3345</v>
      </c>
      <c r="D120" s="6" t="s">
        <v>3261</v>
      </c>
    </row>
    <row r="121" spans="1:4" ht="16" x14ac:dyDescent="0.2">
      <c r="A121" s="4" t="s">
        <v>249</v>
      </c>
      <c r="B121" s="5" t="s">
        <v>3265</v>
      </c>
      <c r="C121" s="4" t="s">
        <v>3279</v>
      </c>
      <c r="D121" s="6" t="s">
        <v>3261</v>
      </c>
    </row>
    <row r="122" spans="1:4" ht="16" x14ac:dyDescent="0.2">
      <c r="A122" s="4" t="s">
        <v>253</v>
      </c>
      <c r="B122" s="5" t="s">
        <v>3267</v>
      </c>
      <c r="C122" s="4" t="s">
        <v>3279</v>
      </c>
      <c r="D122" s="6" t="s">
        <v>3261</v>
      </c>
    </row>
    <row r="123" spans="1:4" ht="16" x14ac:dyDescent="0.2">
      <c r="A123" s="4" t="s">
        <v>254</v>
      </c>
      <c r="B123" s="5" t="s">
        <v>3265</v>
      </c>
      <c r="C123" s="4" t="s">
        <v>3279</v>
      </c>
      <c r="D123" s="6" t="s">
        <v>3266</v>
      </c>
    </row>
    <row r="124" spans="1:4" ht="16" x14ac:dyDescent="0.2">
      <c r="A124" s="4" t="s">
        <v>255</v>
      </c>
      <c r="B124" s="5" t="s">
        <v>190</v>
      </c>
      <c r="C124" s="4" t="s">
        <v>3279</v>
      </c>
      <c r="D124" s="6" t="s">
        <v>3263</v>
      </c>
    </row>
    <row r="125" spans="1:4" ht="16" x14ac:dyDescent="0.2">
      <c r="A125" s="4" t="s">
        <v>256</v>
      </c>
      <c r="B125" s="5" t="s">
        <v>3267</v>
      </c>
      <c r="C125" s="4" t="s">
        <v>3280</v>
      </c>
      <c r="D125" s="6" t="s">
        <v>3266</v>
      </c>
    </row>
    <row r="126" spans="1:4" ht="16" x14ac:dyDescent="0.2">
      <c r="A126" s="4" t="s">
        <v>258</v>
      </c>
      <c r="B126" s="5" t="s">
        <v>3264</v>
      </c>
      <c r="C126" s="4" t="s">
        <v>3279</v>
      </c>
      <c r="D126" s="6" t="s">
        <v>3263</v>
      </c>
    </row>
    <row r="127" spans="1:4" ht="16" x14ac:dyDescent="0.2">
      <c r="A127" s="6" t="s">
        <v>261</v>
      </c>
      <c r="B127" s="5" t="s">
        <v>3262</v>
      </c>
      <c r="C127" s="4" t="s">
        <v>3281</v>
      </c>
      <c r="D127" s="6" t="s">
        <v>3261</v>
      </c>
    </row>
    <row r="128" spans="1:4" ht="16" x14ac:dyDescent="0.2">
      <c r="A128" s="4" t="s">
        <v>262</v>
      </c>
      <c r="B128" s="5" t="s">
        <v>3265</v>
      </c>
      <c r="C128" s="4" t="s">
        <v>3279</v>
      </c>
      <c r="D128" s="6" t="s">
        <v>3261</v>
      </c>
    </row>
    <row r="129" spans="1:4" ht="16" x14ac:dyDescent="0.2">
      <c r="A129" s="4" t="s">
        <v>264</v>
      </c>
      <c r="B129" s="5" t="s">
        <v>3262</v>
      </c>
      <c r="C129" s="4" t="s">
        <v>3279</v>
      </c>
      <c r="D129" s="6" t="s">
        <v>3266</v>
      </c>
    </row>
    <row r="130" spans="1:4" ht="16" x14ac:dyDescent="0.2">
      <c r="A130" s="4" t="s">
        <v>265</v>
      </c>
      <c r="B130" s="5" t="s">
        <v>190</v>
      </c>
      <c r="C130" s="4" t="s">
        <v>3281</v>
      </c>
      <c r="D130" s="6" t="s">
        <v>3261</v>
      </c>
    </row>
    <row r="131" spans="1:4" ht="16" x14ac:dyDescent="0.2">
      <c r="A131" s="4" t="s">
        <v>269</v>
      </c>
      <c r="B131" s="5" t="s">
        <v>190</v>
      </c>
      <c r="C131" s="4" t="s">
        <v>3279</v>
      </c>
      <c r="D131" s="6" t="s">
        <v>3263</v>
      </c>
    </row>
    <row r="132" spans="1:4" ht="16" x14ac:dyDescent="0.2">
      <c r="A132" s="4" t="s">
        <v>271</v>
      </c>
      <c r="B132" s="5" t="s">
        <v>3267</v>
      </c>
      <c r="C132" s="4" t="s">
        <v>3280</v>
      </c>
      <c r="D132" s="6" t="s">
        <v>3263</v>
      </c>
    </row>
    <row r="133" spans="1:4" ht="16" x14ac:dyDescent="0.2">
      <c r="A133" s="4" t="s">
        <v>273</v>
      </c>
      <c r="B133" s="5" t="s">
        <v>3262</v>
      </c>
      <c r="C133" s="4" t="s">
        <v>3279</v>
      </c>
      <c r="D133" s="6" t="s">
        <v>3261</v>
      </c>
    </row>
    <row r="134" spans="1:4" ht="16" x14ac:dyDescent="0.2">
      <c r="A134" s="4" t="s">
        <v>274</v>
      </c>
      <c r="B134" s="5" t="s">
        <v>3265</v>
      </c>
      <c r="C134" s="4" t="s">
        <v>3279</v>
      </c>
      <c r="D134" s="6" t="s">
        <v>3266</v>
      </c>
    </row>
    <row r="135" spans="1:4" ht="16" x14ac:dyDescent="0.2">
      <c r="A135" s="4" t="s">
        <v>3333</v>
      </c>
      <c r="B135" s="5" t="s">
        <v>3267</v>
      </c>
      <c r="C135" s="4" t="s">
        <v>3346</v>
      </c>
      <c r="D135" s="6" t="s">
        <v>3261</v>
      </c>
    </row>
    <row r="136" spans="1:4" ht="16" x14ac:dyDescent="0.2">
      <c r="A136" s="4" t="s">
        <v>279</v>
      </c>
      <c r="B136" s="5" t="s">
        <v>3267</v>
      </c>
      <c r="C136" s="4" t="s">
        <v>3279</v>
      </c>
      <c r="D136" s="6" t="s">
        <v>3266</v>
      </c>
    </row>
    <row r="137" spans="1:4" ht="16" x14ac:dyDescent="0.2">
      <c r="A137" s="4" t="s">
        <v>280</v>
      </c>
      <c r="B137" s="5" t="s">
        <v>190</v>
      </c>
      <c r="C137" s="4" t="s">
        <v>3283</v>
      </c>
      <c r="D137" s="6" t="s">
        <v>3261</v>
      </c>
    </row>
    <row r="138" spans="1:4" ht="16" x14ac:dyDescent="0.2">
      <c r="A138" s="4" t="s">
        <v>282</v>
      </c>
      <c r="B138" s="5" t="s">
        <v>3267</v>
      </c>
      <c r="C138" s="4" t="s">
        <v>3280</v>
      </c>
      <c r="D138" s="6" t="s">
        <v>3266</v>
      </c>
    </row>
    <row r="139" spans="1:4" ht="16" x14ac:dyDescent="0.2">
      <c r="A139" s="4" t="s">
        <v>284</v>
      </c>
      <c r="B139" s="5" t="s">
        <v>3265</v>
      </c>
      <c r="C139" s="4" t="s">
        <v>3279</v>
      </c>
      <c r="D139" s="6" t="s">
        <v>3261</v>
      </c>
    </row>
    <row r="140" spans="1:4" ht="16" x14ac:dyDescent="0.2">
      <c r="A140" s="6" t="s">
        <v>3334</v>
      </c>
      <c r="B140" s="5" t="s">
        <v>3262</v>
      </c>
      <c r="C140" s="4" t="s">
        <v>3284</v>
      </c>
      <c r="D140" s="6" t="s">
        <v>3261</v>
      </c>
    </row>
    <row r="141" spans="1:4" ht="16" x14ac:dyDescent="0.2">
      <c r="A141" s="4" t="s">
        <v>287</v>
      </c>
      <c r="B141" s="5" t="s">
        <v>3265</v>
      </c>
      <c r="C141" s="4" t="s">
        <v>3280</v>
      </c>
      <c r="D141" s="6" t="s">
        <v>3261</v>
      </c>
    </row>
    <row r="142" spans="1:4" ht="16" x14ac:dyDescent="0.2">
      <c r="A142" s="4" t="s">
        <v>288</v>
      </c>
      <c r="B142" s="5" t="s">
        <v>3262</v>
      </c>
      <c r="C142" s="4" t="s">
        <v>3279</v>
      </c>
      <c r="D142" s="6" t="s">
        <v>3263</v>
      </c>
    </row>
    <row r="143" spans="1:4" ht="16" x14ac:dyDescent="0.2">
      <c r="A143" s="4" t="s">
        <v>289</v>
      </c>
      <c r="B143" s="5" t="s">
        <v>3264</v>
      </c>
      <c r="C143" s="4" t="s">
        <v>3279</v>
      </c>
      <c r="D143" s="6" t="s">
        <v>3261</v>
      </c>
    </row>
    <row r="144" spans="1:4" ht="16" x14ac:dyDescent="0.2">
      <c r="A144" s="4" t="s">
        <v>290</v>
      </c>
      <c r="B144" s="5" t="s">
        <v>3262</v>
      </c>
      <c r="C144" s="4" t="s">
        <v>3279</v>
      </c>
      <c r="D144" s="6" t="s">
        <v>3266</v>
      </c>
    </row>
    <row r="145" spans="1:4" ht="16" x14ac:dyDescent="0.2">
      <c r="A145" s="4" t="s">
        <v>291</v>
      </c>
      <c r="B145" s="5" t="s">
        <v>190</v>
      </c>
      <c r="C145" s="4" t="s">
        <v>3280</v>
      </c>
      <c r="D145" s="6" t="s">
        <v>3261</v>
      </c>
    </row>
    <row r="146" spans="1:4" ht="16" x14ac:dyDescent="0.2">
      <c r="A146" s="4" t="s">
        <v>292</v>
      </c>
      <c r="B146" s="5" t="s">
        <v>3267</v>
      </c>
      <c r="C146" s="4" t="s">
        <v>3280</v>
      </c>
      <c r="D146" s="6" t="s">
        <v>3266</v>
      </c>
    </row>
    <row r="147" spans="1:4" ht="16" x14ac:dyDescent="0.2">
      <c r="A147" s="4" t="s">
        <v>294</v>
      </c>
      <c r="B147" s="5" t="s">
        <v>3262</v>
      </c>
      <c r="C147" s="4" t="s">
        <v>3279</v>
      </c>
      <c r="D147" s="6" t="s">
        <v>3261</v>
      </c>
    </row>
    <row r="148" spans="1:4" ht="16" x14ac:dyDescent="0.2">
      <c r="A148" s="4" t="s">
        <v>297</v>
      </c>
      <c r="B148" s="5" t="s">
        <v>3267</v>
      </c>
      <c r="C148" s="4" t="s">
        <v>3280</v>
      </c>
      <c r="D148" s="6" t="s">
        <v>3266</v>
      </c>
    </row>
    <row r="149" spans="1:4" ht="16" x14ac:dyDescent="0.2">
      <c r="A149" s="4" t="s">
        <v>3336</v>
      </c>
      <c r="B149" s="5" t="s">
        <v>190</v>
      </c>
      <c r="C149" s="4" t="s">
        <v>3331</v>
      </c>
      <c r="D149" s="6" t="s">
        <v>3261</v>
      </c>
    </row>
    <row r="150" spans="1:4" x14ac:dyDescent="0.2">
      <c r="A150" s="4" t="s">
        <v>298</v>
      </c>
      <c r="B150" s="7" t="s">
        <v>3267</v>
      </c>
      <c r="C150" s="4" t="s">
        <v>3279</v>
      </c>
      <c r="D150" s="6" t="s">
        <v>3266</v>
      </c>
    </row>
    <row r="151" spans="1:4" ht="16" x14ac:dyDescent="0.2">
      <c r="A151" s="4" t="s">
        <v>299</v>
      </c>
      <c r="B151" s="5" t="s">
        <v>3265</v>
      </c>
      <c r="C151" s="4" t="s">
        <v>3280</v>
      </c>
      <c r="D151" s="6" t="s">
        <v>3263</v>
      </c>
    </row>
    <row r="152" spans="1:4" ht="16" x14ac:dyDescent="0.2">
      <c r="A152" s="4" t="s">
        <v>300</v>
      </c>
      <c r="B152" s="5" t="s">
        <v>3262</v>
      </c>
      <c r="C152" s="4" t="s">
        <v>3280</v>
      </c>
      <c r="D152" s="6" t="s">
        <v>3266</v>
      </c>
    </row>
    <row r="153" spans="1:4" ht="16" x14ac:dyDescent="0.2">
      <c r="A153" s="4" t="s">
        <v>302</v>
      </c>
      <c r="B153" s="5" t="s">
        <v>3264</v>
      </c>
      <c r="C153" s="4" t="s">
        <v>3280</v>
      </c>
      <c r="D153" s="6" t="s">
        <v>3261</v>
      </c>
    </row>
    <row r="154" spans="1:4" ht="16" x14ac:dyDescent="0.2">
      <c r="A154" s="4" t="s">
        <v>306</v>
      </c>
      <c r="B154" s="5" t="s">
        <v>3264</v>
      </c>
      <c r="C154" s="4" t="s">
        <v>3280</v>
      </c>
      <c r="D154" s="6" t="s">
        <v>3261</v>
      </c>
    </row>
    <row r="155" spans="1:4" ht="16" x14ac:dyDescent="0.2">
      <c r="A155" s="4" t="s">
        <v>310</v>
      </c>
      <c r="B155" s="5" t="s">
        <v>3262</v>
      </c>
      <c r="C155" s="4" t="s">
        <v>3279</v>
      </c>
      <c r="D155" s="6" t="s">
        <v>3263</v>
      </c>
    </row>
    <row r="156" spans="1:4" ht="16" x14ac:dyDescent="0.2">
      <c r="A156" s="4" t="s">
        <v>312</v>
      </c>
      <c r="B156" s="5" t="s">
        <v>190</v>
      </c>
      <c r="C156" s="4" t="s">
        <v>3279</v>
      </c>
      <c r="D156" s="6" t="s">
        <v>3266</v>
      </c>
    </row>
    <row r="157" spans="1:4" ht="16" x14ac:dyDescent="0.2">
      <c r="A157" s="4" t="s">
        <v>315</v>
      </c>
      <c r="B157" s="5" t="s">
        <v>3264</v>
      </c>
      <c r="C157" s="4" t="s">
        <v>3279</v>
      </c>
      <c r="D157" s="6" t="s">
        <v>3261</v>
      </c>
    </row>
    <row r="158" spans="1:4" ht="16" x14ac:dyDescent="0.2">
      <c r="A158" s="4" t="s">
        <v>317</v>
      </c>
      <c r="B158" s="5" t="s">
        <v>3265</v>
      </c>
      <c r="C158" s="4" t="s">
        <v>3279</v>
      </c>
      <c r="D158" s="6" t="s">
        <v>3266</v>
      </c>
    </row>
    <row r="159" spans="1:4" ht="16" x14ac:dyDescent="0.2">
      <c r="A159" s="4" t="s">
        <v>318</v>
      </c>
      <c r="B159" s="5" t="s">
        <v>3264</v>
      </c>
      <c r="C159" s="4" t="s">
        <v>3279</v>
      </c>
      <c r="D159" s="6" t="s">
        <v>3261</v>
      </c>
    </row>
    <row r="160" spans="1:4" ht="16" x14ac:dyDescent="0.2">
      <c r="A160" s="4" t="s">
        <v>319</v>
      </c>
      <c r="B160" s="5" t="s">
        <v>3265</v>
      </c>
      <c r="C160" s="4" t="s">
        <v>3279</v>
      </c>
      <c r="D160" s="6" t="s">
        <v>3261</v>
      </c>
    </row>
    <row r="161" spans="1:4" ht="16" x14ac:dyDescent="0.2">
      <c r="A161" s="4" t="s">
        <v>321</v>
      </c>
      <c r="B161" s="5" t="s">
        <v>3264</v>
      </c>
      <c r="C161" s="4" t="s">
        <v>3279</v>
      </c>
      <c r="D161" s="6" t="s">
        <v>3261</v>
      </c>
    </row>
    <row r="162" spans="1:4" ht="16" x14ac:dyDescent="0.2">
      <c r="A162" s="4" t="s">
        <v>323</v>
      </c>
      <c r="B162" s="5" t="s">
        <v>190</v>
      </c>
      <c r="C162" s="4" t="s">
        <v>3280</v>
      </c>
      <c r="D162" s="6" t="s">
        <v>3261</v>
      </c>
    </row>
    <row r="163" spans="1:4" ht="16" x14ac:dyDescent="0.2">
      <c r="A163" s="4" t="s">
        <v>324</v>
      </c>
      <c r="B163" s="5" t="s">
        <v>3267</v>
      </c>
      <c r="C163" s="4" t="s">
        <v>3280</v>
      </c>
      <c r="D163" s="6" t="s">
        <v>3261</v>
      </c>
    </row>
    <row r="164" spans="1:4" ht="16" x14ac:dyDescent="0.2">
      <c r="A164" s="4" t="s">
        <v>325</v>
      </c>
      <c r="B164" s="5" t="s">
        <v>190</v>
      </c>
      <c r="C164" s="4" t="s">
        <v>3279</v>
      </c>
      <c r="D164" s="6" t="s">
        <v>3261</v>
      </c>
    </row>
    <row r="165" spans="1:4" ht="16" x14ac:dyDescent="0.2">
      <c r="A165" s="4" t="s">
        <v>326</v>
      </c>
      <c r="B165" s="5" t="s">
        <v>3264</v>
      </c>
      <c r="C165" s="4" t="s">
        <v>3331</v>
      </c>
      <c r="D165" s="6" t="s">
        <v>3261</v>
      </c>
    </row>
    <row r="166" spans="1:4" ht="16" x14ac:dyDescent="0.2">
      <c r="A166" s="4" t="s">
        <v>327</v>
      </c>
      <c r="B166" s="5" t="s">
        <v>3264</v>
      </c>
      <c r="C166" s="4" t="s">
        <v>3280</v>
      </c>
      <c r="D166" s="6" t="s">
        <v>3266</v>
      </c>
    </row>
    <row r="167" spans="1:4" ht="16" x14ac:dyDescent="0.2">
      <c r="A167" s="4" t="s">
        <v>331</v>
      </c>
      <c r="B167" s="5" t="s">
        <v>3262</v>
      </c>
      <c r="C167" s="4" t="s">
        <v>3279</v>
      </c>
      <c r="D167" s="6" t="s">
        <v>3261</v>
      </c>
    </row>
    <row r="168" spans="1:4" ht="16" x14ac:dyDescent="0.2">
      <c r="A168" s="4" t="s">
        <v>332</v>
      </c>
      <c r="B168" s="5" t="s">
        <v>3267</v>
      </c>
      <c r="C168" s="4" t="s">
        <v>3279</v>
      </c>
      <c r="D168" s="6" t="s">
        <v>3263</v>
      </c>
    </row>
    <row r="169" spans="1:4" ht="16" x14ac:dyDescent="0.2">
      <c r="A169" s="4" t="s">
        <v>333</v>
      </c>
      <c r="B169" s="5" t="s">
        <v>3267</v>
      </c>
      <c r="C169" s="4" t="s">
        <v>3279</v>
      </c>
      <c r="D169" s="6" t="s">
        <v>3261</v>
      </c>
    </row>
    <row r="170" spans="1:4" ht="16" x14ac:dyDescent="0.2">
      <c r="A170" s="4" t="s">
        <v>334</v>
      </c>
      <c r="B170" s="5" t="s">
        <v>3264</v>
      </c>
      <c r="C170" s="4" t="s">
        <v>3280</v>
      </c>
      <c r="D170" s="6" t="s">
        <v>3261</v>
      </c>
    </row>
    <row r="171" spans="1:4" ht="16" x14ac:dyDescent="0.2">
      <c r="A171" s="4" t="s">
        <v>335</v>
      </c>
      <c r="B171" s="5" t="s">
        <v>3267</v>
      </c>
      <c r="C171" s="4" t="s">
        <v>3280</v>
      </c>
      <c r="D171" s="6" t="s">
        <v>3266</v>
      </c>
    </row>
    <row r="172" spans="1:4" ht="16" x14ac:dyDescent="0.2">
      <c r="A172" s="4" t="s">
        <v>336</v>
      </c>
      <c r="B172" s="5" t="s">
        <v>190</v>
      </c>
      <c r="C172" s="4" t="s">
        <v>3279</v>
      </c>
      <c r="D172" s="6" t="s">
        <v>3261</v>
      </c>
    </row>
    <row r="173" spans="1:4" ht="16" x14ac:dyDescent="0.2">
      <c r="A173" s="4" t="s">
        <v>337</v>
      </c>
      <c r="B173" s="5" t="s">
        <v>3267</v>
      </c>
      <c r="C173" s="4" t="s">
        <v>3279</v>
      </c>
      <c r="D173" s="6" t="s">
        <v>3261</v>
      </c>
    </row>
    <row r="174" spans="1:4" ht="16" x14ac:dyDescent="0.2">
      <c r="A174" s="4" t="s">
        <v>338</v>
      </c>
      <c r="B174" s="5" t="s">
        <v>3264</v>
      </c>
      <c r="C174" s="4" t="s">
        <v>3280</v>
      </c>
      <c r="D174" s="6" t="s">
        <v>3261</v>
      </c>
    </row>
    <row r="175" spans="1:4" ht="16" x14ac:dyDescent="0.2">
      <c r="A175" s="4" t="s">
        <v>339</v>
      </c>
      <c r="B175" s="5" t="s">
        <v>3265</v>
      </c>
      <c r="C175" s="4" t="s">
        <v>3280</v>
      </c>
      <c r="D175" s="6" t="s">
        <v>3261</v>
      </c>
    </row>
    <row r="176" spans="1:4" ht="16" x14ac:dyDescent="0.2">
      <c r="A176" s="4" t="s">
        <v>340</v>
      </c>
      <c r="B176" s="5" t="s">
        <v>3265</v>
      </c>
      <c r="C176" s="4" t="s">
        <v>3279</v>
      </c>
      <c r="D176" s="6" t="s">
        <v>3261</v>
      </c>
    </row>
    <row r="177" spans="1:4" ht="16" x14ac:dyDescent="0.2">
      <c r="A177" s="4" t="s">
        <v>342</v>
      </c>
      <c r="B177" s="5" t="s">
        <v>3267</v>
      </c>
      <c r="C177" s="4" t="s">
        <v>3279</v>
      </c>
      <c r="D177" s="6" t="s">
        <v>3261</v>
      </c>
    </row>
    <row r="178" spans="1:4" ht="16" x14ac:dyDescent="0.2">
      <c r="A178" s="4" t="s">
        <v>343</v>
      </c>
      <c r="B178" s="5" t="s">
        <v>3264</v>
      </c>
      <c r="C178" s="4" t="s">
        <v>3279</v>
      </c>
      <c r="D178" s="6" t="s">
        <v>3261</v>
      </c>
    </row>
    <row r="179" spans="1:4" ht="16" x14ac:dyDescent="0.2">
      <c r="A179" s="4" t="s">
        <v>344</v>
      </c>
      <c r="B179" s="5" t="s">
        <v>3262</v>
      </c>
      <c r="C179" s="4" t="s">
        <v>3279</v>
      </c>
      <c r="D179" s="6" t="s">
        <v>3261</v>
      </c>
    </row>
    <row r="180" spans="1:4" ht="16" x14ac:dyDescent="0.2">
      <c r="A180" s="4" t="s">
        <v>345</v>
      </c>
      <c r="B180" s="5" t="s">
        <v>3267</v>
      </c>
      <c r="C180" s="4" t="s">
        <v>3280</v>
      </c>
      <c r="D180" s="6" t="s">
        <v>3261</v>
      </c>
    </row>
    <row r="181" spans="1:4" x14ac:dyDescent="0.2">
      <c r="A181" s="4" t="s">
        <v>346</v>
      </c>
      <c r="B181" s="7" t="s">
        <v>3267</v>
      </c>
      <c r="C181" s="6" t="s">
        <v>3279</v>
      </c>
      <c r="D181" s="6" t="s">
        <v>3261</v>
      </c>
    </row>
    <row r="182" spans="1:4" x14ac:dyDescent="0.2">
      <c r="A182" s="4" t="s">
        <v>348</v>
      </c>
      <c r="B182" s="7" t="s">
        <v>3264</v>
      </c>
      <c r="C182" s="6" t="s">
        <v>3279</v>
      </c>
      <c r="D182" s="6" t="s">
        <v>3261</v>
      </c>
    </row>
    <row r="183" spans="1:4" ht="16" x14ac:dyDescent="0.2">
      <c r="A183" s="6" t="s">
        <v>354</v>
      </c>
      <c r="B183" s="5" t="s">
        <v>3267</v>
      </c>
      <c r="C183" s="4" t="s">
        <v>3281</v>
      </c>
      <c r="D183" s="6" t="s">
        <v>3261</v>
      </c>
    </row>
    <row r="184" spans="1:4" ht="16" x14ac:dyDescent="0.2">
      <c r="A184" s="4" t="s">
        <v>355</v>
      </c>
      <c r="B184" s="5" t="s">
        <v>3267</v>
      </c>
      <c r="C184" s="4" t="s">
        <v>3280</v>
      </c>
      <c r="D184" s="6" t="s">
        <v>3266</v>
      </c>
    </row>
    <row r="185" spans="1:4" ht="16" x14ac:dyDescent="0.2">
      <c r="A185" s="4" t="s">
        <v>356</v>
      </c>
      <c r="B185" s="5" t="s">
        <v>3262</v>
      </c>
      <c r="C185" s="4" t="s">
        <v>3279</v>
      </c>
      <c r="D185" s="6" t="s">
        <v>3263</v>
      </c>
    </row>
    <row r="186" spans="1:4" ht="16" x14ac:dyDescent="0.2">
      <c r="A186" s="4" t="s">
        <v>359</v>
      </c>
      <c r="B186" s="5" t="s">
        <v>3265</v>
      </c>
      <c r="C186" s="4" t="s">
        <v>3279</v>
      </c>
      <c r="D186" s="6" t="s">
        <v>3261</v>
      </c>
    </row>
    <row r="187" spans="1:4" ht="16" x14ac:dyDescent="0.2">
      <c r="A187" s="4" t="s">
        <v>362</v>
      </c>
      <c r="B187" s="5" t="s">
        <v>3264</v>
      </c>
      <c r="C187" s="4" t="s">
        <v>3280</v>
      </c>
      <c r="D187" s="6" t="s">
        <v>3261</v>
      </c>
    </row>
    <row r="188" spans="1:4" ht="16" x14ac:dyDescent="0.2">
      <c r="A188" s="4" t="s">
        <v>364</v>
      </c>
      <c r="B188" s="5" t="s">
        <v>190</v>
      </c>
      <c r="C188" s="4" t="s">
        <v>3280</v>
      </c>
      <c r="D188" s="6" t="s">
        <v>3263</v>
      </c>
    </row>
    <row r="189" spans="1:4" ht="16" x14ac:dyDescent="0.2">
      <c r="A189" s="6" t="s">
        <v>365</v>
      </c>
      <c r="B189" s="5" t="s">
        <v>3265</v>
      </c>
      <c r="C189" s="4" t="s">
        <v>3280</v>
      </c>
      <c r="D189" s="6" t="s">
        <v>3261</v>
      </c>
    </row>
    <row r="190" spans="1:4" ht="16" x14ac:dyDescent="0.2">
      <c r="A190" s="4" t="s">
        <v>366</v>
      </c>
      <c r="B190" s="5" t="s">
        <v>3264</v>
      </c>
      <c r="C190" s="4" t="s">
        <v>3279</v>
      </c>
      <c r="D190" s="6" t="s">
        <v>3261</v>
      </c>
    </row>
    <row r="191" spans="1:4" x14ac:dyDescent="0.2">
      <c r="A191" s="4" t="s">
        <v>367</v>
      </c>
      <c r="B191" s="7" t="s">
        <v>3267</v>
      </c>
      <c r="C191" s="6" t="s">
        <v>3279</v>
      </c>
      <c r="D191" s="6" t="s">
        <v>3263</v>
      </c>
    </row>
    <row r="192" spans="1:4" x14ac:dyDescent="0.2">
      <c r="A192" s="4" t="s">
        <v>368</v>
      </c>
      <c r="B192" s="7" t="s">
        <v>3264</v>
      </c>
      <c r="C192" s="6" t="s">
        <v>3279</v>
      </c>
      <c r="D192" s="6" t="s">
        <v>3261</v>
      </c>
    </row>
    <row r="193" spans="1:4" ht="16" x14ac:dyDescent="0.2">
      <c r="A193" s="4" t="s">
        <v>369</v>
      </c>
      <c r="B193" s="5" t="s">
        <v>3267</v>
      </c>
      <c r="C193" s="4" t="s">
        <v>3280</v>
      </c>
      <c r="D193" s="6" t="s">
        <v>3261</v>
      </c>
    </row>
    <row r="194" spans="1:4" ht="16" x14ac:dyDescent="0.2">
      <c r="A194" s="4" t="s">
        <v>370</v>
      </c>
      <c r="B194" s="5" t="s">
        <v>3265</v>
      </c>
      <c r="C194" s="4" t="s">
        <v>3280</v>
      </c>
      <c r="D194" s="6" t="s">
        <v>3261</v>
      </c>
    </row>
    <row r="195" spans="1:4" ht="16" x14ac:dyDescent="0.2">
      <c r="A195" s="4" t="s">
        <v>371</v>
      </c>
      <c r="B195" s="5" t="s">
        <v>3262</v>
      </c>
      <c r="C195" s="4" t="s">
        <v>3279</v>
      </c>
      <c r="D195" s="6" t="s">
        <v>3266</v>
      </c>
    </row>
    <row r="196" spans="1:4" ht="16" x14ac:dyDescent="0.2">
      <c r="A196" s="4" t="s">
        <v>372</v>
      </c>
      <c r="B196" s="5" t="s">
        <v>3264</v>
      </c>
      <c r="C196" s="4" t="s">
        <v>3280</v>
      </c>
      <c r="D196" s="6" t="s">
        <v>3263</v>
      </c>
    </row>
    <row r="197" spans="1:4" ht="16" x14ac:dyDescent="0.2">
      <c r="A197" s="4" t="s">
        <v>373</v>
      </c>
      <c r="B197" s="5" t="s">
        <v>3264</v>
      </c>
      <c r="C197" s="4" t="s">
        <v>3284</v>
      </c>
      <c r="D197" s="6" t="s">
        <v>3261</v>
      </c>
    </row>
    <row r="198" spans="1:4" ht="16" x14ac:dyDescent="0.2">
      <c r="A198" s="4" t="s">
        <v>374</v>
      </c>
      <c r="B198" s="5" t="s">
        <v>3267</v>
      </c>
      <c r="C198" s="4" t="s">
        <v>3279</v>
      </c>
      <c r="D198" s="6" t="s">
        <v>3261</v>
      </c>
    </row>
    <row r="199" spans="1:4" ht="16" x14ac:dyDescent="0.2">
      <c r="A199" s="4" t="s">
        <v>377</v>
      </c>
      <c r="B199" s="5" t="s">
        <v>3262</v>
      </c>
      <c r="C199" s="4" t="s">
        <v>3279</v>
      </c>
      <c r="D199" s="9" t="s">
        <v>3263</v>
      </c>
    </row>
    <row r="200" spans="1:4" ht="16" x14ac:dyDescent="0.2">
      <c r="A200" s="4" t="s">
        <v>378</v>
      </c>
      <c r="B200" s="5" t="s">
        <v>3267</v>
      </c>
      <c r="C200" s="10" t="s">
        <v>3280</v>
      </c>
      <c r="D200" s="11" t="s">
        <v>3261</v>
      </c>
    </row>
    <row r="201" spans="1:4" x14ac:dyDescent="0.2">
      <c r="A201" s="4" t="s">
        <v>380</v>
      </c>
      <c r="B201" s="7" t="s">
        <v>3264</v>
      </c>
      <c r="C201" s="10" t="s">
        <v>3280</v>
      </c>
      <c r="D201" s="11" t="s">
        <v>3261</v>
      </c>
    </row>
    <row r="202" spans="1:4" ht="16" x14ac:dyDescent="0.2">
      <c r="A202" s="4" t="s">
        <v>381</v>
      </c>
      <c r="B202" s="5" t="s">
        <v>3264</v>
      </c>
      <c r="C202" s="10" t="s">
        <v>3280</v>
      </c>
      <c r="D202" s="11" t="s">
        <v>3261</v>
      </c>
    </row>
    <row r="203" spans="1:4" ht="16" x14ac:dyDescent="0.2">
      <c r="A203" s="4" t="s">
        <v>385</v>
      </c>
      <c r="B203" s="5" t="s">
        <v>3262</v>
      </c>
      <c r="C203" s="4" t="s">
        <v>3331</v>
      </c>
      <c r="D203" s="6" t="s">
        <v>3261</v>
      </c>
    </row>
    <row r="204" spans="1:4" ht="16" x14ac:dyDescent="0.2">
      <c r="A204" s="4" t="s">
        <v>387</v>
      </c>
      <c r="B204" s="5" t="s">
        <v>3267</v>
      </c>
      <c r="C204" s="4" t="s">
        <v>3331</v>
      </c>
      <c r="D204" s="6" t="s">
        <v>3261</v>
      </c>
    </row>
    <row r="205" spans="1:4" ht="16" x14ac:dyDescent="0.2">
      <c r="A205" s="4" t="s">
        <v>388</v>
      </c>
      <c r="B205" s="61" t="s">
        <v>3265</v>
      </c>
      <c r="C205" s="62" t="s">
        <v>3280</v>
      </c>
      <c r="D205" s="9" t="s">
        <v>3261</v>
      </c>
    </row>
    <row r="206" spans="1:4" ht="16" x14ac:dyDescent="0.2">
      <c r="A206" s="4" t="s">
        <v>3340</v>
      </c>
      <c r="B206" s="61" t="s">
        <v>3264</v>
      </c>
      <c r="C206" s="62" t="s">
        <v>3331</v>
      </c>
      <c r="D206" s="9" t="s">
        <v>3261</v>
      </c>
    </row>
    <row r="207" spans="1:4" ht="16" x14ac:dyDescent="0.2">
      <c r="A207" s="4" t="s">
        <v>389</v>
      </c>
      <c r="B207" s="5" t="s">
        <v>190</v>
      </c>
      <c r="C207" s="4" t="s">
        <v>3279</v>
      </c>
      <c r="D207" s="6" t="s">
        <v>3263</v>
      </c>
    </row>
    <row r="208" spans="1:4" ht="16" x14ac:dyDescent="0.2">
      <c r="A208" s="4" t="s">
        <v>391</v>
      </c>
      <c r="B208" s="5" t="s">
        <v>3264</v>
      </c>
      <c r="C208" s="4" t="s">
        <v>3280</v>
      </c>
      <c r="D208" s="6" t="s">
        <v>3261</v>
      </c>
    </row>
    <row r="209" spans="1:4" ht="16" x14ac:dyDescent="0.2">
      <c r="A209" s="4" t="s">
        <v>392</v>
      </c>
      <c r="B209" s="5" t="s">
        <v>3262</v>
      </c>
      <c r="C209" s="4" t="s">
        <v>3280</v>
      </c>
      <c r="D209" s="6" t="s">
        <v>3266</v>
      </c>
    </row>
    <row r="210" spans="1:4" ht="16" x14ac:dyDescent="0.2">
      <c r="A210" s="4" t="s">
        <v>394</v>
      </c>
      <c r="B210" s="5" t="s">
        <v>190</v>
      </c>
      <c r="C210" s="4" t="s">
        <v>3279</v>
      </c>
      <c r="D210" s="6" t="s">
        <v>3266</v>
      </c>
    </row>
    <row r="211" spans="1:4" ht="16" x14ac:dyDescent="0.2">
      <c r="A211" s="4" t="s">
        <v>395</v>
      </c>
      <c r="B211" s="5" t="s">
        <v>3265</v>
      </c>
      <c r="C211" s="4" t="s">
        <v>3279</v>
      </c>
      <c r="D211" s="6" t="s">
        <v>3261</v>
      </c>
    </row>
    <row r="212" spans="1:4" ht="16" x14ac:dyDescent="0.2">
      <c r="A212" s="62" t="s">
        <v>397</v>
      </c>
      <c r="B212" s="61" t="s">
        <v>3267</v>
      </c>
      <c r="C212" s="62" t="s">
        <v>3279</v>
      </c>
      <c r="D212" s="9" t="s">
        <v>3261</v>
      </c>
    </row>
    <row r="213" spans="1:4" ht="16" x14ac:dyDescent="0.2">
      <c r="A213" s="4" t="s">
        <v>399</v>
      </c>
      <c r="B213" s="5" t="s">
        <v>3265</v>
      </c>
      <c r="C213" s="4" t="s">
        <v>3279</v>
      </c>
      <c r="D213" s="6" t="s">
        <v>3261</v>
      </c>
    </row>
    <row r="214" spans="1:4" ht="16" x14ac:dyDescent="0.2">
      <c r="A214" s="4" t="s">
        <v>402</v>
      </c>
      <c r="B214" s="5" t="s">
        <v>3262</v>
      </c>
      <c r="C214" s="4" t="s">
        <v>3279</v>
      </c>
      <c r="D214" s="6" t="s">
        <v>3263</v>
      </c>
    </row>
    <row r="215" spans="1:4" ht="16" x14ac:dyDescent="0.2">
      <c r="A215" s="4" t="s">
        <v>403</v>
      </c>
      <c r="B215" s="5" t="s">
        <v>3264</v>
      </c>
      <c r="C215" s="4" t="s">
        <v>3281</v>
      </c>
      <c r="D215" s="6" t="s">
        <v>3261</v>
      </c>
    </row>
    <row r="216" spans="1:4" ht="16" x14ac:dyDescent="0.2">
      <c r="A216" s="4" t="s">
        <v>3341</v>
      </c>
      <c r="B216" s="5" t="s">
        <v>3267</v>
      </c>
      <c r="C216" s="4" t="s">
        <v>3346</v>
      </c>
      <c r="D216" s="6" t="s">
        <v>3261</v>
      </c>
    </row>
    <row r="217" spans="1:4" ht="16" x14ac:dyDescent="0.2">
      <c r="A217" s="4" t="s">
        <v>408</v>
      </c>
      <c r="B217" s="5" t="s">
        <v>3264</v>
      </c>
      <c r="C217" s="4" t="s">
        <v>3279</v>
      </c>
      <c r="D217" s="6" t="s">
        <v>3261</v>
      </c>
    </row>
    <row r="218" spans="1:4" ht="16" x14ac:dyDescent="0.2">
      <c r="A218" s="4" t="s">
        <v>409</v>
      </c>
      <c r="B218" s="5" t="s">
        <v>3267</v>
      </c>
      <c r="C218" s="4" t="s">
        <v>3280</v>
      </c>
      <c r="D218" s="6" t="s">
        <v>3266</v>
      </c>
    </row>
    <row r="219" spans="1:4" ht="16" x14ac:dyDescent="0.2">
      <c r="A219" s="4" t="s">
        <v>410</v>
      </c>
      <c r="B219" s="5" t="s">
        <v>3267</v>
      </c>
      <c r="C219" s="4" t="s">
        <v>3284</v>
      </c>
      <c r="D219" s="6" t="s">
        <v>3261</v>
      </c>
    </row>
    <row r="220" spans="1:4" ht="16" x14ac:dyDescent="0.2">
      <c r="A220" s="62" t="s">
        <v>411</v>
      </c>
      <c r="B220" s="61" t="s">
        <v>3262</v>
      </c>
      <c r="C220" s="62" t="s">
        <v>3279</v>
      </c>
      <c r="D220" s="9" t="s">
        <v>3263</v>
      </c>
    </row>
    <row r="221" spans="1:4" ht="16" x14ac:dyDescent="0.2">
      <c r="A221" s="62" t="s">
        <v>412</v>
      </c>
      <c r="B221" s="61" t="s">
        <v>3265</v>
      </c>
      <c r="C221" s="62" t="s">
        <v>3279</v>
      </c>
      <c r="D221" s="9" t="s">
        <v>3261</v>
      </c>
    </row>
    <row r="222" spans="1:4" ht="16" x14ac:dyDescent="0.2">
      <c r="A222" s="4" t="s">
        <v>413</v>
      </c>
      <c r="B222" s="5" t="s">
        <v>3265</v>
      </c>
      <c r="C222" s="4" t="s">
        <v>3279</v>
      </c>
      <c r="D222" s="6" t="s">
        <v>3266</v>
      </c>
    </row>
    <row r="223" spans="1:4" ht="16" x14ac:dyDescent="0.2">
      <c r="A223" s="4" t="s">
        <v>415</v>
      </c>
      <c r="B223" s="5" t="s">
        <v>3262</v>
      </c>
      <c r="C223" s="4" t="s">
        <v>3279</v>
      </c>
      <c r="D223" s="6" t="s">
        <v>3261</v>
      </c>
    </row>
    <row r="224" spans="1:4" x14ac:dyDescent="0.2">
      <c r="A224" s="12"/>
      <c r="B224" s="13"/>
      <c r="C224" s="12"/>
      <c r="D224" s="12"/>
    </row>
    <row r="225" spans="1:4" x14ac:dyDescent="0.2">
      <c r="A225" s="12"/>
      <c r="B225" s="13"/>
      <c r="C225" s="12"/>
      <c r="D225" s="12"/>
    </row>
    <row r="226" spans="1:4" x14ac:dyDescent="0.2">
      <c r="A226" s="12"/>
      <c r="B226" s="13"/>
      <c r="C226" s="12"/>
      <c r="D226" s="12"/>
    </row>
    <row r="227" spans="1:4" x14ac:dyDescent="0.2">
      <c r="A227" s="12"/>
      <c r="B227" s="13"/>
      <c r="C227" s="12"/>
      <c r="D227" s="12"/>
    </row>
    <row r="228" spans="1:4" x14ac:dyDescent="0.2">
      <c r="A228" s="12"/>
      <c r="B228" s="13"/>
      <c r="C228" s="12"/>
      <c r="D228" s="12"/>
    </row>
    <row r="229" spans="1:4" x14ac:dyDescent="0.2">
      <c r="A229" s="12"/>
      <c r="B229" s="13"/>
      <c r="C229" s="12"/>
      <c r="D229" s="12"/>
    </row>
    <row r="230" spans="1:4" x14ac:dyDescent="0.2">
      <c r="A230" s="12"/>
      <c r="B230" s="13"/>
      <c r="C230" s="12"/>
      <c r="D230" s="12"/>
    </row>
    <row r="231" spans="1:4" x14ac:dyDescent="0.2">
      <c r="A231" s="12"/>
      <c r="B231" s="13"/>
      <c r="C231" s="12"/>
      <c r="D231" s="12"/>
    </row>
    <row r="232" spans="1:4" x14ac:dyDescent="0.2">
      <c r="A232" s="12"/>
      <c r="B232" s="13"/>
      <c r="C232" s="12"/>
      <c r="D232" s="12"/>
    </row>
    <row r="233" spans="1:4" x14ac:dyDescent="0.2">
      <c r="A233" s="12"/>
      <c r="B233" s="13"/>
      <c r="C233" s="12"/>
      <c r="D233" s="12"/>
    </row>
    <row r="234" spans="1:4" x14ac:dyDescent="0.2">
      <c r="A234" s="12"/>
      <c r="B234" s="13"/>
      <c r="C234" s="12"/>
      <c r="D234" s="12"/>
    </row>
    <row r="235" spans="1:4" x14ac:dyDescent="0.2">
      <c r="A235" s="12"/>
      <c r="B235" s="13"/>
      <c r="C235" s="12"/>
      <c r="D235" s="12"/>
    </row>
    <row r="236" spans="1:4" x14ac:dyDescent="0.2">
      <c r="A236" s="12"/>
      <c r="B236" s="13"/>
      <c r="C236" s="12"/>
      <c r="D236" s="12"/>
    </row>
    <row r="237" spans="1:4" x14ac:dyDescent="0.2">
      <c r="A237" s="12"/>
      <c r="B237" s="13"/>
      <c r="C237" s="12"/>
      <c r="D237" s="12"/>
    </row>
    <row r="238" spans="1:4" x14ac:dyDescent="0.2">
      <c r="A238" s="12"/>
      <c r="B238" s="13"/>
      <c r="C238" s="12"/>
      <c r="D238" s="12"/>
    </row>
    <row r="239" spans="1:4" x14ac:dyDescent="0.2">
      <c r="A239" s="12"/>
      <c r="B239" s="13"/>
      <c r="C239" s="12"/>
      <c r="D239" s="12"/>
    </row>
    <row r="240" spans="1:4" x14ac:dyDescent="0.2">
      <c r="A240" s="12"/>
      <c r="B240" s="13"/>
      <c r="C240" s="12"/>
      <c r="D240" s="12"/>
    </row>
    <row r="241" spans="1:4" x14ac:dyDescent="0.2">
      <c r="A241" s="12"/>
      <c r="B241" s="13"/>
      <c r="C241" s="12"/>
      <c r="D241" s="12"/>
    </row>
    <row r="242" spans="1:4" x14ac:dyDescent="0.2">
      <c r="A242" s="12"/>
      <c r="B242" s="13"/>
      <c r="C242" s="12"/>
      <c r="D242" s="12"/>
    </row>
    <row r="243" spans="1:4" x14ac:dyDescent="0.2">
      <c r="A243" s="12"/>
      <c r="B243" s="13"/>
      <c r="C243" s="12"/>
      <c r="D243" s="12"/>
    </row>
    <row r="244" spans="1:4" x14ac:dyDescent="0.2">
      <c r="A244" s="12"/>
      <c r="B244" s="13"/>
      <c r="C244" s="12"/>
      <c r="D244" s="12"/>
    </row>
    <row r="245" spans="1:4" x14ac:dyDescent="0.2">
      <c r="A245" s="12"/>
      <c r="B245" s="13"/>
      <c r="C245" s="12"/>
      <c r="D245" s="12"/>
    </row>
    <row r="246" spans="1:4" x14ac:dyDescent="0.2">
      <c r="A246" s="12"/>
      <c r="B246" s="13"/>
      <c r="C246" s="12"/>
      <c r="D246" s="12"/>
    </row>
    <row r="247" spans="1:4" x14ac:dyDescent="0.2">
      <c r="A247" s="12"/>
      <c r="B247" s="13"/>
      <c r="C247" s="12"/>
      <c r="D247" s="12"/>
    </row>
    <row r="248" spans="1:4" x14ac:dyDescent="0.2">
      <c r="A248" s="12"/>
      <c r="B248" s="13"/>
      <c r="C248" s="12"/>
      <c r="D248" s="12"/>
    </row>
    <row r="249" spans="1:4" x14ac:dyDescent="0.2">
      <c r="A249" s="12"/>
      <c r="B249" s="13"/>
      <c r="C249" s="12"/>
      <c r="D249" s="12"/>
    </row>
    <row r="250" spans="1:4" x14ac:dyDescent="0.2">
      <c r="A250" s="12"/>
      <c r="B250" s="13"/>
      <c r="C250" s="12"/>
      <c r="D250" s="12"/>
    </row>
    <row r="251" spans="1:4" x14ac:dyDescent="0.2">
      <c r="A251" s="12"/>
      <c r="B251" s="13"/>
      <c r="C251" s="12"/>
      <c r="D251" s="12"/>
    </row>
    <row r="252" spans="1:4" x14ac:dyDescent="0.2">
      <c r="A252" s="12"/>
      <c r="B252" s="13"/>
      <c r="C252" s="12"/>
      <c r="D252" s="12"/>
    </row>
    <row r="253" spans="1:4" x14ac:dyDescent="0.2">
      <c r="A253" s="12"/>
      <c r="B253" s="13"/>
      <c r="C253" s="12"/>
      <c r="D253" s="12"/>
    </row>
    <row r="254" spans="1:4" x14ac:dyDescent="0.2">
      <c r="A254" s="12"/>
      <c r="B254" s="13"/>
      <c r="C254" s="12"/>
      <c r="D254" s="12"/>
    </row>
    <row r="255" spans="1:4" x14ac:dyDescent="0.2">
      <c r="A255" s="12"/>
      <c r="B255" s="13"/>
      <c r="C255" s="12"/>
      <c r="D255" s="12"/>
    </row>
    <row r="256" spans="1:4" x14ac:dyDescent="0.2">
      <c r="A256" s="12"/>
      <c r="B256" s="13"/>
      <c r="C256" s="12"/>
      <c r="D256" s="12"/>
    </row>
    <row r="257" spans="1:4" x14ac:dyDescent="0.2">
      <c r="A257" s="12"/>
      <c r="B257" s="13"/>
      <c r="C257" s="12"/>
      <c r="D257" s="12"/>
    </row>
    <row r="258" spans="1:4" x14ac:dyDescent="0.2">
      <c r="A258" s="12"/>
      <c r="B258" s="13"/>
      <c r="C258" s="12"/>
      <c r="D258" s="12"/>
    </row>
    <row r="259" spans="1:4" x14ac:dyDescent="0.2">
      <c r="A259" s="12"/>
      <c r="B259" s="13"/>
      <c r="C259" s="12"/>
      <c r="D259" s="12"/>
    </row>
    <row r="260" spans="1:4" x14ac:dyDescent="0.2">
      <c r="A260" s="12"/>
      <c r="B260" s="13"/>
      <c r="C260" s="12"/>
      <c r="D260" s="12"/>
    </row>
    <row r="261" spans="1:4" x14ac:dyDescent="0.2">
      <c r="A261" s="12"/>
      <c r="B261" s="13"/>
      <c r="C261" s="12"/>
      <c r="D261" s="12"/>
    </row>
    <row r="262" spans="1:4" x14ac:dyDescent="0.2">
      <c r="A262" s="12"/>
      <c r="B262" s="13"/>
      <c r="C262" s="12"/>
      <c r="D262" s="12"/>
    </row>
    <row r="263" spans="1:4" x14ac:dyDescent="0.2">
      <c r="A263" s="12"/>
      <c r="B263" s="13"/>
      <c r="C263" s="12"/>
      <c r="D263" s="12"/>
    </row>
    <row r="264" spans="1:4" x14ac:dyDescent="0.2">
      <c r="A264" s="12"/>
      <c r="B264" s="13"/>
      <c r="C264" s="12"/>
      <c r="D264" s="12"/>
    </row>
    <row r="265" spans="1:4" x14ac:dyDescent="0.2">
      <c r="A265" s="12"/>
      <c r="B265" s="13"/>
      <c r="C265" s="12"/>
      <c r="D265" s="12"/>
    </row>
    <row r="266" spans="1:4" x14ac:dyDescent="0.2">
      <c r="A266" s="12"/>
      <c r="B266" s="13"/>
      <c r="C266" s="12"/>
      <c r="D266" s="12"/>
    </row>
    <row r="267" spans="1:4" x14ac:dyDescent="0.2">
      <c r="A267" s="12"/>
      <c r="B267" s="13"/>
      <c r="C267" s="12"/>
      <c r="D267" s="12"/>
    </row>
    <row r="268" spans="1:4" x14ac:dyDescent="0.2">
      <c r="A268" s="12"/>
      <c r="B268" s="13"/>
      <c r="C268" s="12"/>
      <c r="D268" s="12"/>
    </row>
    <row r="269" spans="1:4" x14ac:dyDescent="0.2">
      <c r="A269" s="12"/>
      <c r="B269" s="13"/>
      <c r="C269" s="12"/>
      <c r="D269" s="12"/>
    </row>
    <row r="270" spans="1:4" x14ac:dyDescent="0.2">
      <c r="A270" s="12"/>
      <c r="B270" s="13"/>
      <c r="C270" s="12"/>
      <c r="D270" s="12"/>
    </row>
    <row r="271" spans="1:4" x14ac:dyDescent="0.2">
      <c r="A271" s="12"/>
      <c r="B271" s="13"/>
      <c r="C271" s="12"/>
      <c r="D271" s="12"/>
    </row>
    <row r="272" spans="1:4" x14ac:dyDescent="0.2">
      <c r="A272" s="12"/>
      <c r="B272" s="13"/>
      <c r="C272" s="12"/>
      <c r="D272" s="12"/>
    </row>
    <row r="273" spans="1:4" x14ac:dyDescent="0.2">
      <c r="A273" s="12"/>
      <c r="B273" s="13"/>
      <c r="C273" s="12"/>
      <c r="D273" s="12"/>
    </row>
    <row r="274" spans="1:4" x14ac:dyDescent="0.2">
      <c r="A274" s="12"/>
      <c r="B274" s="13"/>
      <c r="C274" s="12"/>
      <c r="D274" s="12"/>
    </row>
    <row r="275" spans="1:4" x14ac:dyDescent="0.2">
      <c r="A275" s="12"/>
      <c r="B275" s="13"/>
      <c r="C275" s="12"/>
      <c r="D275" s="12"/>
    </row>
    <row r="276" spans="1:4" x14ac:dyDescent="0.2">
      <c r="A276" s="12"/>
      <c r="B276" s="13"/>
      <c r="C276" s="12"/>
      <c r="D276" s="12"/>
    </row>
    <row r="277" spans="1:4" x14ac:dyDescent="0.2">
      <c r="A277" s="12"/>
      <c r="B277" s="13"/>
      <c r="C277" s="12"/>
      <c r="D277" s="12"/>
    </row>
    <row r="278" spans="1:4" x14ac:dyDescent="0.2">
      <c r="A278" s="12"/>
      <c r="B278" s="13"/>
      <c r="C278" s="12"/>
      <c r="D278" s="12"/>
    </row>
    <row r="279" spans="1:4" x14ac:dyDescent="0.2">
      <c r="A279" s="12"/>
      <c r="B279" s="13"/>
      <c r="C279" s="12"/>
      <c r="D279" s="12"/>
    </row>
    <row r="280" spans="1:4" x14ac:dyDescent="0.2">
      <c r="A280" s="12"/>
      <c r="B280" s="13"/>
      <c r="C280" s="12"/>
      <c r="D280" s="12"/>
    </row>
    <row r="281" spans="1:4" x14ac:dyDescent="0.2">
      <c r="A281" s="12"/>
      <c r="B281" s="13"/>
      <c r="C281" s="12"/>
      <c r="D281" s="12"/>
    </row>
    <row r="282" spans="1:4" x14ac:dyDescent="0.2">
      <c r="A282" s="12"/>
      <c r="B282" s="13"/>
      <c r="C282" s="12"/>
      <c r="D282" s="12"/>
    </row>
    <row r="283" spans="1:4" x14ac:dyDescent="0.2">
      <c r="A283" s="12"/>
      <c r="B283" s="13"/>
      <c r="C283" s="12"/>
      <c r="D283" s="12"/>
    </row>
    <row r="284" spans="1:4" x14ac:dyDescent="0.2">
      <c r="A284" s="12"/>
      <c r="B284" s="13"/>
      <c r="C284" s="12"/>
      <c r="D284" s="12"/>
    </row>
    <row r="285" spans="1:4" x14ac:dyDescent="0.2">
      <c r="A285" s="12"/>
      <c r="B285" s="13"/>
      <c r="C285" s="12"/>
      <c r="D285" s="12"/>
    </row>
    <row r="286" spans="1:4" x14ac:dyDescent="0.2">
      <c r="A286" s="12"/>
      <c r="B286" s="13"/>
      <c r="C286" s="12"/>
      <c r="D286" s="12"/>
    </row>
    <row r="287" spans="1:4" x14ac:dyDescent="0.2">
      <c r="A287" s="12"/>
      <c r="B287" s="13"/>
      <c r="C287" s="12"/>
      <c r="D287" s="12"/>
    </row>
    <row r="288" spans="1:4" x14ac:dyDescent="0.2">
      <c r="A288" s="12"/>
      <c r="B288" s="13"/>
      <c r="C288" s="12"/>
      <c r="D288" s="12"/>
    </row>
    <row r="289" spans="1:4" x14ac:dyDescent="0.2">
      <c r="A289" s="12"/>
      <c r="B289" s="13"/>
      <c r="C289" s="12"/>
      <c r="D289" s="12"/>
    </row>
    <row r="290" spans="1:4" x14ac:dyDescent="0.2">
      <c r="A290" s="12"/>
      <c r="B290" s="13"/>
      <c r="C290" s="12"/>
      <c r="D290" s="12"/>
    </row>
    <row r="291" spans="1:4" x14ac:dyDescent="0.2">
      <c r="A291" s="12"/>
      <c r="B291" s="13"/>
      <c r="C291" s="12"/>
      <c r="D291" s="12"/>
    </row>
    <row r="292" spans="1:4" x14ac:dyDescent="0.2">
      <c r="A292" s="12"/>
      <c r="B292" s="13"/>
      <c r="C292" s="12"/>
      <c r="D292" s="12"/>
    </row>
    <row r="293" spans="1:4" x14ac:dyDescent="0.2">
      <c r="A293" s="12"/>
      <c r="B293" s="13"/>
      <c r="C293" s="12"/>
      <c r="D293" s="12"/>
    </row>
    <row r="294" spans="1:4" x14ac:dyDescent="0.2">
      <c r="A294" s="12"/>
      <c r="B294" s="13"/>
      <c r="C294" s="12"/>
      <c r="D294" s="12"/>
    </row>
    <row r="295" spans="1:4" x14ac:dyDescent="0.2">
      <c r="A295" s="12"/>
      <c r="B295" s="13"/>
      <c r="C295" s="12"/>
      <c r="D295" s="12"/>
    </row>
    <row r="296" spans="1:4" x14ac:dyDescent="0.2">
      <c r="A296" s="12"/>
      <c r="B296" s="13"/>
      <c r="C296" s="12"/>
      <c r="D296" s="12"/>
    </row>
    <row r="297" spans="1:4" x14ac:dyDescent="0.2">
      <c r="A297" s="12"/>
      <c r="B297" s="13"/>
      <c r="C297" s="12"/>
      <c r="D297" s="12"/>
    </row>
    <row r="298" spans="1:4" x14ac:dyDescent="0.2">
      <c r="A298" s="12"/>
      <c r="B298" s="13"/>
      <c r="C298" s="12"/>
      <c r="D298" s="12"/>
    </row>
    <row r="299" spans="1:4" x14ac:dyDescent="0.2">
      <c r="A299" s="12"/>
      <c r="B299" s="13"/>
      <c r="C299" s="12"/>
      <c r="D299" s="12"/>
    </row>
    <row r="300" spans="1:4" x14ac:dyDescent="0.2">
      <c r="A300" s="12"/>
      <c r="B300" s="13"/>
      <c r="C300" s="12"/>
      <c r="D300" s="12"/>
    </row>
    <row r="301" spans="1:4" x14ac:dyDescent="0.2">
      <c r="A301" s="12"/>
      <c r="B301" s="13"/>
      <c r="C301" s="12"/>
      <c r="D301" s="12"/>
    </row>
    <row r="302" spans="1:4" x14ac:dyDescent="0.2">
      <c r="A302" s="12"/>
      <c r="B302" s="13"/>
      <c r="C302" s="12"/>
      <c r="D302" s="12"/>
    </row>
    <row r="303" spans="1:4" x14ac:dyDescent="0.2">
      <c r="A303" s="12"/>
      <c r="B303" s="13"/>
      <c r="C303" s="12"/>
      <c r="D303" s="12"/>
    </row>
    <row r="304" spans="1:4" x14ac:dyDescent="0.2">
      <c r="A304" s="12"/>
      <c r="B304" s="13"/>
      <c r="C304" s="12"/>
      <c r="D304" s="12"/>
    </row>
    <row r="305" spans="1:4" x14ac:dyDescent="0.2">
      <c r="A305" s="12"/>
      <c r="B305" s="13"/>
      <c r="C305" s="12"/>
      <c r="D305" s="12"/>
    </row>
    <row r="306" spans="1:4" x14ac:dyDescent="0.2">
      <c r="A306" s="12"/>
      <c r="B306" s="13"/>
      <c r="C306" s="12"/>
      <c r="D306" s="12"/>
    </row>
    <row r="307" spans="1:4" x14ac:dyDescent="0.2">
      <c r="A307" s="12"/>
      <c r="B307" s="13"/>
      <c r="C307" s="12"/>
      <c r="D307" s="12"/>
    </row>
    <row r="308" spans="1:4" x14ac:dyDescent="0.2">
      <c r="A308" s="12"/>
      <c r="B308" s="13"/>
      <c r="C308" s="12"/>
      <c r="D308" s="12"/>
    </row>
    <row r="309" spans="1:4" x14ac:dyDescent="0.2">
      <c r="A309" s="12"/>
      <c r="B309" s="13"/>
      <c r="C309" s="12"/>
      <c r="D309" s="12"/>
    </row>
    <row r="310" spans="1:4" x14ac:dyDescent="0.2">
      <c r="A310" s="12"/>
      <c r="B310" s="13"/>
      <c r="C310" s="12"/>
      <c r="D310" s="12"/>
    </row>
    <row r="311" spans="1:4" x14ac:dyDescent="0.2">
      <c r="A311" s="12"/>
      <c r="B311" s="13"/>
      <c r="C311" s="12"/>
      <c r="D311" s="12"/>
    </row>
    <row r="312" spans="1:4" x14ac:dyDescent="0.2">
      <c r="A312" s="12"/>
      <c r="B312" s="13"/>
      <c r="C312" s="12"/>
      <c r="D312" s="12"/>
    </row>
    <row r="313" spans="1:4" x14ac:dyDescent="0.2">
      <c r="A313" s="12"/>
      <c r="B313" s="13"/>
      <c r="C313" s="12"/>
      <c r="D313" s="12"/>
    </row>
    <row r="314" spans="1:4" x14ac:dyDescent="0.2">
      <c r="A314" s="12"/>
      <c r="B314" s="13"/>
      <c r="C314" s="12"/>
      <c r="D314" s="12"/>
    </row>
    <row r="315" spans="1:4" x14ac:dyDescent="0.2">
      <c r="A315" s="12"/>
      <c r="B315" s="13"/>
      <c r="C315" s="12"/>
      <c r="D315" s="12"/>
    </row>
    <row r="316" spans="1:4" x14ac:dyDescent="0.2">
      <c r="A316" s="12"/>
      <c r="B316" s="13"/>
      <c r="C316" s="12"/>
      <c r="D316" s="12"/>
    </row>
    <row r="317" spans="1:4" x14ac:dyDescent="0.2">
      <c r="A317" s="12"/>
      <c r="B317" s="13"/>
      <c r="C317" s="12"/>
      <c r="D317" s="12"/>
    </row>
    <row r="318" spans="1:4" x14ac:dyDescent="0.2">
      <c r="A318" s="12"/>
      <c r="B318" s="13"/>
      <c r="C318" s="12"/>
      <c r="D318" s="12"/>
    </row>
    <row r="319" spans="1:4" x14ac:dyDescent="0.2">
      <c r="A319" s="12"/>
      <c r="B319" s="13"/>
      <c r="C319" s="12"/>
      <c r="D319" s="12"/>
    </row>
    <row r="320" spans="1:4" x14ac:dyDescent="0.2">
      <c r="A320" s="12"/>
      <c r="B320" s="13"/>
      <c r="C320" s="12"/>
      <c r="D320" s="12"/>
    </row>
    <row r="321" spans="1:4" x14ac:dyDescent="0.2">
      <c r="A321" s="12"/>
      <c r="B321" s="13"/>
      <c r="C321" s="12"/>
      <c r="D321" s="12"/>
    </row>
    <row r="322" spans="1:4" x14ac:dyDescent="0.2">
      <c r="A322" s="12"/>
      <c r="B322" s="13"/>
      <c r="C322" s="12"/>
      <c r="D322" s="12"/>
    </row>
    <row r="323" spans="1:4" x14ac:dyDescent="0.2">
      <c r="A323" s="12"/>
      <c r="B323" s="13"/>
      <c r="C323" s="12"/>
      <c r="D323" s="12"/>
    </row>
    <row r="324" spans="1:4" x14ac:dyDescent="0.2">
      <c r="A324" s="12"/>
      <c r="B324" s="13"/>
      <c r="C324" s="12"/>
      <c r="D324" s="12"/>
    </row>
    <row r="325" spans="1:4" x14ac:dyDescent="0.2">
      <c r="A325" s="12"/>
      <c r="B325" s="13"/>
      <c r="C325" s="12"/>
      <c r="D325" s="12"/>
    </row>
    <row r="326" spans="1:4" x14ac:dyDescent="0.2">
      <c r="A326" s="12"/>
      <c r="B326" s="13"/>
      <c r="C326" s="12"/>
      <c r="D326" s="12"/>
    </row>
    <row r="327" spans="1:4" x14ac:dyDescent="0.2">
      <c r="A327" s="12"/>
      <c r="B327" s="13"/>
      <c r="C327" s="12"/>
      <c r="D327" s="12"/>
    </row>
    <row r="328" spans="1:4" x14ac:dyDescent="0.2">
      <c r="A328" s="12"/>
      <c r="B328" s="13"/>
      <c r="C328" s="12"/>
      <c r="D328" s="12"/>
    </row>
    <row r="329" spans="1:4" x14ac:dyDescent="0.2">
      <c r="A329" s="12"/>
      <c r="B329" s="13"/>
      <c r="C329" s="12"/>
      <c r="D329" s="12"/>
    </row>
    <row r="330" spans="1:4" x14ac:dyDescent="0.2">
      <c r="A330" s="12"/>
      <c r="B330" s="13"/>
      <c r="C330" s="12"/>
      <c r="D330" s="12"/>
    </row>
    <row r="331" spans="1:4" x14ac:dyDescent="0.2">
      <c r="A331" s="12"/>
      <c r="B331" s="13"/>
      <c r="C331" s="12"/>
      <c r="D331" s="12"/>
    </row>
    <row r="332" spans="1:4" x14ac:dyDescent="0.2">
      <c r="A332" s="12"/>
      <c r="B332" s="13"/>
      <c r="C332" s="12"/>
      <c r="D332" s="12"/>
    </row>
    <row r="333" spans="1:4" x14ac:dyDescent="0.2">
      <c r="A333" s="12"/>
      <c r="B333" s="13"/>
      <c r="C333" s="12"/>
      <c r="D333" s="12"/>
    </row>
    <row r="334" spans="1:4" x14ac:dyDescent="0.2">
      <c r="A334" s="12"/>
      <c r="B334" s="13"/>
      <c r="C334" s="12"/>
      <c r="D334" s="12"/>
    </row>
    <row r="335" spans="1:4" x14ac:dyDescent="0.2">
      <c r="A335" s="12"/>
      <c r="B335" s="13"/>
      <c r="C335" s="12"/>
      <c r="D335" s="12"/>
    </row>
    <row r="336" spans="1:4" x14ac:dyDescent="0.2">
      <c r="A336" s="12"/>
      <c r="B336" s="13"/>
      <c r="C336" s="12"/>
      <c r="D336" s="12"/>
    </row>
    <row r="337" spans="1:4" x14ac:dyDescent="0.2">
      <c r="A337" s="12"/>
      <c r="B337" s="13"/>
      <c r="C337" s="12"/>
      <c r="D337" s="12"/>
    </row>
    <row r="338" spans="1:4" x14ac:dyDescent="0.2">
      <c r="A338" s="12"/>
      <c r="B338" s="13"/>
      <c r="C338" s="12"/>
      <c r="D338" s="12"/>
    </row>
    <row r="339" spans="1:4" x14ac:dyDescent="0.2">
      <c r="A339" s="12"/>
      <c r="B339" s="13"/>
      <c r="C339" s="12"/>
      <c r="D339" s="12"/>
    </row>
    <row r="340" spans="1:4" x14ac:dyDescent="0.2">
      <c r="A340" s="12"/>
      <c r="B340" s="13"/>
      <c r="C340" s="12"/>
      <c r="D340" s="12"/>
    </row>
    <row r="341" spans="1:4" x14ac:dyDescent="0.2">
      <c r="A341" s="12"/>
      <c r="B341" s="13"/>
      <c r="C341" s="12"/>
      <c r="D341" s="12"/>
    </row>
    <row r="342" spans="1:4" x14ac:dyDescent="0.2">
      <c r="A342" s="12"/>
      <c r="B342" s="13"/>
      <c r="C342" s="12"/>
      <c r="D342" s="12"/>
    </row>
    <row r="343" spans="1:4" x14ac:dyDescent="0.2">
      <c r="A343" s="12"/>
      <c r="B343" s="13"/>
      <c r="C343" s="12"/>
      <c r="D343" s="12"/>
    </row>
    <row r="344" spans="1:4" x14ac:dyDescent="0.2">
      <c r="A344" s="12"/>
      <c r="B344" s="13"/>
      <c r="C344" s="12"/>
      <c r="D344" s="12"/>
    </row>
    <row r="345" spans="1:4" x14ac:dyDescent="0.2">
      <c r="A345" s="12"/>
      <c r="B345" s="13"/>
      <c r="C345" s="12"/>
      <c r="D345" s="12"/>
    </row>
    <row r="346" spans="1:4" x14ac:dyDescent="0.2">
      <c r="A346" s="12"/>
      <c r="B346" s="13"/>
      <c r="C346" s="12"/>
      <c r="D346" s="12"/>
    </row>
    <row r="347" spans="1:4" x14ac:dyDescent="0.2">
      <c r="A347" s="12"/>
      <c r="B347" s="13"/>
      <c r="C347" s="12"/>
      <c r="D347" s="12"/>
    </row>
    <row r="348" spans="1:4" x14ac:dyDescent="0.2">
      <c r="A348" s="12"/>
      <c r="B348" s="13"/>
      <c r="C348" s="12"/>
      <c r="D348" s="12"/>
    </row>
    <row r="349" spans="1:4" x14ac:dyDescent="0.2">
      <c r="A349" s="12"/>
      <c r="B349" s="13"/>
      <c r="C349" s="12"/>
      <c r="D349" s="12"/>
    </row>
    <row r="350" spans="1:4" x14ac:dyDescent="0.2">
      <c r="A350" s="12"/>
      <c r="B350" s="13"/>
      <c r="C350" s="12"/>
      <c r="D350" s="12"/>
    </row>
    <row r="351" spans="1:4" x14ac:dyDescent="0.2">
      <c r="A351" s="12"/>
      <c r="B351" s="13"/>
      <c r="C351" s="12"/>
      <c r="D351" s="12"/>
    </row>
    <row r="352" spans="1:4" x14ac:dyDescent="0.2">
      <c r="A352" s="12"/>
      <c r="B352" s="13"/>
      <c r="C352" s="12"/>
      <c r="D352" s="12"/>
    </row>
    <row r="353" spans="1:4" x14ac:dyDescent="0.2">
      <c r="A353" s="12"/>
      <c r="B353" s="13"/>
      <c r="C353" s="12"/>
      <c r="D353" s="12"/>
    </row>
    <row r="354" spans="1:4" x14ac:dyDescent="0.2">
      <c r="A354" s="12"/>
      <c r="B354" s="13"/>
      <c r="C354" s="12"/>
      <c r="D354" s="12"/>
    </row>
    <row r="355" spans="1:4" x14ac:dyDescent="0.2">
      <c r="A355" s="12"/>
      <c r="B355" s="13"/>
      <c r="C355" s="12"/>
      <c r="D355" s="12"/>
    </row>
    <row r="356" spans="1:4" x14ac:dyDescent="0.2">
      <c r="A356" s="12"/>
      <c r="B356" s="13"/>
      <c r="C356" s="12"/>
      <c r="D356" s="12"/>
    </row>
    <row r="357" spans="1:4" x14ac:dyDescent="0.2">
      <c r="A357" s="12"/>
      <c r="B357" s="13"/>
      <c r="C357" s="12"/>
      <c r="D357" s="12"/>
    </row>
    <row r="358" spans="1:4" x14ac:dyDescent="0.2">
      <c r="A358" s="12"/>
      <c r="B358" s="13"/>
      <c r="C358" s="12"/>
      <c r="D358" s="12"/>
    </row>
    <row r="359" spans="1:4" x14ac:dyDescent="0.2">
      <c r="A359" s="12"/>
      <c r="B359" s="13"/>
      <c r="C359" s="12"/>
      <c r="D359" s="12"/>
    </row>
    <row r="360" spans="1:4" x14ac:dyDescent="0.2">
      <c r="A360" s="12"/>
      <c r="B360" s="13"/>
      <c r="C360" s="12"/>
      <c r="D360" s="12"/>
    </row>
    <row r="361" spans="1:4" x14ac:dyDescent="0.2">
      <c r="A361" s="12"/>
      <c r="B361" s="13"/>
      <c r="C361" s="12"/>
      <c r="D361" s="12"/>
    </row>
    <row r="362" spans="1:4" x14ac:dyDescent="0.2">
      <c r="A362" s="12"/>
      <c r="B362" s="13"/>
      <c r="C362" s="12"/>
      <c r="D362" s="12"/>
    </row>
    <row r="363" spans="1:4" x14ac:dyDescent="0.2">
      <c r="A363" s="12"/>
      <c r="B363" s="13"/>
      <c r="C363" s="12"/>
      <c r="D363" s="12"/>
    </row>
    <row r="364" spans="1:4" x14ac:dyDescent="0.2">
      <c r="A364" s="12"/>
      <c r="B364" s="13"/>
      <c r="C364" s="12"/>
      <c r="D364" s="12"/>
    </row>
    <row r="365" spans="1:4" x14ac:dyDescent="0.2">
      <c r="A365" s="12"/>
      <c r="B365" s="13"/>
      <c r="C365" s="12"/>
      <c r="D365" s="12"/>
    </row>
    <row r="366" spans="1:4" x14ac:dyDescent="0.2">
      <c r="A366" s="12"/>
      <c r="B366" s="13"/>
      <c r="C366" s="12"/>
      <c r="D366" s="12"/>
    </row>
    <row r="367" spans="1:4" x14ac:dyDescent="0.2">
      <c r="A367" s="12"/>
      <c r="B367" s="13"/>
      <c r="C367" s="12"/>
      <c r="D367" s="12"/>
    </row>
    <row r="368" spans="1:4" x14ac:dyDescent="0.2">
      <c r="A368" s="12"/>
      <c r="B368" s="13"/>
      <c r="C368" s="12"/>
      <c r="D368" s="12"/>
    </row>
    <row r="369" spans="1:4" x14ac:dyDescent="0.2">
      <c r="A369" s="12"/>
      <c r="B369" s="13"/>
      <c r="C369" s="12"/>
      <c r="D369" s="12"/>
    </row>
    <row r="370" spans="1:4" x14ac:dyDescent="0.2">
      <c r="A370" s="12"/>
      <c r="B370" s="13"/>
      <c r="C370" s="12"/>
      <c r="D370" s="12"/>
    </row>
    <row r="371" spans="1:4" x14ac:dyDescent="0.2">
      <c r="A371" s="12"/>
      <c r="B371" s="13"/>
      <c r="C371" s="12"/>
      <c r="D371" s="12"/>
    </row>
    <row r="372" spans="1:4" x14ac:dyDescent="0.2">
      <c r="A372" s="12"/>
      <c r="B372" s="13"/>
      <c r="C372" s="12"/>
      <c r="D372" s="12"/>
    </row>
    <row r="373" spans="1:4" x14ac:dyDescent="0.2">
      <c r="A373" s="12"/>
      <c r="B373" s="13"/>
      <c r="C373" s="12"/>
      <c r="D373" s="12"/>
    </row>
    <row r="374" spans="1:4" x14ac:dyDescent="0.2">
      <c r="A374" s="12"/>
      <c r="B374" s="13"/>
      <c r="C374" s="12"/>
      <c r="D374" s="12"/>
    </row>
    <row r="375" spans="1:4" x14ac:dyDescent="0.2">
      <c r="A375" s="12"/>
      <c r="B375" s="13"/>
      <c r="C375" s="12"/>
      <c r="D375" s="12"/>
    </row>
    <row r="376" spans="1:4" x14ac:dyDescent="0.2">
      <c r="A376" s="12"/>
      <c r="B376" s="13"/>
      <c r="C376" s="12"/>
      <c r="D376" s="12"/>
    </row>
    <row r="377" spans="1:4" x14ac:dyDescent="0.2">
      <c r="A377" s="12"/>
      <c r="B377" s="13"/>
      <c r="C377" s="12"/>
      <c r="D377" s="12"/>
    </row>
    <row r="378" spans="1:4" x14ac:dyDescent="0.2">
      <c r="A378" s="12"/>
      <c r="B378" s="13"/>
      <c r="C378" s="12"/>
      <c r="D378" s="12"/>
    </row>
    <row r="379" spans="1:4" x14ac:dyDescent="0.2">
      <c r="A379" s="12"/>
      <c r="B379" s="13"/>
      <c r="C379" s="12"/>
      <c r="D379" s="12"/>
    </row>
    <row r="380" spans="1:4" x14ac:dyDescent="0.2">
      <c r="A380" s="12"/>
      <c r="B380" s="13"/>
      <c r="C380" s="12"/>
      <c r="D380" s="12"/>
    </row>
    <row r="381" spans="1:4" x14ac:dyDescent="0.2">
      <c r="A381" s="12"/>
      <c r="B381" s="13"/>
      <c r="C381" s="12"/>
      <c r="D381" s="12"/>
    </row>
    <row r="382" spans="1:4" x14ac:dyDescent="0.2">
      <c r="A382" s="12"/>
      <c r="B382" s="13"/>
      <c r="C382" s="12"/>
      <c r="D382" s="12"/>
    </row>
    <row r="383" spans="1:4" x14ac:dyDescent="0.2">
      <c r="A383" s="12"/>
      <c r="B383" s="13"/>
      <c r="C383" s="12"/>
      <c r="D383" s="12"/>
    </row>
    <row r="384" spans="1:4" x14ac:dyDescent="0.2">
      <c r="A384" s="12"/>
      <c r="B384" s="13"/>
      <c r="C384" s="12"/>
      <c r="D384" s="12"/>
    </row>
    <row r="385" spans="1:4" x14ac:dyDescent="0.2">
      <c r="A385" s="12"/>
      <c r="B385" s="13"/>
      <c r="C385" s="12"/>
      <c r="D385" s="12"/>
    </row>
    <row r="386" spans="1:4" x14ac:dyDescent="0.2">
      <c r="A386" s="12"/>
      <c r="B386" s="13"/>
      <c r="C386" s="12"/>
      <c r="D386" s="12"/>
    </row>
    <row r="387" spans="1:4" x14ac:dyDescent="0.2">
      <c r="A387" s="12"/>
      <c r="B387" s="13"/>
      <c r="C387" s="12"/>
      <c r="D387" s="12"/>
    </row>
    <row r="388" spans="1:4" x14ac:dyDescent="0.2">
      <c r="A388" s="12"/>
      <c r="B388" s="13"/>
      <c r="C388" s="12"/>
      <c r="D388" s="12"/>
    </row>
    <row r="389" spans="1:4" x14ac:dyDescent="0.2">
      <c r="A389" s="12"/>
      <c r="B389" s="13"/>
      <c r="C389" s="12"/>
      <c r="D389" s="12"/>
    </row>
    <row r="390" spans="1:4" x14ac:dyDescent="0.2">
      <c r="A390" s="12"/>
      <c r="B390" s="13"/>
      <c r="C390" s="12"/>
      <c r="D390" s="12"/>
    </row>
    <row r="391" spans="1:4" x14ac:dyDescent="0.2">
      <c r="A391" s="12"/>
      <c r="B391" s="13"/>
      <c r="C391" s="12"/>
      <c r="D391" s="12"/>
    </row>
    <row r="392" spans="1:4" x14ac:dyDescent="0.2">
      <c r="A392" s="12"/>
      <c r="B392" s="13"/>
      <c r="C392" s="12"/>
      <c r="D392" s="12"/>
    </row>
    <row r="393" spans="1:4" x14ac:dyDescent="0.2">
      <c r="A393" s="12"/>
      <c r="B393" s="13"/>
      <c r="C393" s="12"/>
      <c r="D393" s="12"/>
    </row>
    <row r="394" spans="1:4" x14ac:dyDescent="0.2">
      <c r="A394" s="12"/>
      <c r="B394" s="13"/>
      <c r="C394" s="12"/>
      <c r="D394" s="12"/>
    </row>
    <row r="395" spans="1:4" x14ac:dyDescent="0.2">
      <c r="A395" s="12"/>
      <c r="B395" s="13"/>
      <c r="C395" s="12"/>
      <c r="D395" s="12"/>
    </row>
    <row r="396" spans="1:4" x14ac:dyDescent="0.2">
      <c r="A396" s="12"/>
      <c r="B396" s="13"/>
      <c r="C396" s="12"/>
      <c r="D396" s="12"/>
    </row>
    <row r="397" spans="1:4" x14ac:dyDescent="0.2">
      <c r="A397" s="12"/>
      <c r="B397" s="13"/>
      <c r="C397" s="12"/>
      <c r="D397" s="12"/>
    </row>
    <row r="398" spans="1:4" x14ac:dyDescent="0.2">
      <c r="A398" s="12"/>
      <c r="B398" s="13"/>
      <c r="C398" s="12"/>
      <c r="D398" s="12"/>
    </row>
    <row r="399" spans="1:4" x14ac:dyDescent="0.2">
      <c r="A399" s="12"/>
      <c r="B399" s="13"/>
      <c r="C399" s="12"/>
      <c r="D399" s="12"/>
    </row>
    <row r="400" spans="1:4" x14ac:dyDescent="0.2">
      <c r="A400" s="12"/>
      <c r="B400" s="13"/>
      <c r="C400" s="12"/>
      <c r="D400" s="12"/>
    </row>
    <row r="401" spans="1:4" x14ac:dyDescent="0.2">
      <c r="A401" s="12"/>
      <c r="B401" s="13"/>
      <c r="C401" s="12"/>
      <c r="D401" s="12"/>
    </row>
    <row r="402" spans="1:4" x14ac:dyDescent="0.2">
      <c r="A402" s="12"/>
      <c r="B402" s="13"/>
      <c r="C402" s="12"/>
      <c r="D402" s="12"/>
    </row>
    <row r="403" spans="1:4" x14ac:dyDescent="0.2">
      <c r="A403" s="12"/>
      <c r="B403" s="13"/>
      <c r="C403" s="12"/>
      <c r="D403" s="12"/>
    </row>
    <row r="404" spans="1:4" x14ac:dyDescent="0.2">
      <c r="A404" s="12"/>
      <c r="B404" s="13"/>
      <c r="C404" s="12"/>
      <c r="D404" s="12"/>
    </row>
    <row r="405" spans="1:4" x14ac:dyDescent="0.2">
      <c r="A405" s="12"/>
      <c r="B405" s="13"/>
      <c r="C405" s="12"/>
      <c r="D405" s="12"/>
    </row>
    <row r="406" spans="1:4" x14ac:dyDescent="0.2">
      <c r="A406" s="12"/>
      <c r="B406" s="13"/>
      <c r="C406" s="12"/>
      <c r="D406" s="12"/>
    </row>
    <row r="407" spans="1:4" x14ac:dyDescent="0.2">
      <c r="A407" s="12"/>
      <c r="B407" s="13"/>
      <c r="C407" s="12"/>
      <c r="D407" s="12"/>
    </row>
    <row r="408" spans="1:4" x14ac:dyDescent="0.2">
      <c r="A408" s="12"/>
      <c r="B408" s="13"/>
      <c r="C408" s="12"/>
      <c r="D408" s="12"/>
    </row>
    <row r="409" spans="1:4" x14ac:dyDescent="0.2">
      <c r="A409" s="12"/>
      <c r="B409" s="13"/>
      <c r="C409" s="12"/>
      <c r="D409" s="12"/>
    </row>
    <row r="410" spans="1:4" x14ac:dyDescent="0.2">
      <c r="A410" s="12"/>
      <c r="B410" s="13"/>
      <c r="C410" s="12"/>
      <c r="D410" s="12"/>
    </row>
    <row r="411" spans="1:4" x14ac:dyDescent="0.2">
      <c r="A411" s="12"/>
      <c r="B411" s="13"/>
      <c r="C411" s="12"/>
      <c r="D411" s="12"/>
    </row>
    <row r="412" spans="1:4" x14ac:dyDescent="0.2">
      <c r="A412" s="12"/>
      <c r="B412" s="13"/>
      <c r="C412" s="12"/>
      <c r="D412" s="12"/>
    </row>
    <row r="413" spans="1:4" x14ac:dyDescent="0.2">
      <c r="A413" s="12"/>
      <c r="B413" s="13"/>
      <c r="C413" s="12"/>
      <c r="D413" s="12"/>
    </row>
    <row r="414" spans="1:4" x14ac:dyDescent="0.2">
      <c r="A414" s="12"/>
      <c r="B414" s="13"/>
      <c r="C414" s="12"/>
      <c r="D414" s="12"/>
    </row>
    <row r="415" spans="1:4" x14ac:dyDescent="0.2">
      <c r="A415" s="12"/>
      <c r="B415" s="13"/>
      <c r="C415" s="12"/>
      <c r="D415" s="12"/>
    </row>
    <row r="416" spans="1:4" x14ac:dyDescent="0.2">
      <c r="A416" s="12"/>
      <c r="B416" s="13"/>
      <c r="C416" s="12"/>
      <c r="D416" s="12"/>
    </row>
    <row r="417" spans="1:4" x14ac:dyDescent="0.2">
      <c r="A417" s="12"/>
      <c r="B417" s="13"/>
      <c r="C417" s="12"/>
      <c r="D417" s="12"/>
    </row>
    <row r="418" spans="1:4" x14ac:dyDescent="0.2">
      <c r="A418" s="12"/>
      <c r="B418" s="13"/>
      <c r="C418" s="12"/>
      <c r="D418" s="12"/>
    </row>
    <row r="419" spans="1:4" x14ac:dyDescent="0.2">
      <c r="A419" s="12"/>
      <c r="B419" s="13"/>
      <c r="C419" s="12"/>
      <c r="D419" s="12"/>
    </row>
    <row r="420" spans="1:4" x14ac:dyDescent="0.2">
      <c r="A420" s="12"/>
      <c r="B420" s="13"/>
      <c r="C420" s="12"/>
      <c r="D420" s="12"/>
    </row>
    <row r="421" spans="1:4" x14ac:dyDescent="0.2">
      <c r="A421" s="12"/>
      <c r="B421" s="13"/>
      <c r="C421" s="12"/>
      <c r="D421" s="12"/>
    </row>
    <row r="422" spans="1:4" x14ac:dyDescent="0.2">
      <c r="A422" s="12"/>
      <c r="B422" s="13"/>
      <c r="C422" s="12"/>
      <c r="D422" s="12"/>
    </row>
    <row r="423" spans="1:4" x14ac:dyDescent="0.2">
      <c r="A423" s="12"/>
      <c r="B423" s="13"/>
      <c r="C423" s="12"/>
      <c r="D423" s="12"/>
    </row>
    <row r="424" spans="1:4" x14ac:dyDescent="0.2">
      <c r="A424" s="12"/>
      <c r="B424" s="13"/>
      <c r="C424" s="12"/>
      <c r="D424" s="12"/>
    </row>
    <row r="425" spans="1:4" x14ac:dyDescent="0.2">
      <c r="A425" s="12"/>
      <c r="B425" s="13"/>
      <c r="C425" s="12"/>
      <c r="D425" s="12"/>
    </row>
    <row r="426" spans="1:4" x14ac:dyDescent="0.2">
      <c r="A426" s="12"/>
      <c r="B426" s="13"/>
      <c r="C426" s="12"/>
      <c r="D426" s="12"/>
    </row>
    <row r="427" spans="1:4" x14ac:dyDescent="0.2">
      <c r="A427" s="12"/>
      <c r="B427" s="13"/>
      <c r="C427" s="12"/>
      <c r="D427" s="12"/>
    </row>
    <row r="428" spans="1:4" x14ac:dyDescent="0.2">
      <c r="A428" s="12"/>
      <c r="B428" s="13"/>
      <c r="C428" s="12"/>
      <c r="D428" s="12"/>
    </row>
    <row r="429" spans="1:4" x14ac:dyDescent="0.2">
      <c r="A429" s="12"/>
      <c r="B429" s="13"/>
      <c r="C429" s="12"/>
      <c r="D429" s="12"/>
    </row>
    <row r="430" spans="1:4" x14ac:dyDescent="0.2">
      <c r="A430" s="12"/>
      <c r="B430" s="13"/>
      <c r="C430" s="12"/>
      <c r="D430" s="12"/>
    </row>
    <row r="431" spans="1:4" x14ac:dyDescent="0.2">
      <c r="A431" s="12"/>
      <c r="B431" s="13"/>
      <c r="C431" s="12"/>
      <c r="D431" s="12"/>
    </row>
    <row r="432" spans="1:4" x14ac:dyDescent="0.2">
      <c r="A432" s="12"/>
      <c r="B432" s="13"/>
      <c r="C432" s="12"/>
      <c r="D432" s="12"/>
    </row>
    <row r="433" spans="1:4" x14ac:dyDescent="0.2">
      <c r="A433" s="12"/>
      <c r="B433" s="13"/>
      <c r="C433" s="12"/>
      <c r="D433" s="12"/>
    </row>
    <row r="434" spans="1:4" x14ac:dyDescent="0.2">
      <c r="A434" s="12"/>
      <c r="B434" s="13"/>
      <c r="C434" s="12"/>
      <c r="D434" s="12"/>
    </row>
    <row r="435" spans="1:4" x14ac:dyDescent="0.2">
      <c r="A435" s="12"/>
      <c r="B435" s="13"/>
      <c r="C435" s="12"/>
      <c r="D435" s="12"/>
    </row>
    <row r="436" spans="1:4" x14ac:dyDescent="0.2">
      <c r="A436" s="12"/>
      <c r="B436" s="13"/>
      <c r="C436" s="12"/>
      <c r="D436" s="12"/>
    </row>
    <row r="437" spans="1:4" x14ac:dyDescent="0.2">
      <c r="A437" s="12"/>
      <c r="B437" s="13"/>
      <c r="C437" s="12"/>
      <c r="D437" s="12"/>
    </row>
    <row r="438" spans="1:4" x14ac:dyDescent="0.2">
      <c r="A438" s="12"/>
      <c r="B438" s="13"/>
      <c r="C438" s="12"/>
      <c r="D438" s="12"/>
    </row>
    <row r="439" spans="1:4" x14ac:dyDescent="0.2">
      <c r="A439" s="12"/>
      <c r="B439" s="13"/>
      <c r="C439" s="12"/>
      <c r="D439" s="12"/>
    </row>
    <row r="440" spans="1:4" x14ac:dyDescent="0.2">
      <c r="A440" s="12"/>
      <c r="B440" s="13"/>
      <c r="C440" s="12"/>
      <c r="D440" s="12"/>
    </row>
    <row r="441" spans="1:4" x14ac:dyDescent="0.2">
      <c r="A441" s="12"/>
      <c r="B441" s="13"/>
      <c r="C441" s="12"/>
      <c r="D441" s="12"/>
    </row>
    <row r="442" spans="1:4" x14ac:dyDescent="0.2">
      <c r="A442" s="12"/>
      <c r="B442" s="13"/>
      <c r="C442" s="12"/>
      <c r="D442" s="12"/>
    </row>
    <row r="443" spans="1:4" x14ac:dyDescent="0.2">
      <c r="A443" s="12"/>
      <c r="B443" s="13"/>
      <c r="C443" s="12"/>
      <c r="D443" s="12"/>
    </row>
    <row r="444" spans="1:4" x14ac:dyDescent="0.2">
      <c r="A444" s="12"/>
      <c r="B444" s="13"/>
      <c r="C444" s="12"/>
      <c r="D444" s="12"/>
    </row>
    <row r="445" spans="1:4" x14ac:dyDescent="0.2">
      <c r="A445" s="12"/>
      <c r="B445" s="13"/>
      <c r="C445" s="12"/>
      <c r="D445" s="12"/>
    </row>
    <row r="446" spans="1:4" x14ac:dyDescent="0.2">
      <c r="A446" s="12"/>
      <c r="B446" s="13"/>
      <c r="C446" s="12"/>
      <c r="D446" s="12"/>
    </row>
    <row r="447" spans="1:4" x14ac:dyDescent="0.2">
      <c r="A447" s="12"/>
      <c r="B447" s="13"/>
      <c r="C447" s="12"/>
      <c r="D447" s="12"/>
    </row>
    <row r="448" spans="1:4" x14ac:dyDescent="0.2">
      <c r="A448" s="12"/>
      <c r="B448" s="13"/>
      <c r="C448" s="12"/>
      <c r="D448" s="12"/>
    </row>
    <row r="449" spans="1:4" x14ac:dyDescent="0.2">
      <c r="A449" s="12"/>
      <c r="B449" s="13"/>
      <c r="C449" s="12"/>
      <c r="D449" s="12"/>
    </row>
    <row r="450" spans="1:4" x14ac:dyDescent="0.2">
      <c r="A450" s="12"/>
      <c r="B450" s="13"/>
      <c r="C450" s="12"/>
      <c r="D450" s="12"/>
    </row>
    <row r="451" spans="1:4" x14ac:dyDescent="0.2">
      <c r="A451" s="12"/>
      <c r="B451" s="13"/>
      <c r="C451" s="12"/>
      <c r="D451" s="12"/>
    </row>
    <row r="452" spans="1:4" x14ac:dyDescent="0.2">
      <c r="A452" s="12"/>
      <c r="B452" s="13"/>
      <c r="C452" s="12"/>
      <c r="D452" s="12"/>
    </row>
    <row r="453" spans="1:4" x14ac:dyDescent="0.2">
      <c r="A453" s="12"/>
      <c r="B453" s="13"/>
      <c r="C453" s="12"/>
      <c r="D453" s="12"/>
    </row>
    <row r="454" spans="1:4" x14ac:dyDescent="0.2">
      <c r="A454" s="12"/>
      <c r="B454" s="13"/>
      <c r="C454" s="12"/>
      <c r="D454" s="12"/>
    </row>
    <row r="455" spans="1:4" x14ac:dyDescent="0.2">
      <c r="A455" s="12"/>
      <c r="B455" s="13"/>
      <c r="C455" s="12"/>
      <c r="D455" s="12"/>
    </row>
    <row r="456" spans="1:4" x14ac:dyDescent="0.2">
      <c r="A456" s="12"/>
      <c r="B456" s="13"/>
      <c r="C456" s="12"/>
      <c r="D456" s="12"/>
    </row>
    <row r="457" spans="1:4" x14ac:dyDescent="0.2">
      <c r="A457" s="12"/>
      <c r="B457" s="13"/>
      <c r="C457" s="12"/>
      <c r="D457" s="12"/>
    </row>
    <row r="458" spans="1:4" x14ac:dyDescent="0.2">
      <c r="A458" s="12"/>
      <c r="B458" s="13"/>
      <c r="C458" s="12"/>
      <c r="D458" s="12"/>
    </row>
    <row r="459" spans="1:4" x14ac:dyDescent="0.2">
      <c r="A459" s="12"/>
      <c r="B459" s="13"/>
      <c r="C459" s="12"/>
      <c r="D459" s="12"/>
    </row>
    <row r="460" spans="1:4" x14ac:dyDescent="0.2">
      <c r="A460" s="12"/>
      <c r="B460" s="13"/>
      <c r="C460" s="12"/>
      <c r="D460" s="12"/>
    </row>
    <row r="461" spans="1:4" x14ac:dyDescent="0.2">
      <c r="A461" s="12"/>
      <c r="B461" s="13"/>
      <c r="C461" s="12"/>
      <c r="D461" s="12"/>
    </row>
    <row r="462" spans="1:4" x14ac:dyDescent="0.2">
      <c r="A462" s="12"/>
      <c r="B462" s="13"/>
      <c r="C462" s="12"/>
      <c r="D462" s="12"/>
    </row>
    <row r="463" spans="1:4" x14ac:dyDescent="0.2">
      <c r="A463" s="12"/>
      <c r="B463" s="13"/>
      <c r="C463" s="12"/>
      <c r="D463" s="12"/>
    </row>
    <row r="464" spans="1:4" x14ac:dyDescent="0.2">
      <c r="A464" s="12"/>
      <c r="B464" s="13"/>
      <c r="C464" s="12"/>
      <c r="D464" s="12"/>
    </row>
    <row r="465" spans="1:4" x14ac:dyDescent="0.2">
      <c r="A465" s="12"/>
      <c r="B465" s="13"/>
      <c r="C465" s="12"/>
      <c r="D465" s="12"/>
    </row>
    <row r="466" spans="1:4" x14ac:dyDescent="0.2">
      <c r="A466" s="12"/>
      <c r="B466" s="13"/>
      <c r="C466" s="12"/>
      <c r="D466" s="12"/>
    </row>
    <row r="467" spans="1:4" x14ac:dyDescent="0.2">
      <c r="A467" s="12"/>
      <c r="B467" s="13"/>
      <c r="C467" s="12"/>
      <c r="D467" s="12"/>
    </row>
    <row r="468" spans="1:4" x14ac:dyDescent="0.2">
      <c r="A468" s="12"/>
      <c r="B468" s="13"/>
      <c r="C468" s="12"/>
      <c r="D468" s="12"/>
    </row>
    <row r="469" spans="1:4" x14ac:dyDescent="0.2">
      <c r="A469" s="12"/>
      <c r="B469" s="13"/>
      <c r="C469" s="12"/>
      <c r="D469" s="12"/>
    </row>
    <row r="470" spans="1:4" x14ac:dyDescent="0.2">
      <c r="A470" s="12"/>
      <c r="B470" s="13"/>
      <c r="C470" s="12"/>
      <c r="D470" s="12"/>
    </row>
    <row r="471" spans="1:4" x14ac:dyDescent="0.2">
      <c r="A471" s="12"/>
      <c r="B471" s="13"/>
      <c r="C471" s="12"/>
      <c r="D471" s="12"/>
    </row>
    <row r="472" spans="1:4" x14ac:dyDescent="0.2">
      <c r="A472" s="12"/>
      <c r="B472" s="13"/>
      <c r="C472" s="12"/>
      <c r="D472" s="12"/>
    </row>
    <row r="473" spans="1:4" x14ac:dyDescent="0.2">
      <c r="A473" s="12"/>
      <c r="B473" s="13"/>
      <c r="C473" s="12"/>
      <c r="D473" s="12"/>
    </row>
    <row r="474" spans="1:4" x14ac:dyDescent="0.2">
      <c r="A474" s="12"/>
      <c r="B474" s="13"/>
      <c r="C474" s="12"/>
      <c r="D474" s="12"/>
    </row>
    <row r="475" spans="1:4" x14ac:dyDescent="0.2">
      <c r="A475" s="12"/>
      <c r="B475" s="13"/>
      <c r="C475" s="12"/>
      <c r="D475" s="12"/>
    </row>
    <row r="476" spans="1:4" x14ac:dyDescent="0.2">
      <c r="A476" s="12"/>
      <c r="B476" s="13"/>
      <c r="C476" s="12"/>
      <c r="D476" s="12"/>
    </row>
    <row r="477" spans="1:4" x14ac:dyDescent="0.2">
      <c r="A477" s="12"/>
      <c r="B477" s="13"/>
      <c r="C477" s="12"/>
      <c r="D477" s="12"/>
    </row>
    <row r="478" spans="1:4" x14ac:dyDescent="0.2">
      <c r="A478" s="12"/>
      <c r="B478" s="13"/>
      <c r="C478" s="12"/>
      <c r="D478" s="12"/>
    </row>
    <row r="479" spans="1:4" x14ac:dyDescent="0.2">
      <c r="A479" s="12"/>
      <c r="B479" s="13"/>
      <c r="C479" s="12"/>
      <c r="D479" s="12"/>
    </row>
    <row r="480" spans="1:4" x14ac:dyDescent="0.2">
      <c r="A480" s="12"/>
      <c r="B480" s="13"/>
      <c r="C480" s="12"/>
      <c r="D480" s="12"/>
    </row>
    <row r="481" spans="1:4" x14ac:dyDescent="0.2">
      <c r="A481" s="12"/>
      <c r="B481" s="13"/>
      <c r="C481" s="12"/>
      <c r="D481" s="12"/>
    </row>
    <row r="482" spans="1:4" x14ac:dyDescent="0.2">
      <c r="A482" s="12"/>
      <c r="B482" s="13"/>
      <c r="C482" s="12"/>
      <c r="D482" s="12"/>
    </row>
    <row r="483" spans="1:4" x14ac:dyDescent="0.2">
      <c r="A483" s="12"/>
      <c r="B483" s="13"/>
      <c r="C483" s="12"/>
      <c r="D483" s="12"/>
    </row>
    <row r="484" spans="1:4" x14ac:dyDescent="0.2">
      <c r="A484" s="12"/>
      <c r="B484" s="13"/>
      <c r="C484" s="12"/>
      <c r="D484" s="12"/>
    </row>
    <row r="485" spans="1:4" x14ac:dyDescent="0.2">
      <c r="A485" s="12"/>
      <c r="B485" s="13"/>
      <c r="C485" s="12"/>
      <c r="D485" s="12"/>
    </row>
    <row r="486" spans="1:4" x14ac:dyDescent="0.2">
      <c r="A486" s="12"/>
      <c r="B486" s="13"/>
      <c r="C486" s="12"/>
      <c r="D486" s="12"/>
    </row>
    <row r="487" spans="1:4" x14ac:dyDescent="0.2">
      <c r="A487" s="12"/>
      <c r="B487" s="13"/>
      <c r="C487" s="12"/>
      <c r="D487" s="12"/>
    </row>
    <row r="488" spans="1:4" x14ac:dyDescent="0.2">
      <c r="A488" s="12"/>
      <c r="B488" s="13"/>
      <c r="C488" s="12"/>
      <c r="D488" s="12"/>
    </row>
    <row r="489" spans="1:4" x14ac:dyDescent="0.2">
      <c r="A489" s="12"/>
      <c r="B489" s="13"/>
      <c r="C489" s="12"/>
      <c r="D489" s="12"/>
    </row>
    <row r="490" spans="1:4" x14ac:dyDescent="0.2">
      <c r="A490" s="12"/>
      <c r="B490" s="13"/>
      <c r="C490" s="12"/>
      <c r="D490" s="12"/>
    </row>
    <row r="491" spans="1:4" x14ac:dyDescent="0.2">
      <c r="A491" s="12"/>
      <c r="B491" s="13"/>
      <c r="C491" s="12"/>
      <c r="D491" s="12"/>
    </row>
    <row r="492" spans="1:4" x14ac:dyDescent="0.2">
      <c r="A492" s="12"/>
      <c r="B492" s="13"/>
      <c r="C492" s="12"/>
      <c r="D492" s="12"/>
    </row>
    <row r="493" spans="1:4" x14ac:dyDescent="0.2">
      <c r="A493" s="12"/>
      <c r="B493" s="13"/>
      <c r="C493" s="12"/>
      <c r="D493" s="12"/>
    </row>
    <row r="494" spans="1:4" x14ac:dyDescent="0.2">
      <c r="A494" s="12"/>
      <c r="B494" s="13"/>
      <c r="C494" s="12"/>
      <c r="D494" s="12"/>
    </row>
    <row r="495" spans="1:4" x14ac:dyDescent="0.2">
      <c r="A495" s="12"/>
      <c r="B495" s="13"/>
      <c r="C495" s="12"/>
      <c r="D495" s="12"/>
    </row>
    <row r="496" spans="1:4" x14ac:dyDescent="0.2">
      <c r="A496" s="12"/>
      <c r="B496" s="13"/>
      <c r="C496" s="12"/>
      <c r="D496" s="12"/>
    </row>
    <row r="497" spans="1:4" x14ac:dyDescent="0.2">
      <c r="A497" s="12"/>
      <c r="B497" s="13"/>
      <c r="C497" s="12"/>
      <c r="D497" s="12"/>
    </row>
    <row r="498" spans="1:4" x14ac:dyDescent="0.2">
      <c r="A498" s="12"/>
      <c r="B498" s="13"/>
      <c r="C498" s="12"/>
      <c r="D498" s="12"/>
    </row>
    <row r="499" spans="1:4" x14ac:dyDescent="0.2">
      <c r="A499" s="12"/>
      <c r="B499" s="13"/>
      <c r="C499" s="12"/>
      <c r="D499" s="12"/>
    </row>
    <row r="500" spans="1:4" x14ac:dyDescent="0.2">
      <c r="A500" s="12"/>
      <c r="B500" s="13"/>
      <c r="C500" s="12"/>
      <c r="D500" s="12"/>
    </row>
    <row r="501" spans="1:4" x14ac:dyDescent="0.2">
      <c r="A501" s="12"/>
      <c r="B501" s="13"/>
      <c r="C501" s="12"/>
      <c r="D501" s="12"/>
    </row>
    <row r="502" spans="1:4" x14ac:dyDescent="0.2">
      <c r="A502" s="12"/>
      <c r="B502" s="13"/>
      <c r="C502" s="12"/>
      <c r="D502" s="12"/>
    </row>
    <row r="503" spans="1:4" x14ac:dyDescent="0.2">
      <c r="A503" s="12"/>
      <c r="B503" s="13"/>
      <c r="C503" s="12"/>
      <c r="D503" s="12"/>
    </row>
    <row r="504" spans="1:4" x14ac:dyDescent="0.2">
      <c r="A504" s="12"/>
      <c r="B504" s="13"/>
      <c r="C504" s="12"/>
      <c r="D504" s="12"/>
    </row>
    <row r="505" spans="1:4" x14ac:dyDescent="0.2">
      <c r="A505" s="12"/>
      <c r="B505" s="13"/>
      <c r="C505" s="12"/>
      <c r="D505" s="12"/>
    </row>
    <row r="506" spans="1:4" x14ac:dyDescent="0.2">
      <c r="A506" s="12"/>
      <c r="B506" s="13"/>
      <c r="C506" s="12"/>
      <c r="D506" s="12"/>
    </row>
    <row r="507" spans="1:4" x14ac:dyDescent="0.2">
      <c r="A507" s="12"/>
      <c r="B507" s="13"/>
      <c r="C507" s="12"/>
      <c r="D507" s="12"/>
    </row>
    <row r="508" spans="1:4" x14ac:dyDescent="0.2">
      <c r="A508" s="12"/>
      <c r="B508" s="13"/>
      <c r="C508" s="12"/>
      <c r="D508" s="12"/>
    </row>
    <row r="509" spans="1:4" x14ac:dyDescent="0.2">
      <c r="A509" s="12"/>
      <c r="B509" s="13"/>
      <c r="C509" s="12"/>
      <c r="D509" s="12"/>
    </row>
    <row r="510" spans="1:4" x14ac:dyDescent="0.2">
      <c r="A510" s="12"/>
      <c r="B510" s="13"/>
      <c r="C510" s="12"/>
      <c r="D510" s="12"/>
    </row>
    <row r="511" spans="1:4" x14ac:dyDescent="0.2">
      <c r="A511" s="12"/>
      <c r="B511" s="13"/>
      <c r="C511" s="12"/>
      <c r="D511" s="12"/>
    </row>
    <row r="512" spans="1:4" x14ac:dyDescent="0.2">
      <c r="A512" s="12"/>
      <c r="B512" s="13"/>
      <c r="C512" s="12"/>
      <c r="D512" s="12"/>
    </row>
    <row r="513" spans="1:4" x14ac:dyDescent="0.2">
      <c r="A513" s="12"/>
      <c r="B513" s="13"/>
      <c r="C513" s="12"/>
      <c r="D513" s="12"/>
    </row>
    <row r="514" spans="1:4" x14ac:dyDescent="0.2">
      <c r="A514" s="12"/>
      <c r="B514" s="13"/>
      <c r="C514" s="12"/>
      <c r="D514" s="12"/>
    </row>
    <row r="515" spans="1:4" x14ac:dyDescent="0.2">
      <c r="A515" s="12"/>
      <c r="B515" s="13"/>
      <c r="C515" s="12"/>
      <c r="D515" s="12"/>
    </row>
    <row r="516" spans="1:4" x14ac:dyDescent="0.2">
      <c r="A516" s="12"/>
      <c r="B516" s="13"/>
      <c r="C516" s="12"/>
      <c r="D516" s="12"/>
    </row>
    <row r="517" spans="1:4" x14ac:dyDescent="0.2">
      <c r="A517" s="12"/>
      <c r="B517" s="13"/>
      <c r="C517" s="12"/>
      <c r="D517" s="12"/>
    </row>
    <row r="518" spans="1:4" x14ac:dyDescent="0.2">
      <c r="A518" s="12"/>
      <c r="B518" s="13"/>
      <c r="C518" s="12"/>
      <c r="D518" s="12"/>
    </row>
    <row r="519" spans="1:4" x14ac:dyDescent="0.2">
      <c r="A519" s="12"/>
      <c r="B519" s="13"/>
      <c r="C519" s="12"/>
      <c r="D519" s="12"/>
    </row>
    <row r="520" spans="1:4" x14ac:dyDescent="0.2">
      <c r="A520" s="12"/>
      <c r="B520" s="13"/>
      <c r="C520" s="12"/>
      <c r="D520" s="12"/>
    </row>
    <row r="521" spans="1:4" x14ac:dyDescent="0.2">
      <c r="A521" s="12"/>
      <c r="B521" s="13"/>
      <c r="C521" s="12"/>
      <c r="D521" s="12"/>
    </row>
    <row r="522" spans="1:4" x14ac:dyDescent="0.2">
      <c r="A522" s="12"/>
      <c r="B522" s="13"/>
      <c r="C522" s="12"/>
      <c r="D522" s="12"/>
    </row>
    <row r="523" spans="1:4" x14ac:dyDescent="0.2">
      <c r="A523" s="12"/>
      <c r="B523" s="13"/>
      <c r="C523" s="12"/>
      <c r="D523" s="12"/>
    </row>
    <row r="524" spans="1:4" x14ac:dyDescent="0.2">
      <c r="A524" s="12"/>
      <c r="B524" s="13"/>
      <c r="C524" s="12"/>
      <c r="D524" s="12"/>
    </row>
    <row r="525" spans="1:4" x14ac:dyDescent="0.2">
      <c r="A525" s="12"/>
      <c r="B525" s="13"/>
      <c r="C525" s="12"/>
      <c r="D525" s="12"/>
    </row>
    <row r="526" spans="1:4" x14ac:dyDescent="0.2">
      <c r="A526" s="12"/>
      <c r="B526" s="13"/>
      <c r="C526" s="12"/>
      <c r="D526" s="12"/>
    </row>
    <row r="527" spans="1:4" x14ac:dyDescent="0.2">
      <c r="A527" s="12"/>
      <c r="B527" s="13"/>
      <c r="C527" s="12"/>
      <c r="D527" s="12"/>
    </row>
    <row r="528" spans="1:4" x14ac:dyDescent="0.2">
      <c r="A528" s="12"/>
      <c r="B528" s="13"/>
      <c r="C528" s="12"/>
      <c r="D528" s="12"/>
    </row>
    <row r="529" spans="1:4" x14ac:dyDescent="0.2">
      <c r="A529" s="12"/>
      <c r="B529" s="13"/>
      <c r="C529" s="12"/>
      <c r="D529" s="12"/>
    </row>
    <row r="530" spans="1:4" x14ac:dyDescent="0.2">
      <c r="A530" s="12"/>
      <c r="B530" s="13"/>
      <c r="C530" s="12"/>
      <c r="D530" s="12"/>
    </row>
    <row r="531" spans="1:4" x14ac:dyDescent="0.2">
      <c r="A531" s="12"/>
      <c r="B531" s="13"/>
      <c r="C531" s="12"/>
      <c r="D531" s="12"/>
    </row>
    <row r="532" spans="1:4" x14ac:dyDescent="0.2">
      <c r="A532" s="12"/>
      <c r="B532" s="13"/>
      <c r="C532" s="12"/>
      <c r="D532" s="12"/>
    </row>
    <row r="533" spans="1:4" x14ac:dyDescent="0.2">
      <c r="A533" s="12"/>
      <c r="B533" s="13"/>
      <c r="C533" s="12"/>
      <c r="D533" s="12"/>
    </row>
    <row r="534" spans="1:4" x14ac:dyDescent="0.2">
      <c r="A534" s="12"/>
      <c r="B534" s="13"/>
      <c r="C534" s="12"/>
      <c r="D534" s="12"/>
    </row>
    <row r="535" spans="1:4" x14ac:dyDescent="0.2">
      <c r="A535" s="12"/>
      <c r="B535" s="13"/>
      <c r="C535" s="12"/>
      <c r="D535" s="12"/>
    </row>
    <row r="536" spans="1:4" x14ac:dyDescent="0.2">
      <c r="A536" s="12"/>
      <c r="B536" s="13"/>
      <c r="C536" s="12"/>
      <c r="D536" s="12"/>
    </row>
    <row r="537" spans="1:4" x14ac:dyDescent="0.2">
      <c r="A537" s="12"/>
      <c r="B537" s="13"/>
      <c r="C537" s="12"/>
      <c r="D537" s="12"/>
    </row>
    <row r="538" spans="1:4" x14ac:dyDescent="0.2">
      <c r="A538" s="12"/>
      <c r="B538" s="13"/>
      <c r="C538" s="12"/>
      <c r="D538" s="12"/>
    </row>
    <row r="539" spans="1:4" x14ac:dyDescent="0.2">
      <c r="A539" s="12"/>
      <c r="B539" s="13"/>
      <c r="C539" s="12"/>
      <c r="D539" s="12"/>
    </row>
    <row r="540" spans="1:4" x14ac:dyDescent="0.2">
      <c r="A540" s="12"/>
      <c r="B540" s="13"/>
      <c r="C540" s="12"/>
      <c r="D540" s="12"/>
    </row>
    <row r="541" spans="1:4" x14ac:dyDescent="0.2">
      <c r="A541" s="12"/>
      <c r="B541" s="13"/>
      <c r="C541" s="12"/>
      <c r="D541" s="12"/>
    </row>
    <row r="542" spans="1:4" x14ac:dyDescent="0.2">
      <c r="A542" s="12"/>
      <c r="B542" s="13"/>
      <c r="C542" s="12"/>
      <c r="D542" s="12"/>
    </row>
    <row r="543" spans="1:4" x14ac:dyDescent="0.2">
      <c r="A543" s="12"/>
      <c r="B543" s="13"/>
      <c r="C543" s="12"/>
      <c r="D543" s="12"/>
    </row>
    <row r="544" spans="1:4" x14ac:dyDescent="0.2">
      <c r="A544" s="12"/>
      <c r="B544" s="13"/>
      <c r="C544" s="12"/>
      <c r="D544" s="12"/>
    </row>
    <row r="545" spans="1:4" x14ac:dyDescent="0.2">
      <c r="A545" s="12"/>
      <c r="B545" s="13"/>
      <c r="C545" s="12"/>
      <c r="D545" s="12"/>
    </row>
    <row r="546" spans="1:4" x14ac:dyDescent="0.2">
      <c r="A546" s="12"/>
      <c r="B546" s="13"/>
      <c r="C546" s="12"/>
      <c r="D546" s="12"/>
    </row>
    <row r="547" spans="1:4" x14ac:dyDescent="0.2">
      <c r="A547" s="12"/>
      <c r="B547" s="13"/>
      <c r="C547" s="12"/>
      <c r="D547" s="12"/>
    </row>
    <row r="548" spans="1:4" x14ac:dyDescent="0.2">
      <c r="A548" s="12"/>
      <c r="B548" s="13"/>
      <c r="C548" s="12"/>
      <c r="D548" s="12"/>
    </row>
    <row r="549" spans="1:4" x14ac:dyDescent="0.2">
      <c r="A549" s="12"/>
      <c r="B549" s="13"/>
      <c r="C549" s="12"/>
      <c r="D549" s="12"/>
    </row>
    <row r="550" spans="1:4" x14ac:dyDescent="0.2">
      <c r="A550" s="12"/>
      <c r="B550" s="13"/>
      <c r="C550" s="12"/>
      <c r="D550" s="12"/>
    </row>
    <row r="551" spans="1:4" x14ac:dyDescent="0.2">
      <c r="A551" s="12"/>
      <c r="B551" s="13"/>
      <c r="C551" s="12"/>
      <c r="D551" s="12"/>
    </row>
    <row r="552" spans="1:4" x14ac:dyDescent="0.2">
      <c r="A552" s="12"/>
      <c r="B552" s="13"/>
      <c r="C552" s="12"/>
      <c r="D552" s="12"/>
    </row>
    <row r="553" spans="1:4" x14ac:dyDescent="0.2">
      <c r="A553" s="12"/>
      <c r="B553" s="13"/>
      <c r="C553" s="12"/>
      <c r="D553" s="12"/>
    </row>
    <row r="554" spans="1:4" x14ac:dyDescent="0.2">
      <c r="A554" s="12"/>
      <c r="B554" s="13"/>
      <c r="C554" s="12"/>
      <c r="D554" s="12"/>
    </row>
    <row r="555" spans="1:4" x14ac:dyDescent="0.2">
      <c r="A555" s="12"/>
      <c r="B555" s="13"/>
      <c r="C555" s="12"/>
      <c r="D555" s="12"/>
    </row>
    <row r="556" spans="1:4" x14ac:dyDescent="0.2">
      <c r="A556" s="12"/>
      <c r="B556" s="13"/>
      <c r="C556" s="12"/>
      <c r="D556" s="12"/>
    </row>
    <row r="557" spans="1:4" x14ac:dyDescent="0.2">
      <c r="A557" s="12"/>
      <c r="B557" s="13"/>
      <c r="C557" s="12"/>
      <c r="D557" s="12"/>
    </row>
    <row r="558" spans="1:4" x14ac:dyDescent="0.2">
      <c r="A558" s="12"/>
      <c r="B558" s="13"/>
      <c r="C558" s="12"/>
      <c r="D558" s="12"/>
    </row>
    <row r="559" spans="1:4" x14ac:dyDescent="0.2">
      <c r="A559" s="12"/>
      <c r="B559" s="13"/>
      <c r="C559" s="12"/>
      <c r="D559" s="12"/>
    </row>
    <row r="560" spans="1:4" x14ac:dyDescent="0.2">
      <c r="A560" s="12"/>
      <c r="B560" s="13"/>
      <c r="C560" s="12"/>
      <c r="D560" s="12"/>
    </row>
    <row r="561" spans="1:4" x14ac:dyDescent="0.2">
      <c r="A561" s="12"/>
      <c r="B561" s="13"/>
      <c r="C561" s="12"/>
      <c r="D561" s="12"/>
    </row>
    <row r="562" spans="1:4" x14ac:dyDescent="0.2">
      <c r="A562" s="12"/>
      <c r="B562" s="13"/>
      <c r="C562" s="12"/>
      <c r="D562" s="12"/>
    </row>
    <row r="563" spans="1:4" x14ac:dyDescent="0.2">
      <c r="A563" s="12"/>
      <c r="B563" s="13"/>
      <c r="C563" s="12"/>
      <c r="D563" s="12"/>
    </row>
    <row r="564" spans="1:4" x14ac:dyDescent="0.2">
      <c r="A564" s="12"/>
      <c r="B564" s="13"/>
      <c r="C564" s="12"/>
      <c r="D564" s="12"/>
    </row>
    <row r="565" spans="1:4" x14ac:dyDescent="0.2">
      <c r="A565" s="12"/>
      <c r="B565" s="13"/>
      <c r="C565" s="12"/>
      <c r="D565" s="12"/>
    </row>
    <row r="566" spans="1:4" x14ac:dyDescent="0.2">
      <c r="A566" s="12"/>
      <c r="B566" s="13"/>
      <c r="C566" s="12"/>
      <c r="D566" s="12"/>
    </row>
    <row r="567" spans="1:4" x14ac:dyDescent="0.2">
      <c r="A567" s="12"/>
      <c r="B567" s="13"/>
      <c r="C567" s="12"/>
      <c r="D567" s="12"/>
    </row>
    <row r="568" spans="1:4" x14ac:dyDescent="0.2">
      <c r="A568" s="12"/>
      <c r="B568" s="13"/>
      <c r="C568" s="12"/>
      <c r="D568" s="12"/>
    </row>
    <row r="569" spans="1:4" x14ac:dyDescent="0.2">
      <c r="A569" s="12"/>
      <c r="B569" s="13"/>
      <c r="C569" s="12"/>
      <c r="D569" s="12"/>
    </row>
    <row r="570" spans="1:4" x14ac:dyDescent="0.2">
      <c r="A570" s="12"/>
      <c r="B570" s="13"/>
      <c r="C570" s="12"/>
      <c r="D570" s="12"/>
    </row>
    <row r="571" spans="1:4" x14ac:dyDescent="0.2">
      <c r="A571" s="12"/>
      <c r="B571" s="13"/>
      <c r="C571" s="12"/>
      <c r="D571" s="12"/>
    </row>
    <row r="572" spans="1:4" x14ac:dyDescent="0.2">
      <c r="A572" s="12"/>
      <c r="B572" s="13"/>
      <c r="C572" s="12"/>
      <c r="D572" s="12"/>
    </row>
    <row r="573" spans="1:4" x14ac:dyDescent="0.2">
      <c r="A573" s="12"/>
      <c r="B573" s="13"/>
      <c r="C573" s="12"/>
      <c r="D573" s="12"/>
    </row>
    <row r="574" spans="1:4" x14ac:dyDescent="0.2">
      <c r="A574" s="12"/>
      <c r="B574" s="13"/>
      <c r="C574" s="12"/>
      <c r="D574" s="12"/>
    </row>
    <row r="575" spans="1:4" x14ac:dyDescent="0.2">
      <c r="A575" s="12"/>
      <c r="B575" s="13"/>
      <c r="C575" s="12"/>
      <c r="D575" s="12"/>
    </row>
    <row r="576" spans="1:4" x14ac:dyDescent="0.2">
      <c r="A576" s="12"/>
      <c r="B576" s="13"/>
      <c r="C576" s="12"/>
      <c r="D576" s="12"/>
    </row>
    <row r="577" spans="1:4" x14ac:dyDescent="0.2">
      <c r="A577" s="12"/>
      <c r="B577" s="13"/>
      <c r="C577" s="12"/>
      <c r="D577" s="12"/>
    </row>
    <row r="578" spans="1:4" x14ac:dyDescent="0.2">
      <c r="A578" s="12"/>
      <c r="B578" s="13"/>
      <c r="C578" s="12"/>
      <c r="D578" s="12"/>
    </row>
    <row r="579" spans="1:4" x14ac:dyDescent="0.2">
      <c r="A579" s="12"/>
      <c r="B579" s="13"/>
      <c r="C579" s="12"/>
      <c r="D579" s="12"/>
    </row>
    <row r="580" spans="1:4" x14ac:dyDescent="0.2">
      <c r="A580" s="12"/>
      <c r="B580" s="13"/>
      <c r="C580" s="12"/>
      <c r="D580" s="12"/>
    </row>
    <row r="581" spans="1:4" x14ac:dyDescent="0.2">
      <c r="A581" s="12"/>
      <c r="B581" s="13"/>
      <c r="C581" s="12"/>
      <c r="D581" s="12"/>
    </row>
    <row r="582" spans="1:4" x14ac:dyDescent="0.2">
      <c r="A582" s="12"/>
      <c r="B582" s="13"/>
      <c r="C582" s="12"/>
      <c r="D582" s="12"/>
    </row>
    <row r="583" spans="1:4" x14ac:dyDescent="0.2">
      <c r="A583" s="12"/>
      <c r="B583" s="13"/>
      <c r="C583" s="12"/>
      <c r="D583" s="12"/>
    </row>
    <row r="584" spans="1:4" x14ac:dyDescent="0.2">
      <c r="A584" s="12"/>
      <c r="B584" s="13"/>
      <c r="C584" s="12"/>
      <c r="D584" s="12"/>
    </row>
    <row r="585" spans="1:4" x14ac:dyDescent="0.2">
      <c r="A585" s="12"/>
      <c r="B585" s="13"/>
      <c r="C585" s="12"/>
      <c r="D585" s="12"/>
    </row>
    <row r="586" spans="1:4" x14ac:dyDescent="0.2">
      <c r="A586" s="12"/>
      <c r="B586" s="13"/>
      <c r="C586" s="12"/>
      <c r="D586" s="12"/>
    </row>
    <row r="587" spans="1:4" x14ac:dyDescent="0.2">
      <c r="A587" s="12"/>
      <c r="B587" s="13"/>
      <c r="C587" s="12"/>
      <c r="D587" s="12"/>
    </row>
    <row r="588" spans="1:4" x14ac:dyDescent="0.2">
      <c r="A588" s="12"/>
      <c r="B588" s="13"/>
      <c r="C588" s="12"/>
      <c r="D588" s="12"/>
    </row>
    <row r="589" spans="1:4" x14ac:dyDescent="0.2">
      <c r="A589" s="12"/>
      <c r="B589" s="13"/>
      <c r="C589" s="12"/>
      <c r="D589" s="12"/>
    </row>
    <row r="590" spans="1:4" x14ac:dyDescent="0.2">
      <c r="A590" s="12"/>
      <c r="B590" s="13"/>
      <c r="C590" s="12"/>
      <c r="D590" s="12"/>
    </row>
    <row r="591" spans="1:4" x14ac:dyDescent="0.2">
      <c r="A591" s="12"/>
      <c r="B591" s="13"/>
      <c r="C591" s="12"/>
      <c r="D591" s="12"/>
    </row>
    <row r="592" spans="1:4" x14ac:dyDescent="0.2">
      <c r="A592" s="12"/>
      <c r="B592" s="13"/>
      <c r="C592" s="12"/>
      <c r="D592" s="12"/>
    </row>
    <row r="593" spans="1:4" x14ac:dyDescent="0.2">
      <c r="A593" s="12"/>
      <c r="B593" s="13"/>
      <c r="C593" s="12"/>
      <c r="D593" s="12"/>
    </row>
    <row r="594" spans="1:4" x14ac:dyDescent="0.2">
      <c r="A594" s="12"/>
      <c r="B594" s="13"/>
      <c r="C594" s="12"/>
      <c r="D594" s="12"/>
    </row>
    <row r="595" spans="1:4" x14ac:dyDescent="0.2">
      <c r="A595" s="12"/>
      <c r="B595" s="13"/>
      <c r="C595" s="12"/>
      <c r="D595" s="12"/>
    </row>
    <row r="596" spans="1:4" x14ac:dyDescent="0.2">
      <c r="A596" s="12"/>
      <c r="B596" s="13"/>
      <c r="C596" s="12"/>
      <c r="D596" s="12"/>
    </row>
    <row r="597" spans="1:4" x14ac:dyDescent="0.2">
      <c r="A597" s="12"/>
      <c r="B597" s="13"/>
      <c r="C597" s="12"/>
      <c r="D597" s="12"/>
    </row>
    <row r="598" spans="1:4" x14ac:dyDescent="0.2">
      <c r="A598" s="12"/>
      <c r="B598" s="13"/>
      <c r="C598" s="12"/>
      <c r="D598" s="12"/>
    </row>
    <row r="599" spans="1:4" x14ac:dyDescent="0.2">
      <c r="A599" s="12"/>
      <c r="B599" s="13"/>
      <c r="C599" s="12"/>
      <c r="D599" s="12"/>
    </row>
    <row r="600" spans="1:4" x14ac:dyDescent="0.2">
      <c r="A600" s="12"/>
      <c r="B600" s="13"/>
      <c r="C600" s="12"/>
      <c r="D600" s="12"/>
    </row>
    <row r="601" spans="1:4" x14ac:dyDescent="0.2">
      <c r="A601" s="12"/>
      <c r="B601" s="13"/>
      <c r="C601" s="12"/>
      <c r="D601" s="12"/>
    </row>
    <row r="602" spans="1:4" x14ac:dyDescent="0.2">
      <c r="A602" s="12"/>
      <c r="B602" s="13"/>
      <c r="C602" s="12"/>
      <c r="D602" s="12"/>
    </row>
    <row r="603" spans="1:4" x14ac:dyDescent="0.2">
      <c r="A603" s="12"/>
      <c r="B603" s="13"/>
      <c r="C603" s="12"/>
      <c r="D603" s="12"/>
    </row>
    <row r="604" spans="1:4" x14ac:dyDescent="0.2">
      <c r="A604" s="12"/>
      <c r="B604" s="13"/>
      <c r="C604" s="12"/>
      <c r="D604" s="12"/>
    </row>
    <row r="605" spans="1:4" x14ac:dyDescent="0.2">
      <c r="A605" s="12"/>
      <c r="B605" s="13"/>
      <c r="C605" s="12"/>
      <c r="D605" s="12"/>
    </row>
    <row r="606" spans="1:4" x14ac:dyDescent="0.2">
      <c r="A606" s="12"/>
      <c r="B606" s="13"/>
      <c r="C606" s="12"/>
      <c r="D606" s="12"/>
    </row>
    <row r="607" spans="1:4" x14ac:dyDescent="0.2">
      <c r="A607" s="12"/>
      <c r="B607" s="13"/>
      <c r="C607" s="12"/>
      <c r="D607" s="12"/>
    </row>
    <row r="608" spans="1:4" x14ac:dyDescent="0.2">
      <c r="A608" s="12"/>
      <c r="B608" s="13"/>
      <c r="C608" s="12"/>
      <c r="D608" s="12"/>
    </row>
    <row r="609" spans="1:4" x14ac:dyDescent="0.2">
      <c r="A609" s="12"/>
      <c r="B609" s="13"/>
      <c r="C609" s="12"/>
      <c r="D609" s="12"/>
    </row>
    <row r="610" spans="1:4" x14ac:dyDescent="0.2">
      <c r="A610" s="12"/>
      <c r="B610" s="13"/>
      <c r="C610" s="12"/>
      <c r="D610" s="12"/>
    </row>
    <row r="611" spans="1:4" x14ac:dyDescent="0.2">
      <c r="A611" s="12"/>
      <c r="B611" s="13"/>
      <c r="C611" s="12"/>
      <c r="D611" s="12"/>
    </row>
    <row r="612" spans="1:4" x14ac:dyDescent="0.2">
      <c r="A612" s="12"/>
      <c r="B612" s="13"/>
      <c r="C612" s="12"/>
      <c r="D612" s="12"/>
    </row>
    <row r="613" spans="1:4" x14ac:dyDescent="0.2">
      <c r="A613" s="12"/>
      <c r="B613" s="13"/>
      <c r="C613" s="12"/>
      <c r="D613" s="12"/>
    </row>
    <row r="614" spans="1:4" x14ac:dyDescent="0.2">
      <c r="A614" s="12"/>
      <c r="B614" s="13"/>
      <c r="C614" s="12"/>
      <c r="D614" s="12"/>
    </row>
    <row r="615" spans="1:4" x14ac:dyDescent="0.2">
      <c r="A615" s="12"/>
      <c r="B615" s="13"/>
      <c r="C615" s="12"/>
      <c r="D615" s="12"/>
    </row>
    <row r="616" spans="1:4" x14ac:dyDescent="0.2">
      <c r="A616" s="12"/>
      <c r="B616" s="13"/>
      <c r="C616" s="12"/>
      <c r="D616" s="12"/>
    </row>
    <row r="617" spans="1:4" x14ac:dyDescent="0.2">
      <c r="A617" s="12"/>
      <c r="B617" s="13"/>
      <c r="C617" s="12"/>
      <c r="D617" s="12"/>
    </row>
    <row r="618" spans="1:4" x14ac:dyDescent="0.2">
      <c r="A618" s="12"/>
      <c r="B618" s="13"/>
      <c r="C618" s="12"/>
      <c r="D618" s="12"/>
    </row>
    <row r="619" spans="1:4" x14ac:dyDescent="0.2">
      <c r="A619" s="12"/>
      <c r="B619" s="13"/>
      <c r="C619" s="12"/>
      <c r="D619" s="12"/>
    </row>
    <row r="620" spans="1:4" x14ac:dyDescent="0.2">
      <c r="A620" s="12"/>
      <c r="B620" s="13"/>
      <c r="C620" s="12"/>
      <c r="D620" s="12"/>
    </row>
    <row r="621" spans="1:4" x14ac:dyDescent="0.2">
      <c r="A621" s="12"/>
      <c r="B621" s="13"/>
      <c r="C621" s="12"/>
      <c r="D621" s="12"/>
    </row>
    <row r="622" spans="1:4" x14ac:dyDescent="0.2">
      <c r="A622" s="12"/>
      <c r="B622" s="13"/>
      <c r="C622" s="12"/>
      <c r="D622" s="12"/>
    </row>
    <row r="623" spans="1:4" x14ac:dyDescent="0.2">
      <c r="A623" s="12"/>
      <c r="B623" s="13"/>
      <c r="C623" s="12"/>
      <c r="D623" s="12"/>
    </row>
    <row r="624" spans="1:4" x14ac:dyDescent="0.2">
      <c r="A624" s="12"/>
      <c r="B624" s="13"/>
      <c r="C624" s="12"/>
      <c r="D624" s="12"/>
    </row>
    <row r="625" spans="1:4" x14ac:dyDescent="0.2">
      <c r="A625" s="12"/>
      <c r="B625" s="13"/>
      <c r="C625" s="12"/>
      <c r="D625" s="12"/>
    </row>
    <row r="626" spans="1:4" x14ac:dyDescent="0.2">
      <c r="A626" s="12"/>
      <c r="B626" s="13"/>
      <c r="C626" s="12"/>
      <c r="D626" s="12"/>
    </row>
    <row r="627" spans="1:4" x14ac:dyDescent="0.2">
      <c r="A627" s="12"/>
      <c r="B627" s="13"/>
      <c r="C627" s="12"/>
      <c r="D627" s="12"/>
    </row>
    <row r="628" spans="1:4" x14ac:dyDescent="0.2">
      <c r="A628" s="12"/>
      <c r="B628" s="13"/>
      <c r="C628" s="12"/>
      <c r="D628" s="12"/>
    </row>
    <row r="629" spans="1:4" x14ac:dyDescent="0.2">
      <c r="A629" s="12"/>
      <c r="B629" s="13"/>
      <c r="C629" s="12"/>
      <c r="D629" s="12"/>
    </row>
    <row r="630" spans="1:4" x14ac:dyDescent="0.2">
      <c r="A630" s="12"/>
      <c r="B630" s="13"/>
      <c r="C630" s="12"/>
      <c r="D630" s="12"/>
    </row>
    <row r="631" spans="1:4" x14ac:dyDescent="0.2">
      <c r="A631" s="12"/>
      <c r="B631" s="13"/>
      <c r="C631" s="12"/>
      <c r="D631" s="12"/>
    </row>
    <row r="632" spans="1:4" x14ac:dyDescent="0.2">
      <c r="A632" s="12"/>
      <c r="B632" s="13"/>
      <c r="C632" s="12"/>
      <c r="D632" s="12"/>
    </row>
    <row r="633" spans="1:4" x14ac:dyDescent="0.2">
      <c r="A633" s="12"/>
      <c r="B633" s="13"/>
      <c r="C633" s="12"/>
      <c r="D633" s="12"/>
    </row>
    <row r="634" spans="1:4" x14ac:dyDescent="0.2">
      <c r="A634" s="12"/>
      <c r="B634" s="13"/>
      <c r="C634" s="12"/>
      <c r="D634" s="12"/>
    </row>
    <row r="635" spans="1:4" x14ac:dyDescent="0.2">
      <c r="A635" s="12"/>
      <c r="B635" s="13"/>
      <c r="C635" s="12"/>
      <c r="D635" s="12"/>
    </row>
    <row r="636" spans="1:4" x14ac:dyDescent="0.2">
      <c r="A636" s="12"/>
      <c r="B636" s="13"/>
      <c r="C636" s="12"/>
      <c r="D636" s="12"/>
    </row>
    <row r="637" spans="1:4" x14ac:dyDescent="0.2">
      <c r="A637" s="12"/>
      <c r="B637" s="13"/>
      <c r="C637" s="12"/>
      <c r="D637" s="12"/>
    </row>
    <row r="638" spans="1:4" x14ac:dyDescent="0.2">
      <c r="A638" s="12"/>
      <c r="B638" s="13"/>
      <c r="C638" s="12"/>
      <c r="D638" s="12"/>
    </row>
    <row r="639" spans="1:4" x14ac:dyDescent="0.2">
      <c r="A639" s="12"/>
      <c r="B639" s="13"/>
      <c r="C639" s="12"/>
      <c r="D639" s="12"/>
    </row>
    <row r="640" spans="1:4" x14ac:dyDescent="0.2">
      <c r="A640" s="12"/>
      <c r="B640" s="13"/>
      <c r="C640" s="12"/>
      <c r="D640" s="12"/>
    </row>
    <row r="641" spans="1:4" x14ac:dyDescent="0.2">
      <c r="A641" s="12"/>
      <c r="B641" s="13"/>
      <c r="C641" s="12"/>
      <c r="D641" s="12"/>
    </row>
    <row r="642" spans="1:4" x14ac:dyDescent="0.2">
      <c r="A642" s="12"/>
      <c r="B642" s="13"/>
      <c r="C642" s="12"/>
      <c r="D642" s="12"/>
    </row>
    <row r="643" spans="1:4" x14ac:dyDescent="0.2">
      <c r="A643" s="12"/>
      <c r="B643" s="13"/>
      <c r="C643" s="12"/>
      <c r="D643" s="12"/>
    </row>
    <row r="644" spans="1:4" x14ac:dyDescent="0.2">
      <c r="A644" s="12"/>
      <c r="B644" s="13"/>
      <c r="C644" s="12"/>
      <c r="D644" s="12"/>
    </row>
    <row r="645" spans="1:4" x14ac:dyDescent="0.2">
      <c r="A645" s="12"/>
      <c r="B645" s="13"/>
      <c r="C645" s="12"/>
      <c r="D645" s="12"/>
    </row>
    <row r="646" spans="1:4" x14ac:dyDescent="0.2">
      <c r="A646" s="12"/>
      <c r="B646" s="13"/>
      <c r="C646" s="12"/>
      <c r="D646" s="12"/>
    </row>
    <row r="647" spans="1:4" x14ac:dyDescent="0.2">
      <c r="A647" s="12"/>
      <c r="B647" s="13"/>
      <c r="C647" s="12"/>
      <c r="D647" s="12"/>
    </row>
    <row r="648" spans="1:4" x14ac:dyDescent="0.2">
      <c r="A648" s="12"/>
      <c r="B648" s="13"/>
      <c r="C648" s="12"/>
      <c r="D648" s="12"/>
    </row>
    <row r="649" spans="1:4" x14ac:dyDescent="0.2">
      <c r="A649" s="12"/>
      <c r="B649" s="13"/>
      <c r="C649" s="12"/>
      <c r="D649" s="12"/>
    </row>
    <row r="650" spans="1:4" x14ac:dyDescent="0.2">
      <c r="A650" s="12"/>
      <c r="B650" s="13"/>
      <c r="C650" s="12"/>
      <c r="D650" s="12"/>
    </row>
    <row r="651" spans="1:4" x14ac:dyDescent="0.2">
      <c r="A651" s="12"/>
      <c r="B651" s="13"/>
      <c r="C651" s="12"/>
      <c r="D651" s="12"/>
    </row>
    <row r="652" spans="1:4" x14ac:dyDescent="0.2">
      <c r="A652" s="12"/>
      <c r="B652" s="13"/>
      <c r="C652" s="12"/>
      <c r="D652" s="12"/>
    </row>
    <row r="653" spans="1:4" x14ac:dyDescent="0.2">
      <c r="A653" s="12"/>
      <c r="B653" s="13"/>
      <c r="C653" s="12"/>
      <c r="D653" s="12"/>
    </row>
    <row r="654" spans="1:4" x14ac:dyDescent="0.2">
      <c r="A654" s="12"/>
      <c r="B654" s="13"/>
      <c r="C654" s="12"/>
      <c r="D654" s="12"/>
    </row>
    <row r="655" spans="1:4" x14ac:dyDescent="0.2">
      <c r="A655" s="12"/>
      <c r="B655" s="13"/>
      <c r="C655" s="12"/>
      <c r="D655" s="12"/>
    </row>
    <row r="656" spans="1:4" x14ac:dyDescent="0.2">
      <c r="A656" s="12"/>
      <c r="B656" s="13"/>
      <c r="C656" s="12"/>
      <c r="D656" s="12"/>
    </row>
    <row r="657" spans="1:4" x14ac:dyDescent="0.2">
      <c r="A657" s="12"/>
      <c r="B657" s="13"/>
      <c r="C657" s="12"/>
      <c r="D657" s="12"/>
    </row>
    <row r="658" spans="1:4" x14ac:dyDescent="0.2">
      <c r="A658" s="12"/>
      <c r="B658" s="13"/>
      <c r="C658" s="12"/>
      <c r="D658" s="12"/>
    </row>
    <row r="659" spans="1:4" x14ac:dyDescent="0.2">
      <c r="A659" s="12"/>
      <c r="B659" s="13"/>
      <c r="C659" s="12"/>
      <c r="D659" s="12"/>
    </row>
    <row r="660" spans="1:4" x14ac:dyDescent="0.2">
      <c r="A660" s="12"/>
      <c r="B660" s="13"/>
      <c r="C660" s="12"/>
      <c r="D660" s="12"/>
    </row>
    <row r="661" spans="1:4" x14ac:dyDescent="0.2">
      <c r="A661" s="12"/>
      <c r="B661" s="13"/>
      <c r="C661" s="12"/>
      <c r="D661" s="12"/>
    </row>
    <row r="662" spans="1:4" x14ac:dyDescent="0.2">
      <c r="A662" s="12"/>
      <c r="B662" s="13"/>
      <c r="C662" s="12"/>
      <c r="D662" s="12"/>
    </row>
    <row r="663" spans="1:4" x14ac:dyDescent="0.2">
      <c r="A663" s="12"/>
      <c r="B663" s="13"/>
      <c r="C663" s="12"/>
      <c r="D663" s="12"/>
    </row>
    <row r="664" spans="1:4" x14ac:dyDescent="0.2">
      <c r="A664" s="12"/>
      <c r="B664" s="13"/>
      <c r="C664" s="12"/>
      <c r="D664" s="12"/>
    </row>
    <row r="665" spans="1:4" x14ac:dyDescent="0.2">
      <c r="A665" s="12"/>
      <c r="B665" s="13"/>
      <c r="C665" s="12"/>
      <c r="D665" s="12"/>
    </row>
    <row r="666" spans="1:4" x14ac:dyDescent="0.2">
      <c r="A666" s="12"/>
      <c r="B666" s="13"/>
      <c r="C666" s="12"/>
      <c r="D666" s="12"/>
    </row>
    <row r="667" spans="1:4" x14ac:dyDescent="0.2">
      <c r="A667" s="12"/>
      <c r="B667" s="13"/>
      <c r="C667" s="12"/>
      <c r="D667" s="12"/>
    </row>
    <row r="668" spans="1:4" x14ac:dyDescent="0.2">
      <c r="A668" s="12"/>
      <c r="B668" s="13"/>
      <c r="C668" s="12"/>
      <c r="D668" s="12"/>
    </row>
    <row r="669" spans="1:4" x14ac:dyDescent="0.2">
      <c r="A669" s="12"/>
      <c r="B669" s="13"/>
      <c r="C669" s="12"/>
      <c r="D669" s="12"/>
    </row>
    <row r="670" spans="1:4" x14ac:dyDescent="0.2">
      <c r="A670" s="12"/>
      <c r="B670" s="13"/>
      <c r="C670" s="12"/>
      <c r="D670" s="12"/>
    </row>
    <row r="671" spans="1:4" x14ac:dyDescent="0.2">
      <c r="A671" s="12"/>
      <c r="B671" s="13"/>
      <c r="C671" s="12"/>
      <c r="D671" s="12"/>
    </row>
    <row r="672" spans="1:4" x14ac:dyDescent="0.2">
      <c r="A672" s="12"/>
      <c r="B672" s="13"/>
      <c r="C672" s="12"/>
      <c r="D672" s="12"/>
    </row>
    <row r="673" spans="1:4" x14ac:dyDescent="0.2">
      <c r="A673" s="12"/>
      <c r="B673" s="13"/>
      <c r="C673" s="12"/>
      <c r="D673" s="12"/>
    </row>
    <row r="674" spans="1:4" x14ac:dyDescent="0.2">
      <c r="A674" s="12"/>
      <c r="B674" s="13"/>
      <c r="C674" s="12"/>
      <c r="D674" s="12"/>
    </row>
    <row r="675" spans="1:4" x14ac:dyDescent="0.2">
      <c r="A675" s="12"/>
      <c r="B675" s="13"/>
      <c r="C675" s="12"/>
      <c r="D675" s="12"/>
    </row>
    <row r="676" spans="1:4" x14ac:dyDescent="0.2">
      <c r="A676" s="12"/>
      <c r="B676" s="13"/>
      <c r="C676" s="12"/>
      <c r="D676" s="12"/>
    </row>
    <row r="677" spans="1:4" x14ac:dyDescent="0.2">
      <c r="A677" s="12"/>
      <c r="B677" s="13"/>
      <c r="C677" s="12"/>
      <c r="D677" s="12"/>
    </row>
    <row r="678" spans="1:4" x14ac:dyDescent="0.2">
      <c r="A678" s="12"/>
      <c r="B678" s="13"/>
      <c r="C678" s="12"/>
      <c r="D678" s="12"/>
    </row>
    <row r="679" spans="1:4" x14ac:dyDescent="0.2">
      <c r="A679" s="12"/>
      <c r="B679" s="13"/>
      <c r="C679" s="12"/>
      <c r="D679" s="12"/>
    </row>
    <row r="680" spans="1:4" x14ac:dyDescent="0.2">
      <c r="A680" s="12"/>
      <c r="B680" s="13"/>
      <c r="C680" s="12"/>
      <c r="D680" s="12"/>
    </row>
    <row r="681" spans="1:4" x14ac:dyDescent="0.2">
      <c r="A681" s="12"/>
      <c r="B681" s="13"/>
      <c r="C681" s="12"/>
      <c r="D681" s="12"/>
    </row>
    <row r="682" spans="1:4" x14ac:dyDescent="0.2">
      <c r="A682" s="12"/>
      <c r="B682" s="13"/>
      <c r="C682" s="12"/>
      <c r="D682" s="12"/>
    </row>
    <row r="683" spans="1:4" x14ac:dyDescent="0.2">
      <c r="A683" s="12"/>
      <c r="B683" s="13"/>
      <c r="C683" s="12"/>
      <c r="D683" s="12"/>
    </row>
    <row r="684" spans="1:4" x14ac:dyDescent="0.2">
      <c r="A684" s="12"/>
      <c r="B684" s="13"/>
      <c r="C684" s="12"/>
      <c r="D684" s="12"/>
    </row>
    <row r="685" spans="1:4" x14ac:dyDescent="0.2">
      <c r="A685" s="12"/>
      <c r="B685" s="13"/>
      <c r="C685" s="12"/>
      <c r="D685" s="12"/>
    </row>
    <row r="686" spans="1:4" x14ac:dyDescent="0.2">
      <c r="A686" s="12"/>
      <c r="B686" s="13"/>
      <c r="C686" s="12"/>
      <c r="D686" s="12"/>
    </row>
    <row r="687" spans="1:4" x14ac:dyDescent="0.2">
      <c r="A687" s="12"/>
      <c r="B687" s="13"/>
      <c r="C687" s="12"/>
      <c r="D687" s="12"/>
    </row>
    <row r="688" spans="1:4" x14ac:dyDescent="0.2">
      <c r="A688" s="12"/>
      <c r="B688" s="13"/>
      <c r="C688" s="12"/>
      <c r="D688" s="12"/>
    </row>
    <row r="689" spans="1:4" x14ac:dyDescent="0.2">
      <c r="A689" s="12"/>
      <c r="B689" s="13"/>
      <c r="C689" s="12"/>
      <c r="D689" s="12"/>
    </row>
    <row r="690" spans="1:4" x14ac:dyDescent="0.2">
      <c r="A690" s="12"/>
      <c r="B690" s="13"/>
      <c r="C690" s="12"/>
      <c r="D690" s="12"/>
    </row>
    <row r="691" spans="1:4" x14ac:dyDescent="0.2">
      <c r="A691" s="12"/>
      <c r="B691" s="13"/>
      <c r="C691" s="12"/>
      <c r="D691" s="12"/>
    </row>
    <row r="692" spans="1:4" x14ac:dyDescent="0.2">
      <c r="A692" s="12"/>
      <c r="B692" s="13"/>
      <c r="C692" s="12"/>
      <c r="D692" s="12"/>
    </row>
    <row r="693" spans="1:4" x14ac:dyDescent="0.2">
      <c r="A693" s="12"/>
      <c r="B693" s="13"/>
      <c r="C693" s="12"/>
      <c r="D693" s="12"/>
    </row>
    <row r="694" spans="1:4" x14ac:dyDescent="0.2">
      <c r="A694" s="12"/>
      <c r="B694" s="13"/>
      <c r="C694" s="12"/>
      <c r="D694" s="12"/>
    </row>
    <row r="695" spans="1:4" x14ac:dyDescent="0.2">
      <c r="A695" s="12"/>
      <c r="B695" s="13"/>
      <c r="C695" s="12"/>
      <c r="D695" s="12"/>
    </row>
    <row r="696" spans="1:4" x14ac:dyDescent="0.2">
      <c r="A696" s="12"/>
      <c r="B696" s="13"/>
      <c r="C696" s="12"/>
      <c r="D696" s="12"/>
    </row>
    <row r="697" spans="1:4" x14ac:dyDescent="0.2">
      <c r="A697" s="12"/>
      <c r="B697" s="13"/>
      <c r="C697" s="12"/>
      <c r="D697" s="12"/>
    </row>
    <row r="698" spans="1:4" x14ac:dyDescent="0.2">
      <c r="A698" s="12"/>
      <c r="B698" s="13"/>
      <c r="C698" s="12"/>
      <c r="D698" s="12"/>
    </row>
    <row r="699" spans="1:4" x14ac:dyDescent="0.2">
      <c r="A699" s="12"/>
      <c r="B699" s="13"/>
      <c r="C699" s="12"/>
      <c r="D699" s="12"/>
    </row>
    <row r="700" spans="1:4" x14ac:dyDescent="0.2">
      <c r="A700" s="12"/>
      <c r="B700" s="13"/>
      <c r="C700" s="12"/>
      <c r="D700" s="12"/>
    </row>
    <row r="701" spans="1:4" x14ac:dyDescent="0.2">
      <c r="A701" s="12"/>
      <c r="B701" s="13"/>
      <c r="C701" s="12"/>
      <c r="D701" s="12"/>
    </row>
    <row r="702" spans="1:4" x14ac:dyDescent="0.2">
      <c r="A702" s="12"/>
      <c r="B702" s="13"/>
      <c r="C702" s="12"/>
      <c r="D702" s="12"/>
    </row>
    <row r="703" spans="1:4" x14ac:dyDescent="0.2">
      <c r="A703" s="12"/>
      <c r="B703" s="13"/>
      <c r="C703" s="12"/>
      <c r="D703" s="12"/>
    </row>
    <row r="704" spans="1:4" x14ac:dyDescent="0.2">
      <c r="A704" s="12"/>
      <c r="B704" s="13"/>
      <c r="C704" s="12"/>
      <c r="D704" s="12"/>
    </row>
    <row r="705" spans="1:4" x14ac:dyDescent="0.2">
      <c r="A705" s="12"/>
      <c r="B705" s="13"/>
      <c r="C705" s="12"/>
      <c r="D705" s="12"/>
    </row>
    <row r="706" spans="1:4" x14ac:dyDescent="0.2">
      <c r="A706" s="12"/>
      <c r="B706" s="13"/>
      <c r="C706" s="12"/>
      <c r="D706" s="12"/>
    </row>
    <row r="707" spans="1:4" x14ac:dyDescent="0.2">
      <c r="A707" s="12"/>
      <c r="B707" s="13"/>
      <c r="C707" s="12"/>
      <c r="D707" s="12"/>
    </row>
    <row r="708" spans="1:4" x14ac:dyDescent="0.2">
      <c r="A708" s="12"/>
      <c r="B708" s="13"/>
      <c r="C708" s="12"/>
      <c r="D708" s="12"/>
    </row>
    <row r="709" spans="1:4" x14ac:dyDescent="0.2">
      <c r="A709" s="12"/>
      <c r="B709" s="13"/>
      <c r="C709" s="12"/>
      <c r="D709" s="12"/>
    </row>
    <row r="710" spans="1:4" x14ac:dyDescent="0.2">
      <c r="A710" s="12"/>
      <c r="B710" s="13"/>
      <c r="C710" s="12"/>
      <c r="D710" s="12"/>
    </row>
    <row r="711" spans="1:4" x14ac:dyDescent="0.2">
      <c r="A711" s="12"/>
      <c r="B711" s="13"/>
      <c r="C711" s="12"/>
      <c r="D711" s="12"/>
    </row>
    <row r="712" spans="1:4" x14ac:dyDescent="0.2">
      <c r="A712" s="12"/>
      <c r="B712" s="13"/>
      <c r="C712" s="12"/>
      <c r="D712" s="12"/>
    </row>
    <row r="713" spans="1:4" x14ac:dyDescent="0.2">
      <c r="A713" s="12"/>
      <c r="B713" s="13"/>
      <c r="C713" s="12"/>
      <c r="D713" s="12"/>
    </row>
    <row r="714" spans="1:4" x14ac:dyDescent="0.2">
      <c r="A714" s="12"/>
      <c r="B714" s="13"/>
      <c r="C714" s="12"/>
      <c r="D714" s="12"/>
    </row>
    <row r="715" spans="1:4" x14ac:dyDescent="0.2">
      <c r="A715" s="12"/>
      <c r="B715" s="13"/>
      <c r="C715" s="12"/>
      <c r="D715" s="12"/>
    </row>
    <row r="716" spans="1:4" x14ac:dyDescent="0.2">
      <c r="A716" s="12"/>
      <c r="B716" s="13"/>
      <c r="C716" s="12"/>
      <c r="D716" s="12"/>
    </row>
    <row r="717" spans="1:4" x14ac:dyDescent="0.2">
      <c r="A717" s="12"/>
      <c r="B717" s="13"/>
      <c r="C717" s="12"/>
      <c r="D717" s="12"/>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37148-3D89-034E-B197-927FBD6430C5}">
  <dimension ref="A1:M206"/>
  <sheetViews>
    <sheetView workbookViewId="0">
      <selection activeCell="I13" sqref="I13"/>
    </sheetView>
  </sheetViews>
  <sheetFormatPr baseColWidth="10" defaultColWidth="11.5" defaultRowHeight="15" x14ac:dyDescent="0.2"/>
  <cols>
    <col min="2" max="2" width="16" customWidth="1"/>
  </cols>
  <sheetData>
    <row r="1" spans="1:13" x14ac:dyDescent="0.2">
      <c r="A1" t="s">
        <v>3285</v>
      </c>
      <c r="B1" t="s">
        <v>3286</v>
      </c>
      <c r="C1" t="s">
        <v>3287</v>
      </c>
      <c r="D1" t="s">
        <v>3288</v>
      </c>
      <c r="E1" t="s">
        <v>3289</v>
      </c>
      <c r="F1" t="s">
        <v>3290</v>
      </c>
      <c r="G1" t="s">
        <v>3291</v>
      </c>
      <c r="H1" t="s">
        <v>3292</v>
      </c>
      <c r="I1" t="s">
        <v>3293</v>
      </c>
      <c r="J1" t="s">
        <v>3294</v>
      </c>
      <c r="K1" t="s">
        <v>3295</v>
      </c>
      <c r="L1" t="s">
        <v>3296</v>
      </c>
      <c r="M1" t="s">
        <v>3297</v>
      </c>
    </row>
    <row r="2" spans="1:13" x14ac:dyDescent="0.2">
      <c r="E2" s="14"/>
    </row>
    <row r="3" spans="1:13" x14ac:dyDescent="0.2">
      <c r="E3" s="14"/>
    </row>
    <row r="4" spans="1:13" x14ac:dyDescent="0.2">
      <c r="E4" s="14"/>
    </row>
    <row r="5" spans="1:13" x14ac:dyDescent="0.2">
      <c r="E5" s="14"/>
    </row>
    <row r="6" spans="1:13" x14ac:dyDescent="0.2">
      <c r="E6" s="14"/>
    </row>
    <row r="7" spans="1:13" x14ac:dyDescent="0.2">
      <c r="E7" s="14"/>
    </row>
    <row r="8" spans="1:13" x14ac:dyDescent="0.2">
      <c r="E8" s="14"/>
    </row>
    <row r="9" spans="1:13" x14ac:dyDescent="0.2">
      <c r="E9" s="14"/>
    </row>
    <row r="10" spans="1:13" x14ac:dyDescent="0.2">
      <c r="E10" s="14"/>
    </row>
    <row r="11" spans="1:13" x14ac:dyDescent="0.2">
      <c r="E11" s="14"/>
    </row>
    <row r="12" spans="1:13" x14ac:dyDescent="0.2">
      <c r="E12" s="14"/>
    </row>
    <row r="13" spans="1:13" x14ac:dyDescent="0.2">
      <c r="E13" s="14"/>
    </row>
    <row r="14" spans="1:13" x14ac:dyDescent="0.2">
      <c r="E14" s="14"/>
    </row>
    <row r="15" spans="1:13" x14ac:dyDescent="0.2">
      <c r="E15" s="14"/>
    </row>
    <row r="16" spans="1:13" x14ac:dyDescent="0.2">
      <c r="E16" s="14"/>
    </row>
    <row r="17" spans="5:5" x14ac:dyDescent="0.2">
      <c r="E17" s="14"/>
    </row>
    <row r="18" spans="5:5" x14ac:dyDescent="0.2">
      <c r="E18" s="14"/>
    </row>
    <row r="19" spans="5:5" x14ac:dyDescent="0.2">
      <c r="E19" s="14"/>
    </row>
    <row r="20" spans="5:5" x14ac:dyDescent="0.2">
      <c r="E20" s="14"/>
    </row>
    <row r="21" spans="5:5" x14ac:dyDescent="0.2">
      <c r="E21" s="14"/>
    </row>
    <row r="22" spans="5:5" x14ac:dyDescent="0.2">
      <c r="E22" s="14"/>
    </row>
    <row r="23" spans="5:5" x14ac:dyDescent="0.2">
      <c r="E23" s="14"/>
    </row>
    <row r="24" spans="5:5" x14ac:dyDescent="0.2">
      <c r="E24" s="14"/>
    </row>
    <row r="25" spans="5:5" x14ac:dyDescent="0.2">
      <c r="E25" s="14"/>
    </row>
    <row r="26" spans="5:5" x14ac:dyDescent="0.2">
      <c r="E26" s="14"/>
    </row>
    <row r="27" spans="5:5" x14ac:dyDescent="0.2">
      <c r="E27" s="14"/>
    </row>
    <row r="28" spans="5:5" x14ac:dyDescent="0.2">
      <c r="E28" s="14"/>
    </row>
    <row r="29" spans="5:5" x14ac:dyDescent="0.2">
      <c r="E29" s="14"/>
    </row>
    <row r="30" spans="5:5" x14ac:dyDescent="0.2">
      <c r="E30" s="14"/>
    </row>
    <row r="31" spans="5:5" x14ac:dyDescent="0.2">
      <c r="E31" s="14"/>
    </row>
    <row r="32" spans="5:5" x14ac:dyDescent="0.2">
      <c r="E32" s="14"/>
    </row>
    <row r="33" spans="5:5" x14ac:dyDescent="0.2">
      <c r="E33" s="14"/>
    </row>
    <row r="34" spans="5:5" x14ac:dyDescent="0.2">
      <c r="E34" s="14"/>
    </row>
    <row r="35" spans="5:5" x14ac:dyDescent="0.2">
      <c r="E35" s="14"/>
    </row>
    <row r="36" spans="5:5" x14ac:dyDescent="0.2">
      <c r="E36" s="14"/>
    </row>
    <row r="37" spans="5:5" x14ac:dyDescent="0.2">
      <c r="E37" s="14"/>
    </row>
    <row r="38" spans="5:5" x14ac:dyDescent="0.2">
      <c r="E38" s="14"/>
    </row>
    <row r="39" spans="5:5" x14ac:dyDescent="0.2">
      <c r="E39" s="14"/>
    </row>
    <row r="40" spans="5:5" x14ac:dyDescent="0.2">
      <c r="E40" s="14"/>
    </row>
    <row r="41" spans="5:5" x14ac:dyDescent="0.2">
      <c r="E41" s="14"/>
    </row>
    <row r="42" spans="5:5" x14ac:dyDescent="0.2">
      <c r="E42" s="14"/>
    </row>
    <row r="43" spans="5:5" x14ac:dyDescent="0.2">
      <c r="E43" s="14"/>
    </row>
    <row r="44" spans="5:5" x14ac:dyDescent="0.2">
      <c r="E44" s="14"/>
    </row>
    <row r="45" spans="5:5" x14ac:dyDescent="0.2">
      <c r="E45" s="14"/>
    </row>
    <row r="46" spans="5:5" x14ac:dyDescent="0.2">
      <c r="E46" s="14"/>
    </row>
    <row r="47" spans="5:5" x14ac:dyDescent="0.2">
      <c r="E47" s="14"/>
    </row>
    <row r="48" spans="5:5" x14ac:dyDescent="0.2">
      <c r="E48" s="14"/>
    </row>
    <row r="49" spans="5:5" x14ac:dyDescent="0.2">
      <c r="E49" s="14"/>
    </row>
    <row r="50" spans="5:5" x14ac:dyDescent="0.2">
      <c r="E50" s="14"/>
    </row>
    <row r="51" spans="5:5" x14ac:dyDescent="0.2">
      <c r="E51" s="14"/>
    </row>
    <row r="52" spans="5:5" x14ac:dyDescent="0.2">
      <c r="E52" s="14"/>
    </row>
    <row r="53" spans="5:5" x14ac:dyDescent="0.2">
      <c r="E53" s="14"/>
    </row>
    <row r="54" spans="5:5" x14ac:dyDescent="0.2">
      <c r="E54" s="14"/>
    </row>
    <row r="55" spans="5:5" x14ac:dyDescent="0.2">
      <c r="E55" s="14"/>
    </row>
    <row r="56" spans="5:5" x14ac:dyDescent="0.2">
      <c r="E56" s="14"/>
    </row>
    <row r="57" spans="5:5" x14ac:dyDescent="0.2">
      <c r="E57" s="14"/>
    </row>
    <row r="58" spans="5:5" x14ac:dyDescent="0.2">
      <c r="E58" s="14"/>
    </row>
    <row r="59" spans="5:5" x14ac:dyDescent="0.2">
      <c r="E59" s="14"/>
    </row>
    <row r="60" spans="5:5" x14ac:dyDescent="0.2">
      <c r="E60" s="14"/>
    </row>
    <row r="61" spans="5:5" x14ac:dyDescent="0.2">
      <c r="E61" s="14"/>
    </row>
    <row r="62" spans="5:5" x14ac:dyDescent="0.2">
      <c r="E62" s="14"/>
    </row>
    <row r="63" spans="5:5" x14ac:dyDescent="0.2">
      <c r="E63" s="14"/>
    </row>
    <row r="64" spans="5:5" x14ac:dyDescent="0.2">
      <c r="E64" s="14"/>
    </row>
    <row r="65" spans="5:5" x14ac:dyDescent="0.2">
      <c r="E65" s="14"/>
    </row>
    <row r="66" spans="5:5" x14ac:dyDescent="0.2">
      <c r="E66" s="14"/>
    </row>
    <row r="67" spans="5:5" x14ac:dyDescent="0.2">
      <c r="E67" s="14"/>
    </row>
    <row r="68" spans="5:5" x14ac:dyDescent="0.2">
      <c r="E68" s="14"/>
    </row>
    <row r="69" spans="5:5" x14ac:dyDescent="0.2">
      <c r="E69" s="14"/>
    </row>
    <row r="70" spans="5:5" x14ac:dyDescent="0.2">
      <c r="E70" s="14"/>
    </row>
    <row r="71" spans="5:5" x14ac:dyDescent="0.2">
      <c r="E71" s="14"/>
    </row>
    <row r="72" spans="5:5" x14ac:dyDescent="0.2">
      <c r="E72" s="14"/>
    </row>
    <row r="73" spans="5:5" x14ac:dyDescent="0.2">
      <c r="E73" s="14"/>
    </row>
    <row r="74" spans="5:5" x14ac:dyDescent="0.2">
      <c r="E74" s="14"/>
    </row>
    <row r="75" spans="5:5" x14ac:dyDescent="0.2">
      <c r="E75" s="14"/>
    </row>
    <row r="76" spans="5:5" x14ac:dyDescent="0.2">
      <c r="E76" s="14"/>
    </row>
    <row r="77" spans="5:5" x14ac:dyDescent="0.2">
      <c r="E77" s="14"/>
    </row>
    <row r="78" spans="5:5" x14ac:dyDescent="0.2">
      <c r="E78" s="14"/>
    </row>
    <row r="79" spans="5:5" x14ac:dyDescent="0.2">
      <c r="E79" s="14"/>
    </row>
    <row r="80" spans="5:5" x14ac:dyDescent="0.2">
      <c r="E80" s="14"/>
    </row>
    <row r="81" spans="5:5" x14ac:dyDescent="0.2">
      <c r="E81" s="14"/>
    </row>
    <row r="82" spans="5:5" x14ac:dyDescent="0.2">
      <c r="E82" s="14"/>
    </row>
    <row r="83" spans="5:5" x14ac:dyDescent="0.2">
      <c r="E83" s="14"/>
    </row>
    <row r="84" spans="5:5" x14ac:dyDescent="0.2">
      <c r="E84" s="14"/>
    </row>
    <row r="85" spans="5:5" x14ac:dyDescent="0.2">
      <c r="E85" s="14"/>
    </row>
    <row r="86" spans="5:5" x14ac:dyDescent="0.2">
      <c r="E86" s="14"/>
    </row>
    <row r="87" spans="5:5" x14ac:dyDescent="0.2">
      <c r="E87" s="14"/>
    </row>
    <row r="88" spans="5:5" x14ac:dyDescent="0.2">
      <c r="E88" s="14"/>
    </row>
    <row r="89" spans="5:5" x14ac:dyDescent="0.2">
      <c r="E89" s="14"/>
    </row>
    <row r="90" spans="5:5" x14ac:dyDescent="0.2">
      <c r="E90" s="14"/>
    </row>
    <row r="91" spans="5:5" x14ac:dyDescent="0.2">
      <c r="E91" s="14"/>
    </row>
    <row r="92" spans="5:5" x14ac:dyDescent="0.2">
      <c r="E92" s="14"/>
    </row>
    <row r="93" spans="5:5" x14ac:dyDescent="0.2">
      <c r="E93" s="14"/>
    </row>
    <row r="94" spans="5:5" x14ac:dyDescent="0.2">
      <c r="E94" s="14"/>
    </row>
    <row r="95" spans="5:5" x14ac:dyDescent="0.2">
      <c r="E95" s="14"/>
    </row>
    <row r="96" spans="5:5" x14ac:dyDescent="0.2">
      <c r="E96" s="14"/>
    </row>
    <row r="97" spans="5:5" x14ac:dyDescent="0.2">
      <c r="E97" s="14"/>
    </row>
    <row r="98" spans="5:5" x14ac:dyDescent="0.2">
      <c r="E98" s="14"/>
    </row>
    <row r="99" spans="5:5" x14ac:dyDescent="0.2">
      <c r="E99" s="14"/>
    </row>
    <row r="100" spans="5:5" x14ac:dyDescent="0.2">
      <c r="E100" s="14"/>
    </row>
    <row r="101" spans="5:5" x14ac:dyDescent="0.2">
      <c r="E101" s="14"/>
    </row>
    <row r="102" spans="5:5" x14ac:dyDescent="0.2">
      <c r="E102" s="14"/>
    </row>
    <row r="103" spans="5:5" x14ac:dyDescent="0.2">
      <c r="E103" s="14"/>
    </row>
    <row r="104" spans="5:5" x14ac:dyDescent="0.2">
      <c r="E104" s="14"/>
    </row>
    <row r="105" spans="5:5" x14ac:dyDescent="0.2">
      <c r="E105" s="14"/>
    </row>
    <row r="106" spans="5:5" x14ac:dyDescent="0.2">
      <c r="E106" s="14"/>
    </row>
    <row r="107" spans="5:5" x14ac:dyDescent="0.2">
      <c r="E107" s="14"/>
    </row>
    <row r="108" spans="5:5" x14ac:dyDescent="0.2">
      <c r="E108" s="14"/>
    </row>
    <row r="109" spans="5:5" x14ac:dyDescent="0.2">
      <c r="E109" s="14"/>
    </row>
    <row r="110" spans="5:5" x14ac:dyDescent="0.2">
      <c r="E110" s="14"/>
    </row>
    <row r="111" spans="5:5" x14ac:dyDescent="0.2">
      <c r="E111" s="14"/>
    </row>
    <row r="112" spans="5:5" x14ac:dyDescent="0.2">
      <c r="E112" s="14"/>
    </row>
    <row r="113" spans="5:5" x14ac:dyDescent="0.2">
      <c r="E113" s="14"/>
    </row>
    <row r="114" spans="5:5" x14ac:dyDescent="0.2">
      <c r="E114" s="14"/>
    </row>
    <row r="115" spans="5:5" x14ac:dyDescent="0.2">
      <c r="E115" s="14"/>
    </row>
    <row r="116" spans="5:5" x14ac:dyDescent="0.2">
      <c r="E116" s="14"/>
    </row>
    <row r="117" spans="5:5" x14ac:dyDescent="0.2">
      <c r="E117" s="14"/>
    </row>
    <row r="118" spans="5:5" x14ac:dyDescent="0.2">
      <c r="E118" s="14"/>
    </row>
    <row r="119" spans="5:5" x14ac:dyDescent="0.2">
      <c r="E119" s="14"/>
    </row>
    <row r="120" spans="5:5" x14ac:dyDescent="0.2">
      <c r="E120" s="14"/>
    </row>
    <row r="121" spans="5:5" x14ac:dyDescent="0.2">
      <c r="E121" s="14"/>
    </row>
    <row r="122" spans="5:5" x14ac:dyDescent="0.2">
      <c r="E122" s="14"/>
    </row>
    <row r="123" spans="5:5" x14ac:dyDescent="0.2">
      <c r="E123" s="14"/>
    </row>
    <row r="124" spans="5:5" x14ac:dyDescent="0.2">
      <c r="E124" s="14"/>
    </row>
    <row r="125" spans="5:5" x14ac:dyDescent="0.2">
      <c r="E125" s="14"/>
    </row>
    <row r="126" spans="5:5" x14ac:dyDescent="0.2">
      <c r="E126" s="14"/>
    </row>
    <row r="127" spans="5:5" x14ac:dyDescent="0.2">
      <c r="E127" s="14"/>
    </row>
    <row r="128" spans="5:5" x14ac:dyDescent="0.2">
      <c r="E128" s="14"/>
    </row>
    <row r="129" spans="5:5" x14ac:dyDescent="0.2">
      <c r="E129" s="14"/>
    </row>
    <row r="130" spans="5:5" x14ac:dyDescent="0.2">
      <c r="E130" s="14"/>
    </row>
    <row r="131" spans="5:5" x14ac:dyDescent="0.2">
      <c r="E131" s="14"/>
    </row>
    <row r="132" spans="5:5" x14ac:dyDescent="0.2">
      <c r="E132" s="14"/>
    </row>
    <row r="133" spans="5:5" x14ac:dyDescent="0.2">
      <c r="E133" s="14"/>
    </row>
    <row r="134" spans="5:5" x14ac:dyDescent="0.2">
      <c r="E134" s="14"/>
    </row>
    <row r="135" spans="5:5" x14ac:dyDescent="0.2">
      <c r="E135" s="14"/>
    </row>
    <row r="136" spans="5:5" x14ac:dyDescent="0.2">
      <c r="E136" s="14"/>
    </row>
    <row r="137" spans="5:5" x14ac:dyDescent="0.2">
      <c r="E137" s="14"/>
    </row>
    <row r="138" spans="5:5" x14ac:dyDescent="0.2">
      <c r="E138" s="14"/>
    </row>
    <row r="139" spans="5:5" x14ac:dyDescent="0.2">
      <c r="E139" s="14"/>
    </row>
    <row r="140" spans="5:5" x14ac:dyDescent="0.2">
      <c r="E140" s="14"/>
    </row>
    <row r="141" spans="5:5" x14ac:dyDescent="0.2">
      <c r="E141" s="14"/>
    </row>
    <row r="142" spans="5:5" x14ac:dyDescent="0.2">
      <c r="E142" s="14"/>
    </row>
    <row r="143" spans="5:5" x14ac:dyDescent="0.2">
      <c r="E143" s="14"/>
    </row>
    <row r="144" spans="5:5" x14ac:dyDescent="0.2">
      <c r="E144" s="14"/>
    </row>
    <row r="145" spans="5:5" x14ac:dyDescent="0.2">
      <c r="E145" s="14"/>
    </row>
    <row r="146" spans="5:5" x14ac:dyDescent="0.2">
      <c r="E146" s="14"/>
    </row>
    <row r="147" spans="5:5" x14ac:dyDescent="0.2">
      <c r="E147" s="14"/>
    </row>
    <row r="148" spans="5:5" x14ac:dyDescent="0.2">
      <c r="E148" s="14"/>
    </row>
    <row r="149" spans="5:5" x14ac:dyDescent="0.2">
      <c r="E149" s="14"/>
    </row>
    <row r="150" spans="5:5" x14ac:dyDescent="0.2">
      <c r="E150" s="14"/>
    </row>
    <row r="151" spans="5:5" x14ac:dyDescent="0.2">
      <c r="E151" s="14"/>
    </row>
    <row r="152" spans="5:5" x14ac:dyDescent="0.2">
      <c r="E152" s="14"/>
    </row>
    <row r="153" spans="5:5" x14ac:dyDescent="0.2">
      <c r="E153" s="14"/>
    </row>
    <row r="154" spans="5:5" x14ac:dyDescent="0.2">
      <c r="E154" s="14"/>
    </row>
    <row r="155" spans="5:5" x14ac:dyDescent="0.2">
      <c r="E155" s="14"/>
    </row>
    <row r="156" spans="5:5" x14ac:dyDescent="0.2">
      <c r="E156" s="14"/>
    </row>
    <row r="157" spans="5:5" x14ac:dyDescent="0.2">
      <c r="E157" s="14"/>
    </row>
    <row r="158" spans="5:5" x14ac:dyDescent="0.2">
      <c r="E158" s="14"/>
    </row>
    <row r="159" spans="5:5" x14ac:dyDescent="0.2">
      <c r="E159" s="14"/>
    </row>
    <row r="160" spans="5:5" x14ac:dyDescent="0.2">
      <c r="E160" s="14"/>
    </row>
    <row r="161" spans="5:5" x14ac:dyDescent="0.2">
      <c r="E161" s="14"/>
    </row>
    <row r="162" spans="5:5" x14ac:dyDescent="0.2">
      <c r="E162" s="14"/>
    </row>
    <row r="163" spans="5:5" x14ac:dyDescent="0.2">
      <c r="E163" s="14"/>
    </row>
    <row r="164" spans="5:5" x14ac:dyDescent="0.2">
      <c r="E164" s="14"/>
    </row>
    <row r="165" spans="5:5" x14ac:dyDescent="0.2">
      <c r="E165" s="14"/>
    </row>
    <row r="166" spans="5:5" x14ac:dyDescent="0.2">
      <c r="E166" s="14"/>
    </row>
    <row r="167" spans="5:5" x14ac:dyDescent="0.2">
      <c r="E167" s="14"/>
    </row>
    <row r="168" spans="5:5" x14ac:dyDescent="0.2">
      <c r="E168" s="14"/>
    </row>
    <row r="169" spans="5:5" x14ac:dyDescent="0.2">
      <c r="E169" s="14"/>
    </row>
    <row r="170" spans="5:5" x14ac:dyDescent="0.2">
      <c r="E170" s="14"/>
    </row>
    <row r="171" spans="5:5" x14ac:dyDescent="0.2">
      <c r="E171" s="14"/>
    </row>
    <row r="172" spans="5:5" x14ac:dyDescent="0.2">
      <c r="E172" s="14"/>
    </row>
    <row r="173" spans="5:5" x14ac:dyDescent="0.2">
      <c r="E173" s="14"/>
    </row>
    <row r="174" spans="5:5" x14ac:dyDescent="0.2">
      <c r="E174" s="14"/>
    </row>
    <row r="175" spans="5:5" x14ac:dyDescent="0.2">
      <c r="E175" s="14"/>
    </row>
    <row r="176" spans="5:5" x14ac:dyDescent="0.2">
      <c r="E176" s="14"/>
    </row>
    <row r="177" spans="5:5" x14ac:dyDescent="0.2">
      <c r="E177" s="14"/>
    </row>
    <row r="178" spans="5:5" x14ac:dyDescent="0.2">
      <c r="E178" s="14"/>
    </row>
    <row r="179" spans="5:5" x14ac:dyDescent="0.2">
      <c r="E179" s="14"/>
    </row>
    <row r="180" spans="5:5" x14ac:dyDescent="0.2">
      <c r="E180" s="14"/>
    </row>
    <row r="181" spans="5:5" x14ac:dyDescent="0.2">
      <c r="E181" s="14"/>
    </row>
    <row r="182" spans="5:5" x14ac:dyDescent="0.2">
      <c r="E182" s="14"/>
    </row>
    <row r="183" spans="5:5" x14ac:dyDescent="0.2">
      <c r="E183" s="14"/>
    </row>
    <row r="184" spans="5:5" x14ac:dyDescent="0.2">
      <c r="E184" s="14"/>
    </row>
    <row r="185" spans="5:5" x14ac:dyDescent="0.2">
      <c r="E185" s="14"/>
    </row>
    <row r="186" spans="5:5" x14ac:dyDescent="0.2">
      <c r="E186" s="14"/>
    </row>
    <row r="187" spans="5:5" x14ac:dyDescent="0.2">
      <c r="E187" s="14"/>
    </row>
    <row r="188" spans="5:5" x14ac:dyDescent="0.2">
      <c r="E188" s="14"/>
    </row>
    <row r="189" spans="5:5" x14ac:dyDescent="0.2">
      <c r="E189" s="14"/>
    </row>
    <row r="190" spans="5:5" x14ac:dyDescent="0.2">
      <c r="E190" s="14"/>
    </row>
    <row r="191" spans="5:5" x14ac:dyDescent="0.2">
      <c r="E191" s="14"/>
    </row>
    <row r="192" spans="5:5" x14ac:dyDescent="0.2">
      <c r="E192" s="14"/>
    </row>
    <row r="193" spans="5:5" x14ac:dyDescent="0.2">
      <c r="E193" s="14"/>
    </row>
    <row r="194" spans="5:5" x14ac:dyDescent="0.2">
      <c r="E194" s="14"/>
    </row>
    <row r="195" spans="5:5" x14ac:dyDescent="0.2">
      <c r="E195" s="14"/>
    </row>
    <row r="196" spans="5:5" x14ac:dyDescent="0.2">
      <c r="E196" s="14"/>
    </row>
    <row r="197" spans="5:5" x14ac:dyDescent="0.2">
      <c r="E197" s="14"/>
    </row>
    <row r="198" spans="5:5" x14ac:dyDescent="0.2">
      <c r="E198" s="14"/>
    </row>
    <row r="199" spans="5:5" x14ac:dyDescent="0.2">
      <c r="E199" s="14"/>
    </row>
    <row r="200" spans="5:5" x14ac:dyDescent="0.2">
      <c r="E200" s="14"/>
    </row>
    <row r="201" spans="5:5" x14ac:dyDescent="0.2">
      <c r="E201" s="14"/>
    </row>
    <row r="202" spans="5:5" x14ac:dyDescent="0.2">
      <c r="E202" s="14"/>
    </row>
    <row r="203" spans="5:5" x14ac:dyDescent="0.2">
      <c r="E203" s="14"/>
    </row>
    <row r="204" spans="5:5" x14ac:dyDescent="0.2">
      <c r="E204" s="14"/>
    </row>
    <row r="205" spans="5:5" x14ac:dyDescent="0.2">
      <c r="E205" s="14"/>
    </row>
    <row r="206" spans="5:5" x14ac:dyDescent="0.2">
      <c r="E206" s="14"/>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7B3992-06A8-8542-8E5F-A5ECC45D144E}">
  <dimension ref="A1:F1914"/>
  <sheetViews>
    <sheetView workbookViewId="0">
      <selection activeCell="G24" sqref="G24"/>
    </sheetView>
  </sheetViews>
  <sheetFormatPr baseColWidth="10" defaultColWidth="11.5" defaultRowHeight="15" x14ac:dyDescent="0.2"/>
  <cols>
    <col min="2" max="2" width="27.83203125" customWidth="1"/>
  </cols>
  <sheetData>
    <row r="1" spans="1:6" x14ac:dyDescent="0.2">
      <c r="A1" t="s">
        <v>3298</v>
      </c>
      <c r="B1" t="s">
        <v>3286</v>
      </c>
      <c r="C1" t="s">
        <v>3299</v>
      </c>
      <c r="D1" t="s">
        <v>3300</v>
      </c>
      <c r="E1" t="s">
        <v>3301</v>
      </c>
      <c r="F1" t="s">
        <v>3302</v>
      </c>
    </row>
    <row r="2" spans="1:6" x14ac:dyDescent="0.2">
      <c r="E2" s="15"/>
    </row>
    <row r="3" spans="1:6" x14ac:dyDescent="0.2">
      <c r="E3" s="15"/>
    </row>
    <row r="4" spans="1:6" x14ac:dyDescent="0.2">
      <c r="E4" s="15"/>
    </row>
    <row r="5" spans="1:6" x14ac:dyDescent="0.2">
      <c r="E5" s="15"/>
    </row>
    <row r="6" spans="1:6" x14ac:dyDescent="0.2">
      <c r="E6" s="15"/>
    </row>
    <row r="7" spans="1:6" x14ac:dyDescent="0.2">
      <c r="E7" s="15"/>
    </row>
    <row r="8" spans="1:6" x14ac:dyDescent="0.2">
      <c r="E8" s="15"/>
    </row>
    <row r="9" spans="1:6" x14ac:dyDescent="0.2">
      <c r="E9" s="15"/>
    </row>
    <row r="10" spans="1:6" x14ac:dyDescent="0.2">
      <c r="E10" s="15"/>
    </row>
    <row r="11" spans="1:6" x14ac:dyDescent="0.2">
      <c r="E11" s="15"/>
    </row>
    <row r="12" spans="1:6" x14ac:dyDescent="0.2">
      <c r="E12" s="15"/>
    </row>
    <row r="13" spans="1:6" x14ac:dyDescent="0.2">
      <c r="E13" s="15"/>
    </row>
    <row r="14" spans="1:6" x14ac:dyDescent="0.2">
      <c r="E14" s="15"/>
    </row>
    <row r="15" spans="1:6" x14ac:dyDescent="0.2">
      <c r="E15" s="15"/>
    </row>
    <row r="16" spans="1:6" x14ac:dyDescent="0.2">
      <c r="E16" s="15"/>
    </row>
    <row r="17" spans="5:5" x14ac:dyDescent="0.2">
      <c r="E17" s="15"/>
    </row>
    <row r="18" spans="5:5" x14ac:dyDescent="0.2">
      <c r="E18" s="15"/>
    </row>
    <row r="19" spans="5:5" x14ac:dyDescent="0.2">
      <c r="E19" s="15"/>
    </row>
    <row r="20" spans="5:5" x14ac:dyDescent="0.2">
      <c r="E20" s="15"/>
    </row>
    <row r="21" spans="5:5" x14ac:dyDescent="0.2">
      <c r="E21" s="15"/>
    </row>
    <row r="22" spans="5:5" x14ac:dyDescent="0.2">
      <c r="E22" s="15"/>
    </row>
    <row r="23" spans="5:5" x14ac:dyDescent="0.2">
      <c r="E23" s="15"/>
    </row>
    <row r="24" spans="5:5" x14ac:dyDescent="0.2">
      <c r="E24" s="15"/>
    </row>
    <row r="25" spans="5:5" x14ac:dyDescent="0.2">
      <c r="E25" s="15"/>
    </row>
    <row r="26" spans="5:5" x14ac:dyDescent="0.2">
      <c r="E26" s="15"/>
    </row>
    <row r="27" spans="5:5" x14ac:dyDescent="0.2">
      <c r="E27" s="15"/>
    </row>
    <row r="28" spans="5:5" x14ac:dyDescent="0.2">
      <c r="E28" s="15"/>
    </row>
    <row r="29" spans="5:5" x14ac:dyDescent="0.2">
      <c r="E29" s="15"/>
    </row>
    <row r="30" spans="5:5" x14ac:dyDescent="0.2">
      <c r="E30" s="15"/>
    </row>
    <row r="31" spans="5:5" x14ac:dyDescent="0.2">
      <c r="E31" s="15"/>
    </row>
    <row r="32" spans="5:5" x14ac:dyDescent="0.2">
      <c r="E32" s="15"/>
    </row>
    <row r="33" spans="5:5" x14ac:dyDescent="0.2">
      <c r="E33" s="15"/>
    </row>
    <row r="34" spans="5:5" x14ac:dyDescent="0.2">
      <c r="E34" s="15"/>
    </row>
    <row r="35" spans="5:5" x14ac:dyDescent="0.2">
      <c r="E35" s="15"/>
    </row>
    <row r="36" spans="5:5" x14ac:dyDescent="0.2">
      <c r="E36" s="15"/>
    </row>
    <row r="37" spans="5:5" x14ac:dyDescent="0.2">
      <c r="E37" s="15"/>
    </row>
    <row r="38" spans="5:5" x14ac:dyDescent="0.2">
      <c r="E38" s="15"/>
    </row>
    <row r="39" spans="5:5" x14ac:dyDescent="0.2">
      <c r="E39" s="15"/>
    </row>
    <row r="40" spans="5:5" x14ac:dyDescent="0.2">
      <c r="E40" s="15"/>
    </row>
    <row r="41" spans="5:5" x14ac:dyDescent="0.2">
      <c r="E41" s="15"/>
    </row>
    <row r="42" spans="5:5" x14ac:dyDescent="0.2">
      <c r="E42" s="15"/>
    </row>
    <row r="43" spans="5:5" x14ac:dyDescent="0.2">
      <c r="E43" s="15"/>
    </row>
    <row r="44" spans="5:5" x14ac:dyDescent="0.2">
      <c r="E44" s="15"/>
    </row>
    <row r="45" spans="5:5" x14ac:dyDescent="0.2">
      <c r="E45" s="15"/>
    </row>
    <row r="46" spans="5:5" x14ac:dyDescent="0.2">
      <c r="E46" s="15"/>
    </row>
    <row r="47" spans="5:5" x14ac:dyDescent="0.2">
      <c r="E47" s="15"/>
    </row>
    <row r="48" spans="5:5" x14ac:dyDescent="0.2">
      <c r="E48" s="15"/>
    </row>
    <row r="49" spans="5:5" x14ac:dyDescent="0.2">
      <c r="E49" s="15"/>
    </row>
    <row r="50" spans="5:5" x14ac:dyDescent="0.2">
      <c r="E50" s="15"/>
    </row>
    <row r="51" spans="5:5" x14ac:dyDescent="0.2">
      <c r="E51" s="15"/>
    </row>
    <row r="52" spans="5:5" x14ac:dyDescent="0.2">
      <c r="E52" s="15"/>
    </row>
    <row r="53" spans="5:5" x14ac:dyDescent="0.2">
      <c r="E53" s="15"/>
    </row>
    <row r="54" spans="5:5" x14ac:dyDescent="0.2">
      <c r="E54" s="15"/>
    </row>
    <row r="55" spans="5:5" x14ac:dyDescent="0.2">
      <c r="E55" s="15"/>
    </row>
    <row r="56" spans="5:5" x14ac:dyDescent="0.2">
      <c r="E56" s="15"/>
    </row>
    <row r="57" spans="5:5" x14ac:dyDescent="0.2">
      <c r="E57" s="15"/>
    </row>
    <row r="58" spans="5:5" x14ac:dyDescent="0.2">
      <c r="E58" s="15"/>
    </row>
    <row r="59" spans="5:5" x14ac:dyDescent="0.2">
      <c r="E59" s="15"/>
    </row>
    <row r="60" spans="5:5" x14ac:dyDescent="0.2">
      <c r="E60" s="15"/>
    </row>
    <row r="61" spans="5:5" x14ac:dyDescent="0.2">
      <c r="E61" s="15"/>
    </row>
    <row r="62" spans="5:5" x14ac:dyDescent="0.2">
      <c r="E62" s="15"/>
    </row>
    <row r="63" spans="5:5" x14ac:dyDescent="0.2">
      <c r="E63" s="15"/>
    </row>
    <row r="64" spans="5:5" x14ac:dyDescent="0.2">
      <c r="E64" s="15"/>
    </row>
    <row r="65" spans="5:5" x14ac:dyDescent="0.2">
      <c r="E65" s="15"/>
    </row>
    <row r="66" spans="5:5" x14ac:dyDescent="0.2">
      <c r="E66" s="15"/>
    </row>
    <row r="67" spans="5:5" x14ac:dyDescent="0.2">
      <c r="E67" s="15"/>
    </row>
    <row r="68" spans="5:5" x14ac:dyDescent="0.2">
      <c r="E68" s="15"/>
    </row>
    <row r="69" spans="5:5" x14ac:dyDescent="0.2">
      <c r="E69" s="15"/>
    </row>
    <row r="70" spans="5:5" x14ac:dyDescent="0.2">
      <c r="E70" s="15"/>
    </row>
    <row r="71" spans="5:5" x14ac:dyDescent="0.2">
      <c r="E71" s="15"/>
    </row>
    <row r="72" spans="5:5" x14ac:dyDescent="0.2">
      <c r="E72" s="15"/>
    </row>
    <row r="73" spans="5:5" x14ac:dyDescent="0.2">
      <c r="E73" s="15"/>
    </row>
    <row r="74" spans="5:5" x14ac:dyDescent="0.2">
      <c r="E74" s="15"/>
    </row>
    <row r="75" spans="5:5" x14ac:dyDescent="0.2">
      <c r="E75" s="15"/>
    </row>
    <row r="76" spans="5:5" x14ac:dyDescent="0.2">
      <c r="E76" s="15"/>
    </row>
    <row r="77" spans="5:5" x14ac:dyDescent="0.2">
      <c r="E77" s="15"/>
    </row>
    <row r="78" spans="5:5" x14ac:dyDescent="0.2">
      <c r="E78" s="15"/>
    </row>
    <row r="79" spans="5:5" x14ac:dyDescent="0.2">
      <c r="E79" s="15"/>
    </row>
    <row r="80" spans="5:5" x14ac:dyDescent="0.2">
      <c r="E80" s="15"/>
    </row>
    <row r="81" spans="5:5" x14ac:dyDescent="0.2">
      <c r="E81" s="15"/>
    </row>
    <row r="82" spans="5:5" x14ac:dyDescent="0.2">
      <c r="E82" s="15"/>
    </row>
    <row r="83" spans="5:5" x14ac:dyDescent="0.2">
      <c r="E83" s="15"/>
    </row>
    <row r="84" spans="5:5" x14ac:dyDescent="0.2">
      <c r="E84" s="15"/>
    </row>
    <row r="85" spans="5:5" x14ac:dyDescent="0.2">
      <c r="E85" s="15"/>
    </row>
    <row r="86" spans="5:5" x14ac:dyDescent="0.2">
      <c r="E86" s="15"/>
    </row>
    <row r="87" spans="5:5" x14ac:dyDescent="0.2">
      <c r="E87" s="15"/>
    </row>
    <row r="88" spans="5:5" x14ac:dyDescent="0.2">
      <c r="E88" s="15"/>
    </row>
    <row r="89" spans="5:5" x14ac:dyDescent="0.2">
      <c r="E89" s="15"/>
    </row>
    <row r="90" spans="5:5" x14ac:dyDescent="0.2">
      <c r="E90" s="15"/>
    </row>
    <row r="91" spans="5:5" x14ac:dyDescent="0.2">
      <c r="E91" s="15"/>
    </row>
    <row r="92" spans="5:5" x14ac:dyDescent="0.2">
      <c r="E92" s="15"/>
    </row>
    <row r="93" spans="5:5" x14ac:dyDescent="0.2">
      <c r="E93" s="15"/>
    </row>
    <row r="94" spans="5:5" x14ac:dyDescent="0.2">
      <c r="E94" s="15"/>
    </row>
    <row r="95" spans="5:5" x14ac:dyDescent="0.2">
      <c r="E95" s="15"/>
    </row>
    <row r="96" spans="5:5" x14ac:dyDescent="0.2">
      <c r="E96" s="15"/>
    </row>
    <row r="97" spans="5:5" x14ac:dyDescent="0.2">
      <c r="E97" s="15"/>
    </row>
    <row r="98" spans="5:5" x14ac:dyDescent="0.2">
      <c r="E98" s="15"/>
    </row>
    <row r="99" spans="5:5" x14ac:dyDescent="0.2">
      <c r="E99" s="15"/>
    </row>
    <row r="100" spans="5:5" x14ac:dyDescent="0.2">
      <c r="E100" s="15"/>
    </row>
    <row r="101" spans="5:5" x14ac:dyDescent="0.2">
      <c r="E101" s="15"/>
    </row>
    <row r="102" spans="5:5" x14ac:dyDescent="0.2">
      <c r="E102" s="15"/>
    </row>
    <row r="103" spans="5:5" x14ac:dyDescent="0.2">
      <c r="E103" s="15"/>
    </row>
    <row r="104" spans="5:5" x14ac:dyDescent="0.2">
      <c r="E104" s="15"/>
    </row>
    <row r="105" spans="5:5" x14ac:dyDescent="0.2">
      <c r="E105" s="15"/>
    </row>
    <row r="106" spans="5:5" x14ac:dyDescent="0.2">
      <c r="E106" s="15"/>
    </row>
    <row r="107" spans="5:5" x14ac:dyDescent="0.2">
      <c r="E107" s="15"/>
    </row>
    <row r="108" spans="5:5" x14ac:dyDescent="0.2">
      <c r="E108" s="15"/>
    </row>
    <row r="109" spans="5:5" x14ac:dyDescent="0.2">
      <c r="E109" s="15"/>
    </row>
    <row r="110" spans="5:5" x14ac:dyDescent="0.2">
      <c r="E110" s="15"/>
    </row>
    <row r="111" spans="5:5" x14ac:dyDescent="0.2">
      <c r="E111" s="15"/>
    </row>
    <row r="112" spans="5:5" x14ac:dyDescent="0.2">
      <c r="E112" s="15"/>
    </row>
    <row r="113" spans="5:5" x14ac:dyDescent="0.2">
      <c r="E113" s="15"/>
    </row>
    <row r="114" spans="5:5" x14ac:dyDescent="0.2">
      <c r="E114" s="15"/>
    </row>
    <row r="115" spans="5:5" x14ac:dyDescent="0.2">
      <c r="E115" s="15"/>
    </row>
    <row r="116" spans="5:5" x14ac:dyDescent="0.2">
      <c r="E116" s="15"/>
    </row>
    <row r="117" spans="5:5" x14ac:dyDescent="0.2">
      <c r="E117" s="15"/>
    </row>
    <row r="118" spans="5:5" x14ac:dyDescent="0.2">
      <c r="E118" s="15"/>
    </row>
    <row r="119" spans="5:5" x14ac:dyDescent="0.2">
      <c r="E119" s="15"/>
    </row>
    <row r="120" spans="5:5" x14ac:dyDescent="0.2">
      <c r="E120" s="15"/>
    </row>
    <row r="121" spans="5:5" x14ac:dyDescent="0.2">
      <c r="E121" s="15"/>
    </row>
    <row r="122" spans="5:5" x14ac:dyDescent="0.2">
      <c r="E122" s="15"/>
    </row>
    <row r="123" spans="5:5" x14ac:dyDescent="0.2">
      <c r="E123" s="15"/>
    </row>
    <row r="124" spans="5:5" x14ac:dyDescent="0.2">
      <c r="E124" s="15"/>
    </row>
    <row r="125" spans="5:5" x14ac:dyDescent="0.2">
      <c r="E125" s="15"/>
    </row>
    <row r="126" spans="5:5" x14ac:dyDescent="0.2">
      <c r="E126" s="15"/>
    </row>
    <row r="127" spans="5:5" x14ac:dyDescent="0.2">
      <c r="E127" s="15"/>
    </row>
    <row r="128" spans="5:5" x14ac:dyDescent="0.2">
      <c r="E128" s="15"/>
    </row>
    <row r="129" spans="5:5" x14ac:dyDescent="0.2">
      <c r="E129" s="15"/>
    </row>
    <row r="130" spans="5:5" x14ac:dyDescent="0.2">
      <c r="E130" s="15"/>
    </row>
    <row r="131" spans="5:5" x14ac:dyDescent="0.2">
      <c r="E131" s="15"/>
    </row>
    <row r="132" spans="5:5" x14ac:dyDescent="0.2">
      <c r="E132" s="15"/>
    </row>
    <row r="133" spans="5:5" x14ac:dyDescent="0.2">
      <c r="E133" s="15"/>
    </row>
    <row r="134" spans="5:5" x14ac:dyDescent="0.2">
      <c r="E134" s="15"/>
    </row>
    <row r="135" spans="5:5" x14ac:dyDescent="0.2">
      <c r="E135" s="15"/>
    </row>
    <row r="136" spans="5:5" x14ac:dyDescent="0.2">
      <c r="E136" s="15"/>
    </row>
    <row r="137" spans="5:5" x14ac:dyDescent="0.2">
      <c r="E137" s="15"/>
    </row>
    <row r="138" spans="5:5" x14ac:dyDescent="0.2">
      <c r="E138" s="15"/>
    </row>
    <row r="139" spans="5:5" x14ac:dyDescent="0.2">
      <c r="E139" s="15"/>
    </row>
    <row r="140" spans="5:5" x14ac:dyDescent="0.2">
      <c r="E140" s="15"/>
    </row>
    <row r="141" spans="5:5" x14ac:dyDescent="0.2">
      <c r="E141" s="15"/>
    </row>
    <row r="142" spans="5:5" x14ac:dyDescent="0.2">
      <c r="E142" s="15"/>
    </row>
    <row r="143" spans="5:5" x14ac:dyDescent="0.2">
      <c r="E143" s="15"/>
    </row>
    <row r="144" spans="5:5" x14ac:dyDescent="0.2">
      <c r="E144" s="15"/>
    </row>
    <row r="145" spans="5:5" x14ac:dyDescent="0.2">
      <c r="E145" s="15"/>
    </row>
    <row r="146" spans="5:5" x14ac:dyDescent="0.2">
      <c r="E146" s="15"/>
    </row>
    <row r="147" spans="5:5" x14ac:dyDescent="0.2">
      <c r="E147" s="15"/>
    </row>
    <row r="148" spans="5:5" x14ac:dyDescent="0.2">
      <c r="E148" s="15"/>
    </row>
    <row r="149" spans="5:5" x14ac:dyDescent="0.2">
      <c r="E149" s="15"/>
    </row>
    <row r="150" spans="5:5" x14ac:dyDescent="0.2">
      <c r="E150" s="15"/>
    </row>
    <row r="151" spans="5:5" x14ac:dyDescent="0.2">
      <c r="E151" s="15"/>
    </row>
    <row r="152" spans="5:5" x14ac:dyDescent="0.2">
      <c r="E152" s="15"/>
    </row>
    <row r="153" spans="5:5" x14ac:dyDescent="0.2">
      <c r="E153" s="15"/>
    </row>
    <row r="154" spans="5:5" x14ac:dyDescent="0.2">
      <c r="E154" s="15"/>
    </row>
    <row r="155" spans="5:5" x14ac:dyDescent="0.2">
      <c r="E155" s="15"/>
    </row>
    <row r="156" spans="5:5" x14ac:dyDescent="0.2">
      <c r="E156" s="15"/>
    </row>
    <row r="157" spans="5:5" x14ac:dyDescent="0.2">
      <c r="E157" s="15"/>
    </row>
    <row r="158" spans="5:5" x14ac:dyDescent="0.2">
      <c r="E158" s="15"/>
    </row>
    <row r="159" spans="5:5" x14ac:dyDescent="0.2">
      <c r="E159" s="15"/>
    </row>
    <row r="160" spans="5:5" x14ac:dyDescent="0.2">
      <c r="E160" s="15"/>
    </row>
    <row r="161" spans="5:5" x14ac:dyDescent="0.2">
      <c r="E161" s="15"/>
    </row>
    <row r="162" spans="5:5" x14ac:dyDescent="0.2">
      <c r="E162" s="15"/>
    </row>
    <row r="163" spans="5:5" x14ac:dyDescent="0.2">
      <c r="E163" s="15"/>
    </row>
    <row r="164" spans="5:5" x14ac:dyDescent="0.2">
      <c r="E164" s="15"/>
    </row>
    <row r="165" spans="5:5" x14ac:dyDescent="0.2">
      <c r="E165" s="15"/>
    </row>
    <row r="166" spans="5:5" x14ac:dyDescent="0.2">
      <c r="E166" s="15"/>
    </row>
    <row r="167" spans="5:5" x14ac:dyDescent="0.2">
      <c r="E167" s="15"/>
    </row>
    <row r="168" spans="5:5" x14ac:dyDescent="0.2">
      <c r="E168" s="15"/>
    </row>
    <row r="169" spans="5:5" x14ac:dyDescent="0.2">
      <c r="E169" s="15"/>
    </row>
    <row r="170" spans="5:5" x14ac:dyDescent="0.2">
      <c r="E170" s="15"/>
    </row>
    <row r="171" spans="5:5" x14ac:dyDescent="0.2">
      <c r="E171" s="15"/>
    </row>
    <row r="172" spans="5:5" x14ac:dyDescent="0.2">
      <c r="E172" s="15"/>
    </row>
    <row r="173" spans="5:5" x14ac:dyDescent="0.2">
      <c r="E173" s="15"/>
    </row>
    <row r="174" spans="5:5" x14ac:dyDescent="0.2">
      <c r="E174" s="15"/>
    </row>
    <row r="175" spans="5:5" x14ac:dyDescent="0.2">
      <c r="E175" s="15"/>
    </row>
    <row r="176" spans="5:5" x14ac:dyDescent="0.2">
      <c r="E176" s="15"/>
    </row>
    <row r="177" spans="5:5" x14ac:dyDescent="0.2">
      <c r="E177" s="15"/>
    </row>
    <row r="178" spans="5:5" x14ac:dyDescent="0.2">
      <c r="E178" s="15"/>
    </row>
    <row r="179" spans="5:5" x14ac:dyDescent="0.2">
      <c r="E179" s="15"/>
    </row>
    <row r="180" spans="5:5" x14ac:dyDescent="0.2">
      <c r="E180" s="15"/>
    </row>
    <row r="181" spans="5:5" x14ac:dyDescent="0.2">
      <c r="E181" s="15"/>
    </row>
    <row r="182" spans="5:5" x14ac:dyDescent="0.2">
      <c r="E182" s="15"/>
    </row>
    <row r="183" spans="5:5" x14ac:dyDescent="0.2">
      <c r="E183" s="15"/>
    </row>
    <row r="184" spans="5:5" x14ac:dyDescent="0.2">
      <c r="E184" s="15"/>
    </row>
    <row r="185" spans="5:5" x14ac:dyDescent="0.2">
      <c r="E185" s="15"/>
    </row>
    <row r="186" spans="5:5" x14ac:dyDescent="0.2">
      <c r="E186" s="15"/>
    </row>
    <row r="187" spans="5:5" x14ac:dyDescent="0.2">
      <c r="E187" s="15"/>
    </row>
    <row r="188" spans="5:5" x14ac:dyDescent="0.2">
      <c r="E188" s="15"/>
    </row>
    <row r="189" spans="5:5" x14ac:dyDescent="0.2">
      <c r="E189" s="15"/>
    </row>
    <row r="190" spans="5:5" x14ac:dyDescent="0.2">
      <c r="E190" s="15"/>
    </row>
    <row r="191" spans="5:5" x14ac:dyDescent="0.2">
      <c r="E191" s="15"/>
    </row>
    <row r="192" spans="5:5" x14ac:dyDescent="0.2">
      <c r="E192" s="15"/>
    </row>
    <row r="193" spans="5:5" x14ac:dyDescent="0.2">
      <c r="E193" s="15"/>
    </row>
    <row r="194" spans="5:5" x14ac:dyDescent="0.2">
      <c r="E194" s="15"/>
    </row>
    <row r="195" spans="5:5" x14ac:dyDescent="0.2">
      <c r="E195" s="15"/>
    </row>
    <row r="196" spans="5:5" x14ac:dyDescent="0.2">
      <c r="E196" s="15"/>
    </row>
    <row r="197" spans="5:5" x14ac:dyDescent="0.2">
      <c r="E197" s="15"/>
    </row>
    <row r="198" spans="5:5" x14ac:dyDescent="0.2">
      <c r="E198" s="15"/>
    </row>
    <row r="199" spans="5:5" x14ac:dyDescent="0.2">
      <c r="E199" s="15"/>
    </row>
    <row r="200" spans="5:5" x14ac:dyDescent="0.2">
      <c r="E200" s="15"/>
    </row>
    <row r="201" spans="5:5" x14ac:dyDescent="0.2">
      <c r="E201" s="15"/>
    </row>
    <row r="202" spans="5:5" x14ac:dyDescent="0.2">
      <c r="E202" s="15"/>
    </row>
    <row r="203" spans="5:5" x14ac:dyDescent="0.2">
      <c r="E203" s="15"/>
    </row>
    <row r="204" spans="5:5" x14ac:dyDescent="0.2">
      <c r="E204" s="15"/>
    </row>
    <row r="205" spans="5:5" x14ac:dyDescent="0.2">
      <c r="E205" s="15"/>
    </row>
    <row r="206" spans="5:5" x14ac:dyDescent="0.2">
      <c r="E206" s="15"/>
    </row>
    <row r="207" spans="5:5" x14ac:dyDescent="0.2">
      <c r="E207" s="15"/>
    </row>
    <row r="208" spans="5:5" x14ac:dyDescent="0.2">
      <c r="E208" s="15"/>
    </row>
    <row r="209" spans="5:5" x14ac:dyDescent="0.2">
      <c r="E209" s="15"/>
    </row>
    <row r="210" spans="5:5" x14ac:dyDescent="0.2">
      <c r="E210" s="15"/>
    </row>
    <row r="211" spans="5:5" x14ac:dyDescent="0.2">
      <c r="E211" s="15"/>
    </row>
    <row r="212" spans="5:5" x14ac:dyDescent="0.2">
      <c r="E212" s="15"/>
    </row>
    <row r="213" spans="5:5" x14ac:dyDescent="0.2">
      <c r="E213" s="15"/>
    </row>
    <row r="214" spans="5:5" x14ac:dyDescent="0.2">
      <c r="E214" s="15"/>
    </row>
    <row r="215" spans="5:5" x14ac:dyDescent="0.2">
      <c r="E215" s="15"/>
    </row>
    <row r="216" spans="5:5" x14ac:dyDescent="0.2">
      <c r="E216" s="15"/>
    </row>
    <row r="217" spans="5:5" x14ac:dyDescent="0.2">
      <c r="E217" s="15"/>
    </row>
    <row r="218" spans="5:5" x14ac:dyDescent="0.2">
      <c r="E218" s="15"/>
    </row>
    <row r="219" spans="5:5" x14ac:dyDescent="0.2">
      <c r="E219" s="15"/>
    </row>
    <row r="220" spans="5:5" x14ac:dyDescent="0.2">
      <c r="E220" s="15"/>
    </row>
    <row r="221" spans="5:5" x14ac:dyDescent="0.2">
      <c r="E221" s="15"/>
    </row>
    <row r="222" spans="5:5" x14ac:dyDescent="0.2">
      <c r="E222" s="15"/>
    </row>
    <row r="223" spans="5:5" x14ac:dyDescent="0.2">
      <c r="E223" s="15"/>
    </row>
    <row r="224" spans="5:5" x14ac:dyDescent="0.2">
      <c r="E224" s="15"/>
    </row>
    <row r="225" spans="5:5" x14ac:dyDescent="0.2">
      <c r="E225" s="15"/>
    </row>
    <row r="226" spans="5:5" x14ac:dyDescent="0.2">
      <c r="E226" s="15"/>
    </row>
    <row r="227" spans="5:5" x14ac:dyDescent="0.2">
      <c r="E227" s="15"/>
    </row>
    <row r="228" spans="5:5" x14ac:dyDescent="0.2">
      <c r="E228" s="15"/>
    </row>
    <row r="229" spans="5:5" x14ac:dyDescent="0.2">
      <c r="E229" s="15"/>
    </row>
    <row r="230" spans="5:5" x14ac:dyDescent="0.2">
      <c r="E230" s="15"/>
    </row>
    <row r="231" spans="5:5" x14ac:dyDescent="0.2">
      <c r="E231" s="15"/>
    </row>
    <row r="232" spans="5:5" x14ac:dyDescent="0.2">
      <c r="E232" s="15"/>
    </row>
    <row r="233" spans="5:5" x14ac:dyDescent="0.2">
      <c r="E233" s="15"/>
    </row>
    <row r="234" spans="5:5" x14ac:dyDescent="0.2">
      <c r="E234" s="15"/>
    </row>
    <row r="235" spans="5:5" x14ac:dyDescent="0.2">
      <c r="E235" s="15"/>
    </row>
    <row r="236" spans="5:5" x14ac:dyDescent="0.2">
      <c r="E236" s="15"/>
    </row>
    <row r="237" spans="5:5" x14ac:dyDescent="0.2">
      <c r="E237" s="15"/>
    </row>
    <row r="238" spans="5:5" x14ac:dyDescent="0.2">
      <c r="E238" s="15"/>
    </row>
    <row r="239" spans="5:5" x14ac:dyDescent="0.2">
      <c r="E239" s="15"/>
    </row>
    <row r="240" spans="5:5" x14ac:dyDescent="0.2">
      <c r="E240" s="15"/>
    </row>
    <row r="241" spans="5:5" x14ac:dyDescent="0.2">
      <c r="E241" s="15"/>
    </row>
    <row r="242" spans="5:5" x14ac:dyDescent="0.2">
      <c r="E242" s="15"/>
    </row>
    <row r="243" spans="5:5" x14ac:dyDescent="0.2">
      <c r="E243" s="15"/>
    </row>
    <row r="244" spans="5:5" x14ac:dyDescent="0.2">
      <c r="E244" s="15"/>
    </row>
    <row r="245" spans="5:5" x14ac:dyDescent="0.2">
      <c r="E245" s="15"/>
    </row>
    <row r="246" spans="5:5" x14ac:dyDescent="0.2">
      <c r="E246" s="15"/>
    </row>
    <row r="247" spans="5:5" x14ac:dyDescent="0.2">
      <c r="E247" s="15"/>
    </row>
    <row r="248" spans="5:5" x14ac:dyDescent="0.2">
      <c r="E248" s="15"/>
    </row>
    <row r="249" spans="5:5" x14ac:dyDescent="0.2">
      <c r="E249" s="15"/>
    </row>
    <row r="250" spans="5:5" x14ac:dyDescent="0.2">
      <c r="E250" s="15"/>
    </row>
    <row r="251" spans="5:5" x14ac:dyDescent="0.2">
      <c r="E251" s="15"/>
    </row>
    <row r="252" spans="5:5" x14ac:dyDescent="0.2">
      <c r="E252" s="15"/>
    </row>
    <row r="253" spans="5:5" x14ac:dyDescent="0.2">
      <c r="E253" s="15"/>
    </row>
    <row r="254" spans="5:5" x14ac:dyDescent="0.2">
      <c r="E254" s="15"/>
    </row>
    <row r="255" spans="5:5" x14ac:dyDescent="0.2">
      <c r="E255" s="15"/>
    </row>
    <row r="256" spans="5:5" x14ac:dyDescent="0.2">
      <c r="E256" s="15"/>
    </row>
    <row r="257" spans="5:5" x14ac:dyDescent="0.2">
      <c r="E257" s="15"/>
    </row>
    <row r="258" spans="5:5" x14ac:dyDescent="0.2">
      <c r="E258" s="15"/>
    </row>
    <row r="259" spans="5:5" x14ac:dyDescent="0.2">
      <c r="E259" s="15"/>
    </row>
    <row r="260" spans="5:5" x14ac:dyDescent="0.2">
      <c r="E260" s="15"/>
    </row>
    <row r="261" spans="5:5" x14ac:dyDescent="0.2">
      <c r="E261" s="15"/>
    </row>
    <row r="262" spans="5:5" x14ac:dyDescent="0.2">
      <c r="E262" s="15"/>
    </row>
    <row r="263" spans="5:5" x14ac:dyDescent="0.2">
      <c r="E263" s="15"/>
    </row>
    <row r="264" spans="5:5" x14ac:dyDescent="0.2">
      <c r="E264" s="15"/>
    </row>
    <row r="265" spans="5:5" x14ac:dyDescent="0.2">
      <c r="E265" s="15"/>
    </row>
    <row r="266" spans="5:5" x14ac:dyDescent="0.2">
      <c r="E266" s="15"/>
    </row>
    <row r="267" spans="5:5" x14ac:dyDescent="0.2">
      <c r="E267" s="15"/>
    </row>
    <row r="268" spans="5:5" x14ac:dyDescent="0.2">
      <c r="E268" s="15"/>
    </row>
    <row r="269" spans="5:5" x14ac:dyDescent="0.2">
      <c r="E269" s="15"/>
    </row>
    <row r="270" spans="5:5" x14ac:dyDescent="0.2">
      <c r="E270" s="15"/>
    </row>
    <row r="271" spans="5:5" x14ac:dyDescent="0.2">
      <c r="E271" s="15"/>
    </row>
    <row r="272" spans="5:5" x14ac:dyDescent="0.2">
      <c r="E272" s="15"/>
    </row>
    <row r="273" spans="5:5" x14ac:dyDescent="0.2">
      <c r="E273" s="15"/>
    </row>
    <row r="274" spans="5:5" x14ac:dyDescent="0.2">
      <c r="E274" s="15"/>
    </row>
    <row r="275" spans="5:5" x14ac:dyDescent="0.2">
      <c r="E275" s="15"/>
    </row>
    <row r="276" spans="5:5" x14ac:dyDescent="0.2">
      <c r="E276" s="15"/>
    </row>
    <row r="277" spans="5:5" x14ac:dyDescent="0.2">
      <c r="E277" s="15"/>
    </row>
    <row r="278" spans="5:5" x14ac:dyDescent="0.2">
      <c r="E278" s="15"/>
    </row>
    <row r="279" spans="5:5" x14ac:dyDescent="0.2">
      <c r="E279" s="15"/>
    </row>
    <row r="280" spans="5:5" x14ac:dyDescent="0.2">
      <c r="E280" s="15"/>
    </row>
    <row r="281" spans="5:5" x14ac:dyDescent="0.2">
      <c r="E281" s="15"/>
    </row>
    <row r="282" spans="5:5" x14ac:dyDescent="0.2">
      <c r="E282" s="15"/>
    </row>
    <row r="283" spans="5:5" x14ac:dyDescent="0.2">
      <c r="E283" s="15"/>
    </row>
    <row r="284" spans="5:5" x14ac:dyDescent="0.2">
      <c r="E284" s="15"/>
    </row>
    <row r="285" spans="5:5" x14ac:dyDescent="0.2">
      <c r="E285" s="15"/>
    </row>
    <row r="286" spans="5:5" x14ac:dyDescent="0.2">
      <c r="E286" s="15"/>
    </row>
    <row r="287" spans="5:5" x14ac:dyDescent="0.2">
      <c r="E287" s="15"/>
    </row>
    <row r="288" spans="5:5" x14ac:dyDescent="0.2">
      <c r="E288" s="15"/>
    </row>
    <row r="289" spans="5:5" x14ac:dyDescent="0.2">
      <c r="E289" s="15"/>
    </row>
    <row r="290" spans="5:5" x14ac:dyDescent="0.2">
      <c r="E290" s="15"/>
    </row>
    <row r="291" spans="5:5" x14ac:dyDescent="0.2">
      <c r="E291" s="15"/>
    </row>
    <row r="292" spans="5:5" x14ac:dyDescent="0.2">
      <c r="E292" s="15"/>
    </row>
    <row r="293" spans="5:5" x14ac:dyDescent="0.2">
      <c r="E293" s="15"/>
    </row>
    <row r="294" spans="5:5" x14ac:dyDescent="0.2">
      <c r="E294" s="15"/>
    </row>
    <row r="295" spans="5:5" x14ac:dyDescent="0.2">
      <c r="E295" s="15"/>
    </row>
    <row r="296" spans="5:5" x14ac:dyDescent="0.2">
      <c r="E296" s="15"/>
    </row>
    <row r="297" spans="5:5" x14ac:dyDescent="0.2">
      <c r="E297" s="15"/>
    </row>
    <row r="298" spans="5:5" x14ac:dyDescent="0.2">
      <c r="E298" s="15"/>
    </row>
    <row r="299" spans="5:5" x14ac:dyDescent="0.2">
      <c r="E299" s="15"/>
    </row>
    <row r="300" spans="5:5" x14ac:dyDescent="0.2">
      <c r="E300" s="15"/>
    </row>
    <row r="301" spans="5:5" x14ac:dyDescent="0.2">
      <c r="E301" s="15"/>
    </row>
    <row r="302" spans="5:5" x14ac:dyDescent="0.2">
      <c r="E302" s="15"/>
    </row>
    <row r="303" spans="5:5" x14ac:dyDescent="0.2">
      <c r="E303" s="15"/>
    </row>
    <row r="304" spans="5:5" x14ac:dyDescent="0.2">
      <c r="E304" s="15"/>
    </row>
    <row r="305" spans="5:5" x14ac:dyDescent="0.2">
      <c r="E305" s="15"/>
    </row>
    <row r="306" spans="5:5" x14ac:dyDescent="0.2">
      <c r="E306" s="15"/>
    </row>
    <row r="307" spans="5:5" x14ac:dyDescent="0.2">
      <c r="E307" s="15"/>
    </row>
    <row r="308" spans="5:5" x14ac:dyDescent="0.2">
      <c r="E308" s="15"/>
    </row>
    <row r="309" spans="5:5" x14ac:dyDescent="0.2">
      <c r="E309" s="15"/>
    </row>
    <row r="310" spans="5:5" x14ac:dyDescent="0.2">
      <c r="E310" s="15"/>
    </row>
    <row r="311" spans="5:5" x14ac:dyDescent="0.2">
      <c r="E311" s="15"/>
    </row>
    <row r="312" spans="5:5" x14ac:dyDescent="0.2">
      <c r="E312" s="15"/>
    </row>
    <row r="313" spans="5:5" x14ac:dyDescent="0.2">
      <c r="E313" s="15"/>
    </row>
    <row r="314" spans="5:5" x14ac:dyDescent="0.2">
      <c r="E314" s="15"/>
    </row>
    <row r="315" spans="5:5" x14ac:dyDescent="0.2">
      <c r="E315" s="15"/>
    </row>
    <row r="316" spans="5:5" x14ac:dyDescent="0.2">
      <c r="E316" s="15"/>
    </row>
    <row r="317" spans="5:5" x14ac:dyDescent="0.2">
      <c r="E317" s="15"/>
    </row>
    <row r="318" spans="5:5" x14ac:dyDescent="0.2">
      <c r="E318" s="15"/>
    </row>
    <row r="319" spans="5:5" x14ac:dyDescent="0.2">
      <c r="E319" s="15"/>
    </row>
    <row r="320" spans="5:5" x14ac:dyDescent="0.2">
      <c r="E320" s="15"/>
    </row>
    <row r="321" spans="5:5" x14ac:dyDescent="0.2">
      <c r="E321" s="15"/>
    </row>
    <row r="322" spans="5:5" x14ac:dyDescent="0.2">
      <c r="E322" s="15"/>
    </row>
    <row r="323" spans="5:5" x14ac:dyDescent="0.2">
      <c r="E323" s="15"/>
    </row>
    <row r="324" spans="5:5" x14ac:dyDescent="0.2">
      <c r="E324" s="15"/>
    </row>
    <row r="325" spans="5:5" x14ac:dyDescent="0.2">
      <c r="E325" s="15"/>
    </row>
    <row r="326" spans="5:5" x14ac:dyDescent="0.2">
      <c r="E326" s="15"/>
    </row>
    <row r="327" spans="5:5" x14ac:dyDescent="0.2">
      <c r="E327" s="15"/>
    </row>
    <row r="328" spans="5:5" x14ac:dyDescent="0.2">
      <c r="E328" s="15"/>
    </row>
    <row r="329" spans="5:5" x14ac:dyDescent="0.2">
      <c r="E329" s="15"/>
    </row>
    <row r="330" spans="5:5" x14ac:dyDescent="0.2">
      <c r="E330" s="15"/>
    </row>
    <row r="331" spans="5:5" x14ac:dyDescent="0.2">
      <c r="E331" s="15"/>
    </row>
    <row r="332" spans="5:5" x14ac:dyDescent="0.2">
      <c r="E332" s="15"/>
    </row>
    <row r="333" spans="5:5" x14ac:dyDescent="0.2">
      <c r="E333" s="15"/>
    </row>
    <row r="334" spans="5:5" x14ac:dyDescent="0.2">
      <c r="E334" s="15"/>
    </row>
    <row r="335" spans="5:5" x14ac:dyDescent="0.2">
      <c r="E335" s="15"/>
    </row>
    <row r="336" spans="5:5" x14ac:dyDescent="0.2">
      <c r="E336" s="15"/>
    </row>
    <row r="337" spans="5:5" x14ac:dyDescent="0.2">
      <c r="E337" s="15"/>
    </row>
    <row r="338" spans="5:5" x14ac:dyDescent="0.2">
      <c r="E338" s="15"/>
    </row>
    <row r="339" spans="5:5" x14ac:dyDescent="0.2">
      <c r="E339" s="15"/>
    </row>
    <row r="340" spans="5:5" x14ac:dyDescent="0.2">
      <c r="E340" s="15"/>
    </row>
    <row r="341" spans="5:5" x14ac:dyDescent="0.2">
      <c r="E341" s="15"/>
    </row>
    <row r="342" spans="5:5" x14ac:dyDescent="0.2">
      <c r="E342" s="15"/>
    </row>
    <row r="343" spans="5:5" x14ac:dyDescent="0.2">
      <c r="E343" s="15"/>
    </row>
    <row r="344" spans="5:5" x14ac:dyDescent="0.2">
      <c r="E344" s="15"/>
    </row>
    <row r="345" spans="5:5" x14ac:dyDescent="0.2">
      <c r="E345" s="15"/>
    </row>
    <row r="346" spans="5:5" x14ac:dyDescent="0.2">
      <c r="E346" s="15"/>
    </row>
    <row r="347" spans="5:5" x14ac:dyDescent="0.2">
      <c r="E347" s="15"/>
    </row>
    <row r="348" spans="5:5" x14ac:dyDescent="0.2">
      <c r="E348" s="15"/>
    </row>
    <row r="349" spans="5:5" x14ac:dyDescent="0.2">
      <c r="E349" s="15"/>
    </row>
    <row r="350" spans="5:5" x14ac:dyDescent="0.2">
      <c r="E350" s="15"/>
    </row>
    <row r="351" spans="5:5" x14ac:dyDescent="0.2">
      <c r="E351" s="15"/>
    </row>
    <row r="352" spans="5:5" x14ac:dyDescent="0.2">
      <c r="E352" s="15"/>
    </row>
    <row r="353" spans="5:5" x14ac:dyDescent="0.2">
      <c r="E353" s="15"/>
    </row>
    <row r="354" spans="5:5" x14ac:dyDescent="0.2">
      <c r="E354" s="15"/>
    </row>
    <row r="355" spans="5:5" x14ac:dyDescent="0.2">
      <c r="E355" s="15"/>
    </row>
    <row r="356" spans="5:5" x14ac:dyDescent="0.2">
      <c r="E356" s="15"/>
    </row>
    <row r="357" spans="5:5" x14ac:dyDescent="0.2">
      <c r="E357" s="15"/>
    </row>
    <row r="358" spans="5:5" x14ac:dyDescent="0.2">
      <c r="E358" s="15"/>
    </row>
    <row r="359" spans="5:5" x14ac:dyDescent="0.2">
      <c r="E359" s="15"/>
    </row>
    <row r="360" spans="5:5" x14ac:dyDescent="0.2">
      <c r="E360" s="15"/>
    </row>
    <row r="361" spans="5:5" x14ac:dyDescent="0.2">
      <c r="E361" s="15"/>
    </row>
    <row r="362" spans="5:5" x14ac:dyDescent="0.2">
      <c r="E362" s="15"/>
    </row>
    <row r="363" spans="5:5" x14ac:dyDescent="0.2">
      <c r="E363" s="15"/>
    </row>
    <row r="364" spans="5:5" x14ac:dyDescent="0.2">
      <c r="E364" s="15"/>
    </row>
    <row r="365" spans="5:5" x14ac:dyDescent="0.2">
      <c r="E365" s="15"/>
    </row>
    <row r="366" spans="5:5" x14ac:dyDescent="0.2">
      <c r="E366" s="15"/>
    </row>
    <row r="367" spans="5:5" x14ac:dyDescent="0.2">
      <c r="E367" s="15"/>
    </row>
    <row r="368" spans="5:5" x14ac:dyDescent="0.2">
      <c r="E368" s="15"/>
    </row>
    <row r="369" spans="5:5" x14ac:dyDescent="0.2">
      <c r="E369" s="15"/>
    </row>
    <row r="370" spans="5:5" x14ac:dyDescent="0.2">
      <c r="E370" s="15"/>
    </row>
    <row r="371" spans="5:5" x14ac:dyDescent="0.2">
      <c r="E371" s="15"/>
    </row>
    <row r="372" spans="5:5" x14ac:dyDescent="0.2">
      <c r="E372" s="15"/>
    </row>
    <row r="373" spans="5:5" x14ac:dyDescent="0.2">
      <c r="E373" s="15"/>
    </row>
    <row r="374" spans="5:5" x14ac:dyDescent="0.2">
      <c r="E374" s="15"/>
    </row>
    <row r="375" spans="5:5" x14ac:dyDescent="0.2">
      <c r="E375" s="15"/>
    </row>
    <row r="376" spans="5:5" x14ac:dyDescent="0.2">
      <c r="E376" s="15"/>
    </row>
    <row r="377" spans="5:5" x14ac:dyDescent="0.2">
      <c r="E377" s="15"/>
    </row>
    <row r="378" spans="5:5" x14ac:dyDescent="0.2">
      <c r="E378" s="15"/>
    </row>
    <row r="379" spans="5:5" x14ac:dyDescent="0.2">
      <c r="E379" s="15"/>
    </row>
    <row r="380" spans="5:5" x14ac:dyDescent="0.2">
      <c r="E380" s="15"/>
    </row>
    <row r="381" spans="5:5" x14ac:dyDescent="0.2">
      <c r="E381" s="15"/>
    </row>
    <row r="382" spans="5:5" x14ac:dyDescent="0.2">
      <c r="E382" s="15"/>
    </row>
    <row r="383" spans="5:5" x14ac:dyDescent="0.2">
      <c r="E383" s="15"/>
    </row>
    <row r="384" spans="5:5" x14ac:dyDescent="0.2">
      <c r="E384" s="15"/>
    </row>
    <row r="385" spans="5:5" x14ac:dyDescent="0.2">
      <c r="E385" s="15"/>
    </row>
    <row r="386" spans="5:5" x14ac:dyDescent="0.2">
      <c r="E386" s="15"/>
    </row>
    <row r="387" spans="5:5" x14ac:dyDescent="0.2">
      <c r="E387" s="15"/>
    </row>
    <row r="388" spans="5:5" x14ac:dyDescent="0.2">
      <c r="E388" s="15"/>
    </row>
    <row r="389" spans="5:5" x14ac:dyDescent="0.2">
      <c r="E389" s="15"/>
    </row>
    <row r="390" spans="5:5" x14ac:dyDescent="0.2">
      <c r="E390" s="15"/>
    </row>
    <row r="391" spans="5:5" x14ac:dyDescent="0.2">
      <c r="E391" s="15"/>
    </row>
    <row r="392" spans="5:5" x14ac:dyDescent="0.2">
      <c r="E392" s="15"/>
    </row>
    <row r="393" spans="5:5" x14ac:dyDescent="0.2">
      <c r="E393" s="15"/>
    </row>
    <row r="394" spans="5:5" x14ac:dyDescent="0.2">
      <c r="E394" s="15"/>
    </row>
    <row r="395" spans="5:5" x14ac:dyDescent="0.2">
      <c r="E395" s="15"/>
    </row>
    <row r="396" spans="5:5" x14ac:dyDescent="0.2">
      <c r="E396" s="15"/>
    </row>
    <row r="397" spans="5:5" x14ac:dyDescent="0.2">
      <c r="E397" s="15"/>
    </row>
    <row r="398" spans="5:5" x14ac:dyDescent="0.2">
      <c r="E398" s="15"/>
    </row>
    <row r="399" spans="5:5" x14ac:dyDescent="0.2">
      <c r="E399" s="15"/>
    </row>
    <row r="400" spans="5:5" x14ac:dyDescent="0.2">
      <c r="E400" s="15"/>
    </row>
    <row r="401" spans="5:5" x14ac:dyDescent="0.2">
      <c r="E401" s="15"/>
    </row>
    <row r="402" spans="5:5" x14ac:dyDescent="0.2">
      <c r="E402" s="15"/>
    </row>
    <row r="403" spans="5:5" x14ac:dyDescent="0.2">
      <c r="E403" s="15"/>
    </row>
    <row r="404" spans="5:5" x14ac:dyDescent="0.2">
      <c r="E404" s="15"/>
    </row>
    <row r="405" spans="5:5" x14ac:dyDescent="0.2">
      <c r="E405" s="15"/>
    </row>
    <row r="406" spans="5:5" x14ac:dyDescent="0.2">
      <c r="E406" s="15"/>
    </row>
    <row r="407" spans="5:5" x14ac:dyDescent="0.2">
      <c r="E407" s="15"/>
    </row>
    <row r="408" spans="5:5" x14ac:dyDescent="0.2">
      <c r="E408" s="15"/>
    </row>
    <row r="409" spans="5:5" x14ac:dyDescent="0.2">
      <c r="E409" s="15"/>
    </row>
    <row r="410" spans="5:5" x14ac:dyDescent="0.2">
      <c r="E410" s="15"/>
    </row>
    <row r="411" spans="5:5" x14ac:dyDescent="0.2">
      <c r="E411" s="15"/>
    </row>
    <row r="412" spans="5:5" x14ac:dyDescent="0.2">
      <c r="E412" s="15"/>
    </row>
    <row r="413" spans="5:5" x14ac:dyDescent="0.2">
      <c r="E413" s="15"/>
    </row>
    <row r="414" spans="5:5" x14ac:dyDescent="0.2">
      <c r="E414" s="15"/>
    </row>
    <row r="415" spans="5:5" x14ac:dyDescent="0.2">
      <c r="E415" s="15"/>
    </row>
    <row r="416" spans="5:5" x14ac:dyDescent="0.2">
      <c r="E416" s="15"/>
    </row>
    <row r="417" spans="5:5" x14ac:dyDescent="0.2">
      <c r="E417" s="15"/>
    </row>
    <row r="418" spans="5:5" x14ac:dyDescent="0.2">
      <c r="E418" s="15"/>
    </row>
    <row r="419" spans="5:5" x14ac:dyDescent="0.2">
      <c r="E419" s="15"/>
    </row>
    <row r="420" spans="5:5" x14ac:dyDescent="0.2">
      <c r="E420" s="15"/>
    </row>
    <row r="421" spans="5:5" x14ac:dyDescent="0.2">
      <c r="E421" s="15"/>
    </row>
    <row r="422" spans="5:5" x14ac:dyDescent="0.2">
      <c r="E422" s="15"/>
    </row>
    <row r="423" spans="5:5" x14ac:dyDescent="0.2">
      <c r="E423" s="15"/>
    </row>
    <row r="424" spans="5:5" x14ac:dyDescent="0.2">
      <c r="E424" s="15"/>
    </row>
    <row r="425" spans="5:5" x14ac:dyDescent="0.2">
      <c r="E425" s="15"/>
    </row>
    <row r="426" spans="5:5" x14ac:dyDescent="0.2">
      <c r="E426" s="15"/>
    </row>
    <row r="427" spans="5:5" x14ac:dyDescent="0.2">
      <c r="E427" s="15"/>
    </row>
    <row r="428" spans="5:5" x14ac:dyDescent="0.2">
      <c r="E428" s="15"/>
    </row>
    <row r="429" spans="5:5" x14ac:dyDescent="0.2">
      <c r="E429" s="15"/>
    </row>
    <row r="430" spans="5:5" x14ac:dyDescent="0.2">
      <c r="E430" s="15"/>
    </row>
    <row r="431" spans="5:5" x14ac:dyDescent="0.2">
      <c r="E431" s="15"/>
    </row>
    <row r="432" spans="5:5" x14ac:dyDescent="0.2">
      <c r="E432" s="15"/>
    </row>
    <row r="433" spans="5:5" x14ac:dyDescent="0.2">
      <c r="E433" s="15"/>
    </row>
    <row r="434" spans="5:5" x14ac:dyDescent="0.2">
      <c r="E434" s="15"/>
    </row>
    <row r="435" spans="5:5" x14ac:dyDescent="0.2">
      <c r="E435" s="15"/>
    </row>
    <row r="436" spans="5:5" x14ac:dyDescent="0.2">
      <c r="E436" s="15"/>
    </row>
    <row r="437" spans="5:5" x14ac:dyDescent="0.2">
      <c r="E437" s="15"/>
    </row>
    <row r="438" spans="5:5" x14ac:dyDescent="0.2">
      <c r="E438" s="15"/>
    </row>
    <row r="439" spans="5:5" x14ac:dyDescent="0.2">
      <c r="E439" s="15"/>
    </row>
    <row r="440" spans="5:5" x14ac:dyDescent="0.2">
      <c r="E440" s="15"/>
    </row>
    <row r="441" spans="5:5" x14ac:dyDescent="0.2">
      <c r="E441" s="15"/>
    </row>
    <row r="442" spans="5:5" x14ac:dyDescent="0.2">
      <c r="E442" s="15"/>
    </row>
    <row r="443" spans="5:5" x14ac:dyDescent="0.2">
      <c r="E443" s="15"/>
    </row>
    <row r="444" spans="5:5" x14ac:dyDescent="0.2">
      <c r="E444" s="15"/>
    </row>
    <row r="445" spans="5:5" x14ac:dyDescent="0.2">
      <c r="E445" s="15"/>
    </row>
    <row r="446" spans="5:5" x14ac:dyDescent="0.2">
      <c r="E446" s="15"/>
    </row>
    <row r="447" spans="5:5" x14ac:dyDescent="0.2">
      <c r="E447" s="15"/>
    </row>
    <row r="448" spans="5:5" x14ac:dyDescent="0.2">
      <c r="E448" s="15"/>
    </row>
    <row r="449" spans="5:5" x14ac:dyDescent="0.2">
      <c r="E449" s="15"/>
    </row>
    <row r="450" spans="5:5" x14ac:dyDescent="0.2">
      <c r="E450" s="15"/>
    </row>
    <row r="451" spans="5:5" x14ac:dyDescent="0.2">
      <c r="E451" s="15"/>
    </row>
    <row r="452" spans="5:5" x14ac:dyDescent="0.2">
      <c r="E452" s="15"/>
    </row>
    <row r="453" spans="5:5" x14ac:dyDescent="0.2">
      <c r="E453" s="15"/>
    </row>
    <row r="454" spans="5:5" x14ac:dyDescent="0.2">
      <c r="E454" s="15"/>
    </row>
    <row r="455" spans="5:5" x14ac:dyDescent="0.2">
      <c r="E455" s="15"/>
    </row>
    <row r="456" spans="5:5" x14ac:dyDescent="0.2">
      <c r="E456" s="15"/>
    </row>
    <row r="457" spans="5:5" x14ac:dyDescent="0.2">
      <c r="E457" s="15"/>
    </row>
    <row r="458" spans="5:5" x14ac:dyDescent="0.2">
      <c r="E458" s="15"/>
    </row>
    <row r="459" spans="5:5" x14ac:dyDescent="0.2">
      <c r="E459" s="15"/>
    </row>
    <row r="460" spans="5:5" x14ac:dyDescent="0.2">
      <c r="E460" s="15"/>
    </row>
    <row r="461" spans="5:5" x14ac:dyDescent="0.2">
      <c r="E461" s="15"/>
    </row>
    <row r="462" spans="5:5" x14ac:dyDescent="0.2">
      <c r="E462" s="15"/>
    </row>
    <row r="463" spans="5:5" x14ac:dyDescent="0.2">
      <c r="E463" s="15"/>
    </row>
    <row r="464" spans="5:5" x14ac:dyDescent="0.2">
      <c r="E464" s="15"/>
    </row>
    <row r="465" spans="5:5" x14ac:dyDescent="0.2">
      <c r="E465" s="15"/>
    </row>
    <row r="466" spans="5:5" x14ac:dyDescent="0.2">
      <c r="E466" s="15"/>
    </row>
    <row r="467" spans="5:5" x14ac:dyDescent="0.2">
      <c r="E467" s="15"/>
    </row>
    <row r="468" spans="5:5" x14ac:dyDescent="0.2">
      <c r="E468" s="15"/>
    </row>
    <row r="469" spans="5:5" x14ac:dyDescent="0.2">
      <c r="E469" s="15"/>
    </row>
    <row r="470" spans="5:5" x14ac:dyDescent="0.2">
      <c r="E470" s="15"/>
    </row>
    <row r="471" spans="5:5" x14ac:dyDescent="0.2">
      <c r="E471" s="15"/>
    </row>
    <row r="472" spans="5:5" x14ac:dyDescent="0.2">
      <c r="E472" s="15"/>
    </row>
    <row r="473" spans="5:5" x14ac:dyDescent="0.2">
      <c r="E473" s="15"/>
    </row>
    <row r="474" spans="5:5" x14ac:dyDescent="0.2">
      <c r="E474" s="15"/>
    </row>
    <row r="475" spans="5:5" x14ac:dyDescent="0.2">
      <c r="E475" s="15"/>
    </row>
    <row r="476" spans="5:5" x14ac:dyDescent="0.2">
      <c r="E476" s="15"/>
    </row>
    <row r="477" spans="5:5" x14ac:dyDescent="0.2">
      <c r="E477" s="15"/>
    </row>
    <row r="478" spans="5:5" x14ac:dyDescent="0.2">
      <c r="E478" s="15"/>
    </row>
    <row r="479" spans="5:5" x14ac:dyDescent="0.2">
      <c r="E479" s="15"/>
    </row>
    <row r="480" spans="5:5" x14ac:dyDescent="0.2">
      <c r="E480" s="15"/>
    </row>
    <row r="481" spans="5:5" x14ac:dyDescent="0.2">
      <c r="E481" s="15"/>
    </row>
    <row r="482" spans="5:5" x14ac:dyDescent="0.2">
      <c r="E482" s="15"/>
    </row>
    <row r="483" spans="5:5" x14ac:dyDescent="0.2">
      <c r="E483" s="15"/>
    </row>
    <row r="484" spans="5:5" x14ac:dyDescent="0.2">
      <c r="E484" s="15"/>
    </row>
    <row r="485" spans="5:5" x14ac:dyDescent="0.2">
      <c r="E485" s="15"/>
    </row>
    <row r="486" spans="5:5" x14ac:dyDescent="0.2">
      <c r="E486" s="15"/>
    </row>
    <row r="487" spans="5:5" x14ac:dyDescent="0.2">
      <c r="E487" s="15"/>
    </row>
    <row r="488" spans="5:5" x14ac:dyDescent="0.2">
      <c r="E488" s="15"/>
    </row>
    <row r="489" spans="5:5" x14ac:dyDescent="0.2">
      <c r="E489" s="15"/>
    </row>
    <row r="490" spans="5:5" x14ac:dyDescent="0.2">
      <c r="E490" s="15"/>
    </row>
    <row r="491" spans="5:5" x14ac:dyDescent="0.2">
      <c r="E491" s="15"/>
    </row>
    <row r="492" spans="5:5" x14ac:dyDescent="0.2">
      <c r="E492" s="15"/>
    </row>
    <row r="493" spans="5:5" x14ac:dyDescent="0.2">
      <c r="E493" s="15"/>
    </row>
    <row r="494" spans="5:5" x14ac:dyDescent="0.2">
      <c r="E494" s="15"/>
    </row>
    <row r="495" spans="5:5" x14ac:dyDescent="0.2">
      <c r="E495" s="15"/>
    </row>
    <row r="496" spans="5:5" x14ac:dyDescent="0.2">
      <c r="E496" s="15"/>
    </row>
    <row r="497" spans="5:5" x14ac:dyDescent="0.2">
      <c r="E497" s="15"/>
    </row>
    <row r="498" spans="5:5" x14ac:dyDescent="0.2">
      <c r="E498" s="15"/>
    </row>
    <row r="499" spans="5:5" x14ac:dyDescent="0.2">
      <c r="E499" s="15"/>
    </row>
    <row r="500" spans="5:5" x14ac:dyDescent="0.2">
      <c r="E500" s="15"/>
    </row>
    <row r="501" spans="5:5" x14ac:dyDescent="0.2">
      <c r="E501" s="15"/>
    </row>
    <row r="502" spans="5:5" x14ac:dyDescent="0.2">
      <c r="E502" s="15"/>
    </row>
    <row r="503" spans="5:5" x14ac:dyDescent="0.2">
      <c r="E503" s="15"/>
    </row>
    <row r="504" spans="5:5" x14ac:dyDescent="0.2">
      <c r="E504" s="15"/>
    </row>
    <row r="505" spans="5:5" x14ac:dyDescent="0.2">
      <c r="E505" s="15"/>
    </row>
    <row r="506" spans="5:5" x14ac:dyDescent="0.2">
      <c r="E506" s="15"/>
    </row>
    <row r="507" spans="5:5" x14ac:dyDescent="0.2">
      <c r="E507" s="15"/>
    </row>
    <row r="508" spans="5:5" x14ac:dyDescent="0.2">
      <c r="E508" s="15"/>
    </row>
    <row r="509" spans="5:5" x14ac:dyDescent="0.2">
      <c r="E509" s="15"/>
    </row>
    <row r="510" spans="5:5" x14ac:dyDescent="0.2">
      <c r="E510" s="15"/>
    </row>
    <row r="511" spans="5:5" x14ac:dyDescent="0.2">
      <c r="E511" s="15"/>
    </row>
    <row r="512" spans="5:5" x14ac:dyDescent="0.2">
      <c r="E512" s="15"/>
    </row>
    <row r="513" spans="5:5" x14ac:dyDescent="0.2">
      <c r="E513" s="15"/>
    </row>
    <row r="514" spans="5:5" x14ac:dyDescent="0.2">
      <c r="E514" s="15"/>
    </row>
    <row r="515" spans="5:5" x14ac:dyDescent="0.2">
      <c r="E515" s="15"/>
    </row>
    <row r="516" spans="5:5" x14ac:dyDescent="0.2">
      <c r="E516" s="15"/>
    </row>
    <row r="517" spans="5:5" x14ac:dyDescent="0.2">
      <c r="E517" s="15"/>
    </row>
    <row r="518" spans="5:5" x14ac:dyDescent="0.2">
      <c r="E518" s="15"/>
    </row>
    <row r="519" spans="5:5" x14ac:dyDescent="0.2">
      <c r="E519" s="15"/>
    </row>
    <row r="520" spans="5:5" x14ac:dyDescent="0.2">
      <c r="E520" s="15"/>
    </row>
    <row r="521" spans="5:5" x14ac:dyDescent="0.2">
      <c r="E521" s="15"/>
    </row>
    <row r="522" spans="5:5" x14ac:dyDescent="0.2">
      <c r="E522" s="15"/>
    </row>
    <row r="523" spans="5:5" x14ac:dyDescent="0.2">
      <c r="E523" s="15"/>
    </row>
    <row r="524" spans="5:5" x14ac:dyDescent="0.2">
      <c r="E524" s="15"/>
    </row>
    <row r="525" spans="5:5" x14ac:dyDescent="0.2">
      <c r="E525" s="15"/>
    </row>
    <row r="526" spans="5:5" x14ac:dyDescent="0.2">
      <c r="E526" s="15"/>
    </row>
    <row r="527" spans="5:5" x14ac:dyDescent="0.2">
      <c r="E527" s="15"/>
    </row>
    <row r="528" spans="5:5" x14ac:dyDescent="0.2">
      <c r="E528" s="15"/>
    </row>
    <row r="529" spans="5:5" x14ac:dyDescent="0.2">
      <c r="E529" s="15"/>
    </row>
    <row r="530" spans="5:5" x14ac:dyDescent="0.2">
      <c r="E530" s="15"/>
    </row>
    <row r="531" spans="5:5" x14ac:dyDescent="0.2">
      <c r="E531" s="15"/>
    </row>
    <row r="532" spans="5:5" x14ac:dyDescent="0.2">
      <c r="E532" s="15"/>
    </row>
    <row r="533" spans="5:5" x14ac:dyDescent="0.2">
      <c r="E533" s="15"/>
    </row>
    <row r="534" spans="5:5" x14ac:dyDescent="0.2">
      <c r="E534" s="15"/>
    </row>
    <row r="535" spans="5:5" x14ac:dyDescent="0.2">
      <c r="E535" s="15"/>
    </row>
    <row r="536" spans="5:5" x14ac:dyDescent="0.2">
      <c r="E536" s="15"/>
    </row>
    <row r="537" spans="5:5" x14ac:dyDescent="0.2">
      <c r="E537" s="15"/>
    </row>
    <row r="538" spans="5:5" x14ac:dyDescent="0.2">
      <c r="E538" s="15"/>
    </row>
    <row r="539" spans="5:5" x14ac:dyDescent="0.2">
      <c r="E539" s="15"/>
    </row>
    <row r="540" spans="5:5" x14ac:dyDescent="0.2">
      <c r="E540" s="15"/>
    </row>
    <row r="541" spans="5:5" x14ac:dyDescent="0.2">
      <c r="E541" s="15"/>
    </row>
    <row r="542" spans="5:5" x14ac:dyDescent="0.2">
      <c r="E542" s="15"/>
    </row>
    <row r="543" spans="5:5" x14ac:dyDescent="0.2">
      <c r="E543" s="15"/>
    </row>
    <row r="544" spans="5:5" x14ac:dyDescent="0.2">
      <c r="E544" s="15"/>
    </row>
    <row r="545" spans="5:5" x14ac:dyDescent="0.2">
      <c r="E545" s="15"/>
    </row>
    <row r="546" spans="5:5" x14ac:dyDescent="0.2">
      <c r="E546" s="15"/>
    </row>
    <row r="547" spans="5:5" x14ac:dyDescent="0.2">
      <c r="E547" s="15"/>
    </row>
    <row r="548" spans="5:5" x14ac:dyDescent="0.2">
      <c r="E548" s="15"/>
    </row>
    <row r="549" spans="5:5" x14ac:dyDescent="0.2">
      <c r="E549" s="15"/>
    </row>
    <row r="550" spans="5:5" x14ac:dyDescent="0.2">
      <c r="E550" s="15"/>
    </row>
    <row r="551" spans="5:5" x14ac:dyDescent="0.2">
      <c r="E551" s="15"/>
    </row>
    <row r="552" spans="5:5" x14ac:dyDescent="0.2">
      <c r="E552" s="15"/>
    </row>
    <row r="553" spans="5:5" x14ac:dyDescent="0.2">
      <c r="E553" s="15"/>
    </row>
    <row r="554" spans="5:5" x14ac:dyDescent="0.2">
      <c r="E554" s="15"/>
    </row>
    <row r="555" spans="5:5" x14ac:dyDescent="0.2">
      <c r="E555" s="15"/>
    </row>
    <row r="556" spans="5:5" x14ac:dyDescent="0.2">
      <c r="E556" s="15"/>
    </row>
    <row r="557" spans="5:5" x14ac:dyDescent="0.2">
      <c r="E557" s="15"/>
    </row>
    <row r="558" spans="5:5" x14ac:dyDescent="0.2">
      <c r="E558" s="15"/>
    </row>
    <row r="559" spans="5:5" x14ac:dyDescent="0.2">
      <c r="E559" s="15"/>
    </row>
    <row r="560" spans="5:5" x14ac:dyDescent="0.2">
      <c r="E560" s="15"/>
    </row>
    <row r="561" spans="5:5" x14ac:dyDescent="0.2">
      <c r="E561" s="15"/>
    </row>
    <row r="562" spans="5:5" x14ac:dyDescent="0.2">
      <c r="E562" s="15"/>
    </row>
    <row r="563" spans="5:5" x14ac:dyDescent="0.2">
      <c r="E563" s="15"/>
    </row>
    <row r="564" spans="5:5" x14ac:dyDescent="0.2">
      <c r="E564" s="15"/>
    </row>
    <row r="565" spans="5:5" x14ac:dyDescent="0.2">
      <c r="E565" s="15"/>
    </row>
    <row r="566" spans="5:5" x14ac:dyDescent="0.2">
      <c r="E566" s="15"/>
    </row>
    <row r="567" spans="5:5" x14ac:dyDescent="0.2">
      <c r="E567" s="15"/>
    </row>
    <row r="568" spans="5:5" x14ac:dyDescent="0.2">
      <c r="E568" s="15"/>
    </row>
    <row r="569" spans="5:5" x14ac:dyDescent="0.2">
      <c r="E569" s="15"/>
    </row>
    <row r="570" spans="5:5" x14ac:dyDescent="0.2">
      <c r="E570" s="15"/>
    </row>
    <row r="571" spans="5:5" x14ac:dyDescent="0.2">
      <c r="E571" s="15"/>
    </row>
    <row r="572" spans="5:5" x14ac:dyDescent="0.2">
      <c r="E572" s="15"/>
    </row>
    <row r="573" spans="5:5" x14ac:dyDescent="0.2">
      <c r="E573" s="15"/>
    </row>
    <row r="574" spans="5:5" x14ac:dyDescent="0.2">
      <c r="E574" s="15"/>
    </row>
    <row r="575" spans="5:5" x14ac:dyDescent="0.2">
      <c r="E575" s="15"/>
    </row>
    <row r="576" spans="5:5" x14ac:dyDescent="0.2">
      <c r="E576" s="15"/>
    </row>
    <row r="577" spans="5:5" x14ac:dyDescent="0.2">
      <c r="E577" s="15"/>
    </row>
    <row r="578" spans="5:5" x14ac:dyDescent="0.2">
      <c r="E578" s="15"/>
    </row>
    <row r="579" spans="5:5" x14ac:dyDescent="0.2">
      <c r="E579" s="15"/>
    </row>
    <row r="580" spans="5:5" x14ac:dyDescent="0.2">
      <c r="E580" s="15"/>
    </row>
    <row r="581" spans="5:5" x14ac:dyDescent="0.2">
      <c r="E581" s="15"/>
    </row>
    <row r="582" spans="5:5" x14ac:dyDescent="0.2">
      <c r="E582" s="15"/>
    </row>
    <row r="583" spans="5:5" x14ac:dyDescent="0.2">
      <c r="E583" s="15"/>
    </row>
    <row r="584" spans="5:5" x14ac:dyDescent="0.2">
      <c r="E584" s="15"/>
    </row>
    <row r="585" spans="5:5" x14ac:dyDescent="0.2">
      <c r="E585" s="15"/>
    </row>
    <row r="586" spans="5:5" x14ac:dyDescent="0.2">
      <c r="E586" s="15"/>
    </row>
    <row r="587" spans="5:5" x14ac:dyDescent="0.2">
      <c r="E587" s="15"/>
    </row>
    <row r="588" spans="5:5" x14ac:dyDescent="0.2">
      <c r="E588" s="15"/>
    </row>
    <row r="589" spans="5:5" x14ac:dyDescent="0.2">
      <c r="E589" s="15"/>
    </row>
    <row r="590" spans="5:5" x14ac:dyDescent="0.2">
      <c r="E590" s="15"/>
    </row>
    <row r="591" spans="5:5" x14ac:dyDescent="0.2">
      <c r="E591" s="15"/>
    </row>
    <row r="592" spans="5:5" x14ac:dyDescent="0.2">
      <c r="E592" s="15"/>
    </row>
    <row r="593" spans="5:5" x14ac:dyDescent="0.2">
      <c r="E593" s="15"/>
    </row>
    <row r="594" spans="5:5" x14ac:dyDescent="0.2">
      <c r="E594" s="15"/>
    </row>
    <row r="595" spans="5:5" x14ac:dyDescent="0.2">
      <c r="E595" s="15"/>
    </row>
    <row r="596" spans="5:5" x14ac:dyDescent="0.2">
      <c r="E596" s="15"/>
    </row>
    <row r="597" spans="5:5" x14ac:dyDescent="0.2">
      <c r="E597" s="15"/>
    </row>
    <row r="598" spans="5:5" x14ac:dyDescent="0.2">
      <c r="E598" s="15"/>
    </row>
    <row r="599" spans="5:5" x14ac:dyDescent="0.2">
      <c r="E599" s="15"/>
    </row>
    <row r="600" spans="5:5" x14ac:dyDescent="0.2">
      <c r="E600" s="15"/>
    </row>
    <row r="601" spans="5:5" x14ac:dyDescent="0.2">
      <c r="E601" s="15"/>
    </row>
    <row r="602" spans="5:5" x14ac:dyDescent="0.2">
      <c r="E602" s="15"/>
    </row>
    <row r="603" spans="5:5" x14ac:dyDescent="0.2">
      <c r="E603" s="15"/>
    </row>
    <row r="604" spans="5:5" x14ac:dyDescent="0.2">
      <c r="E604" s="15"/>
    </row>
    <row r="605" spans="5:5" x14ac:dyDescent="0.2">
      <c r="E605" s="15"/>
    </row>
    <row r="606" spans="5:5" x14ac:dyDescent="0.2">
      <c r="E606" s="15"/>
    </row>
    <row r="607" spans="5:5" x14ac:dyDescent="0.2">
      <c r="E607" s="15"/>
    </row>
    <row r="608" spans="5:5" x14ac:dyDescent="0.2">
      <c r="E608" s="15"/>
    </row>
    <row r="609" spans="5:5" x14ac:dyDescent="0.2">
      <c r="E609" s="15"/>
    </row>
    <row r="610" spans="5:5" x14ac:dyDescent="0.2">
      <c r="E610" s="15"/>
    </row>
    <row r="611" spans="5:5" x14ac:dyDescent="0.2">
      <c r="E611" s="15"/>
    </row>
    <row r="612" spans="5:5" x14ac:dyDescent="0.2">
      <c r="E612" s="15"/>
    </row>
    <row r="613" spans="5:5" x14ac:dyDescent="0.2">
      <c r="E613" s="15"/>
    </row>
    <row r="614" spans="5:5" x14ac:dyDescent="0.2">
      <c r="E614" s="15"/>
    </row>
    <row r="615" spans="5:5" x14ac:dyDescent="0.2">
      <c r="E615" s="15"/>
    </row>
    <row r="616" spans="5:5" x14ac:dyDescent="0.2">
      <c r="E616" s="15"/>
    </row>
    <row r="617" spans="5:5" x14ac:dyDescent="0.2">
      <c r="E617" s="15"/>
    </row>
    <row r="618" spans="5:5" x14ac:dyDescent="0.2">
      <c r="E618" s="15"/>
    </row>
    <row r="619" spans="5:5" x14ac:dyDescent="0.2">
      <c r="E619" s="15"/>
    </row>
    <row r="620" spans="5:5" x14ac:dyDescent="0.2">
      <c r="E620" s="15"/>
    </row>
    <row r="621" spans="5:5" x14ac:dyDescent="0.2">
      <c r="E621" s="15"/>
    </row>
    <row r="622" spans="5:5" x14ac:dyDescent="0.2">
      <c r="E622" s="15"/>
    </row>
    <row r="623" spans="5:5" x14ac:dyDescent="0.2">
      <c r="E623" s="15"/>
    </row>
    <row r="624" spans="5:5" x14ac:dyDescent="0.2">
      <c r="E624" s="15"/>
    </row>
    <row r="625" spans="5:5" x14ac:dyDescent="0.2">
      <c r="E625" s="15"/>
    </row>
    <row r="626" spans="5:5" x14ac:dyDescent="0.2">
      <c r="E626" s="15"/>
    </row>
    <row r="627" spans="5:5" x14ac:dyDescent="0.2">
      <c r="E627" s="15"/>
    </row>
    <row r="628" spans="5:5" x14ac:dyDescent="0.2">
      <c r="E628" s="15"/>
    </row>
    <row r="629" spans="5:5" x14ac:dyDescent="0.2">
      <c r="E629" s="15"/>
    </row>
    <row r="630" spans="5:5" x14ac:dyDescent="0.2">
      <c r="E630" s="15"/>
    </row>
    <row r="631" spans="5:5" x14ac:dyDescent="0.2">
      <c r="E631" s="15"/>
    </row>
    <row r="632" spans="5:5" x14ac:dyDescent="0.2">
      <c r="E632" s="15"/>
    </row>
    <row r="633" spans="5:5" x14ac:dyDescent="0.2">
      <c r="E633" s="15"/>
    </row>
    <row r="634" spans="5:5" x14ac:dyDescent="0.2">
      <c r="E634" s="15"/>
    </row>
    <row r="635" spans="5:5" x14ac:dyDescent="0.2">
      <c r="E635" s="15"/>
    </row>
    <row r="636" spans="5:5" x14ac:dyDescent="0.2">
      <c r="E636" s="15"/>
    </row>
    <row r="637" spans="5:5" x14ac:dyDescent="0.2">
      <c r="E637" s="15"/>
    </row>
    <row r="638" spans="5:5" x14ac:dyDescent="0.2">
      <c r="E638" s="15"/>
    </row>
    <row r="639" spans="5:5" x14ac:dyDescent="0.2">
      <c r="E639" s="15"/>
    </row>
    <row r="640" spans="5:5" x14ac:dyDescent="0.2">
      <c r="E640" s="15"/>
    </row>
    <row r="641" spans="5:5" x14ac:dyDescent="0.2">
      <c r="E641" s="15"/>
    </row>
    <row r="642" spans="5:5" x14ac:dyDescent="0.2">
      <c r="E642" s="15"/>
    </row>
    <row r="643" spans="5:5" x14ac:dyDescent="0.2">
      <c r="E643" s="15"/>
    </row>
    <row r="644" spans="5:5" x14ac:dyDescent="0.2">
      <c r="E644" s="15"/>
    </row>
    <row r="645" spans="5:5" x14ac:dyDescent="0.2">
      <c r="E645" s="15"/>
    </row>
    <row r="646" spans="5:5" x14ac:dyDescent="0.2">
      <c r="E646" s="15"/>
    </row>
    <row r="647" spans="5:5" x14ac:dyDescent="0.2">
      <c r="E647" s="15"/>
    </row>
    <row r="648" spans="5:5" x14ac:dyDescent="0.2">
      <c r="E648" s="15"/>
    </row>
    <row r="649" spans="5:5" x14ac:dyDescent="0.2">
      <c r="E649" s="15"/>
    </row>
    <row r="650" spans="5:5" x14ac:dyDescent="0.2">
      <c r="E650" s="15"/>
    </row>
    <row r="651" spans="5:5" x14ac:dyDescent="0.2">
      <c r="E651" s="15"/>
    </row>
    <row r="652" spans="5:5" x14ac:dyDescent="0.2">
      <c r="E652" s="15"/>
    </row>
    <row r="653" spans="5:5" x14ac:dyDescent="0.2">
      <c r="E653" s="15"/>
    </row>
    <row r="654" spans="5:5" x14ac:dyDescent="0.2">
      <c r="E654" s="15"/>
    </row>
    <row r="655" spans="5:5" x14ac:dyDescent="0.2">
      <c r="E655" s="15"/>
    </row>
    <row r="656" spans="5:5" x14ac:dyDescent="0.2">
      <c r="E656" s="15"/>
    </row>
    <row r="657" spans="5:5" x14ac:dyDescent="0.2">
      <c r="E657" s="15"/>
    </row>
    <row r="658" spans="5:5" x14ac:dyDescent="0.2">
      <c r="E658" s="15"/>
    </row>
    <row r="659" spans="5:5" x14ac:dyDescent="0.2">
      <c r="E659" s="15"/>
    </row>
    <row r="660" spans="5:5" x14ac:dyDescent="0.2">
      <c r="E660" s="15"/>
    </row>
    <row r="661" spans="5:5" x14ac:dyDescent="0.2">
      <c r="E661" s="15"/>
    </row>
    <row r="662" spans="5:5" x14ac:dyDescent="0.2">
      <c r="E662" s="15"/>
    </row>
    <row r="663" spans="5:5" x14ac:dyDescent="0.2">
      <c r="E663" s="15"/>
    </row>
    <row r="664" spans="5:5" x14ac:dyDescent="0.2">
      <c r="E664" s="15"/>
    </row>
    <row r="665" spans="5:5" x14ac:dyDescent="0.2">
      <c r="E665" s="15"/>
    </row>
    <row r="666" spans="5:5" x14ac:dyDescent="0.2">
      <c r="E666" s="15"/>
    </row>
    <row r="667" spans="5:5" x14ac:dyDescent="0.2">
      <c r="E667" s="15"/>
    </row>
    <row r="668" spans="5:5" x14ac:dyDescent="0.2">
      <c r="E668" s="15"/>
    </row>
    <row r="669" spans="5:5" x14ac:dyDescent="0.2">
      <c r="E669" s="15"/>
    </row>
    <row r="670" spans="5:5" x14ac:dyDescent="0.2">
      <c r="E670" s="15"/>
    </row>
    <row r="671" spans="5:5" x14ac:dyDescent="0.2">
      <c r="E671" s="15"/>
    </row>
    <row r="672" spans="5:5" x14ac:dyDescent="0.2">
      <c r="E672" s="15"/>
    </row>
    <row r="673" spans="5:5" x14ac:dyDescent="0.2">
      <c r="E673" s="15"/>
    </row>
    <row r="674" spans="5:5" x14ac:dyDescent="0.2">
      <c r="E674" s="15"/>
    </row>
    <row r="675" spans="5:5" x14ac:dyDescent="0.2">
      <c r="E675" s="15"/>
    </row>
    <row r="676" spans="5:5" x14ac:dyDescent="0.2">
      <c r="E676" s="15"/>
    </row>
    <row r="677" spans="5:5" x14ac:dyDescent="0.2">
      <c r="E677" s="15"/>
    </row>
    <row r="678" spans="5:5" x14ac:dyDescent="0.2">
      <c r="E678" s="15"/>
    </row>
    <row r="679" spans="5:5" x14ac:dyDescent="0.2">
      <c r="E679" s="15"/>
    </row>
    <row r="680" spans="5:5" x14ac:dyDescent="0.2">
      <c r="E680" s="15"/>
    </row>
    <row r="681" spans="5:5" x14ac:dyDescent="0.2">
      <c r="E681" s="15"/>
    </row>
    <row r="682" spans="5:5" x14ac:dyDescent="0.2">
      <c r="E682" s="15"/>
    </row>
    <row r="683" spans="5:5" x14ac:dyDescent="0.2">
      <c r="E683" s="15"/>
    </row>
    <row r="684" spans="5:5" x14ac:dyDescent="0.2">
      <c r="E684" s="15"/>
    </row>
    <row r="685" spans="5:5" x14ac:dyDescent="0.2">
      <c r="E685" s="15"/>
    </row>
    <row r="686" spans="5:5" x14ac:dyDescent="0.2">
      <c r="E686" s="15"/>
    </row>
    <row r="687" spans="5:5" x14ac:dyDescent="0.2">
      <c r="E687" s="15"/>
    </row>
    <row r="688" spans="5:5" x14ac:dyDescent="0.2">
      <c r="E688" s="15"/>
    </row>
    <row r="689" spans="5:5" x14ac:dyDescent="0.2">
      <c r="E689" s="15"/>
    </row>
    <row r="690" spans="5:5" x14ac:dyDescent="0.2">
      <c r="E690" s="15"/>
    </row>
    <row r="691" spans="5:5" x14ac:dyDescent="0.2">
      <c r="E691" s="15"/>
    </row>
    <row r="692" spans="5:5" x14ac:dyDescent="0.2">
      <c r="E692" s="15"/>
    </row>
    <row r="693" spans="5:5" x14ac:dyDescent="0.2">
      <c r="E693" s="15"/>
    </row>
    <row r="694" spans="5:5" x14ac:dyDescent="0.2">
      <c r="E694" s="15"/>
    </row>
    <row r="695" spans="5:5" x14ac:dyDescent="0.2">
      <c r="E695" s="15"/>
    </row>
    <row r="696" spans="5:5" x14ac:dyDescent="0.2">
      <c r="E696" s="15"/>
    </row>
    <row r="697" spans="5:5" x14ac:dyDescent="0.2">
      <c r="E697" s="15"/>
    </row>
    <row r="698" spans="5:5" x14ac:dyDescent="0.2">
      <c r="E698" s="15"/>
    </row>
    <row r="699" spans="5:5" x14ac:dyDescent="0.2">
      <c r="E699" s="15"/>
    </row>
    <row r="700" spans="5:5" x14ac:dyDescent="0.2">
      <c r="E700" s="15"/>
    </row>
    <row r="701" spans="5:5" x14ac:dyDescent="0.2">
      <c r="E701" s="15"/>
    </row>
    <row r="702" spans="5:5" x14ac:dyDescent="0.2">
      <c r="E702" s="15"/>
    </row>
    <row r="703" spans="5:5" x14ac:dyDescent="0.2">
      <c r="E703" s="15"/>
    </row>
    <row r="704" spans="5:5" x14ac:dyDescent="0.2">
      <c r="E704" s="15"/>
    </row>
    <row r="705" spans="5:5" x14ac:dyDescent="0.2">
      <c r="E705" s="15"/>
    </row>
    <row r="706" spans="5:5" x14ac:dyDescent="0.2">
      <c r="E706" s="15"/>
    </row>
    <row r="707" spans="5:5" x14ac:dyDescent="0.2">
      <c r="E707" s="15"/>
    </row>
    <row r="708" spans="5:5" x14ac:dyDescent="0.2">
      <c r="E708" s="15"/>
    </row>
    <row r="709" spans="5:5" x14ac:dyDescent="0.2">
      <c r="E709" s="15"/>
    </row>
    <row r="710" spans="5:5" x14ac:dyDescent="0.2">
      <c r="E710" s="15"/>
    </row>
    <row r="711" spans="5:5" x14ac:dyDescent="0.2">
      <c r="E711" s="15"/>
    </row>
    <row r="712" spans="5:5" x14ac:dyDescent="0.2">
      <c r="E712" s="15"/>
    </row>
    <row r="713" spans="5:5" x14ac:dyDescent="0.2">
      <c r="E713" s="15"/>
    </row>
    <row r="714" spans="5:5" x14ac:dyDescent="0.2">
      <c r="E714" s="15"/>
    </row>
    <row r="715" spans="5:5" x14ac:dyDescent="0.2">
      <c r="E715" s="15"/>
    </row>
    <row r="716" spans="5:5" x14ac:dyDescent="0.2">
      <c r="E716" s="15"/>
    </row>
    <row r="717" spans="5:5" x14ac:dyDescent="0.2">
      <c r="E717" s="15"/>
    </row>
    <row r="718" spans="5:5" x14ac:dyDescent="0.2">
      <c r="E718" s="15"/>
    </row>
    <row r="719" spans="5:5" x14ac:dyDescent="0.2">
      <c r="E719" s="15"/>
    </row>
    <row r="720" spans="5:5" x14ac:dyDescent="0.2">
      <c r="E720" s="15"/>
    </row>
    <row r="721" spans="5:5" x14ac:dyDescent="0.2">
      <c r="E721" s="15"/>
    </row>
    <row r="722" spans="5:5" x14ac:dyDescent="0.2">
      <c r="E722" s="15"/>
    </row>
    <row r="723" spans="5:5" x14ac:dyDescent="0.2">
      <c r="E723" s="15"/>
    </row>
    <row r="724" spans="5:5" x14ac:dyDescent="0.2">
      <c r="E724" s="15"/>
    </row>
    <row r="725" spans="5:5" x14ac:dyDescent="0.2">
      <c r="E725" s="15"/>
    </row>
    <row r="726" spans="5:5" x14ac:dyDescent="0.2">
      <c r="E726" s="15"/>
    </row>
    <row r="727" spans="5:5" x14ac:dyDescent="0.2">
      <c r="E727" s="15"/>
    </row>
    <row r="728" spans="5:5" x14ac:dyDescent="0.2">
      <c r="E728" s="15"/>
    </row>
    <row r="729" spans="5:5" x14ac:dyDescent="0.2">
      <c r="E729" s="15"/>
    </row>
    <row r="730" spans="5:5" x14ac:dyDescent="0.2">
      <c r="E730" s="15"/>
    </row>
    <row r="731" spans="5:5" x14ac:dyDescent="0.2">
      <c r="E731" s="15"/>
    </row>
    <row r="732" spans="5:5" x14ac:dyDescent="0.2">
      <c r="E732" s="15"/>
    </row>
    <row r="733" spans="5:5" x14ac:dyDescent="0.2">
      <c r="E733" s="15"/>
    </row>
    <row r="734" spans="5:5" x14ac:dyDescent="0.2">
      <c r="E734" s="15"/>
    </row>
    <row r="735" spans="5:5" x14ac:dyDescent="0.2">
      <c r="E735" s="15"/>
    </row>
    <row r="736" spans="5:5" x14ac:dyDescent="0.2">
      <c r="E736" s="15"/>
    </row>
    <row r="737" spans="5:5" x14ac:dyDescent="0.2">
      <c r="E737" s="15"/>
    </row>
    <row r="738" spans="5:5" x14ac:dyDescent="0.2">
      <c r="E738" s="15"/>
    </row>
    <row r="739" spans="5:5" x14ac:dyDescent="0.2">
      <c r="E739" s="15"/>
    </row>
    <row r="740" spans="5:5" x14ac:dyDescent="0.2">
      <c r="E740" s="15"/>
    </row>
    <row r="741" spans="5:5" x14ac:dyDescent="0.2">
      <c r="E741" s="15"/>
    </row>
    <row r="742" spans="5:5" x14ac:dyDescent="0.2">
      <c r="E742" s="15"/>
    </row>
    <row r="743" spans="5:5" x14ac:dyDescent="0.2">
      <c r="E743" s="15"/>
    </row>
    <row r="744" spans="5:5" x14ac:dyDescent="0.2">
      <c r="E744" s="15"/>
    </row>
    <row r="745" spans="5:5" x14ac:dyDescent="0.2">
      <c r="E745" s="15"/>
    </row>
    <row r="746" spans="5:5" x14ac:dyDescent="0.2">
      <c r="E746" s="15"/>
    </row>
    <row r="747" spans="5:5" x14ac:dyDescent="0.2">
      <c r="E747" s="15"/>
    </row>
    <row r="748" spans="5:5" x14ac:dyDescent="0.2">
      <c r="E748" s="15"/>
    </row>
    <row r="749" spans="5:5" x14ac:dyDescent="0.2">
      <c r="E749" s="15"/>
    </row>
    <row r="750" spans="5:5" x14ac:dyDescent="0.2">
      <c r="E750" s="15"/>
    </row>
    <row r="751" spans="5:5" x14ac:dyDescent="0.2">
      <c r="E751" s="15"/>
    </row>
    <row r="752" spans="5:5" x14ac:dyDescent="0.2">
      <c r="E752" s="15"/>
    </row>
    <row r="753" spans="5:5" x14ac:dyDescent="0.2">
      <c r="E753" s="15"/>
    </row>
    <row r="754" spans="5:5" x14ac:dyDescent="0.2">
      <c r="E754" s="15"/>
    </row>
    <row r="755" spans="5:5" x14ac:dyDescent="0.2">
      <c r="E755" s="15"/>
    </row>
    <row r="756" spans="5:5" x14ac:dyDescent="0.2">
      <c r="E756" s="15"/>
    </row>
    <row r="757" spans="5:5" x14ac:dyDescent="0.2">
      <c r="E757" s="15"/>
    </row>
    <row r="758" spans="5:5" x14ac:dyDescent="0.2">
      <c r="E758" s="15"/>
    </row>
    <row r="759" spans="5:5" x14ac:dyDescent="0.2">
      <c r="E759" s="15"/>
    </row>
    <row r="760" spans="5:5" x14ac:dyDescent="0.2">
      <c r="E760" s="15"/>
    </row>
    <row r="761" spans="5:5" x14ac:dyDescent="0.2">
      <c r="E761" s="15"/>
    </row>
    <row r="762" spans="5:5" x14ac:dyDescent="0.2">
      <c r="E762" s="15"/>
    </row>
    <row r="763" spans="5:5" x14ac:dyDescent="0.2">
      <c r="E763" s="15"/>
    </row>
    <row r="764" spans="5:5" x14ac:dyDescent="0.2">
      <c r="E764" s="15"/>
    </row>
    <row r="765" spans="5:5" x14ac:dyDescent="0.2">
      <c r="E765" s="15"/>
    </row>
    <row r="766" spans="5:5" x14ac:dyDescent="0.2">
      <c r="E766" s="15"/>
    </row>
    <row r="767" spans="5:5" x14ac:dyDescent="0.2">
      <c r="E767" s="15"/>
    </row>
    <row r="768" spans="5:5" x14ac:dyDescent="0.2">
      <c r="E768" s="15"/>
    </row>
    <row r="769" spans="5:5" x14ac:dyDescent="0.2">
      <c r="E769" s="15"/>
    </row>
    <row r="770" spans="5:5" x14ac:dyDescent="0.2">
      <c r="E770" s="15"/>
    </row>
    <row r="771" spans="5:5" x14ac:dyDescent="0.2">
      <c r="E771" s="15"/>
    </row>
    <row r="772" spans="5:5" x14ac:dyDescent="0.2">
      <c r="E772" s="15"/>
    </row>
    <row r="773" spans="5:5" x14ac:dyDescent="0.2">
      <c r="E773" s="15"/>
    </row>
    <row r="774" spans="5:5" x14ac:dyDescent="0.2">
      <c r="E774" s="15"/>
    </row>
    <row r="775" spans="5:5" x14ac:dyDescent="0.2">
      <c r="E775" s="15"/>
    </row>
    <row r="776" spans="5:5" x14ac:dyDescent="0.2">
      <c r="E776" s="15"/>
    </row>
    <row r="777" spans="5:5" x14ac:dyDescent="0.2">
      <c r="E777" s="15"/>
    </row>
    <row r="778" spans="5:5" x14ac:dyDescent="0.2">
      <c r="E778" s="15"/>
    </row>
    <row r="779" spans="5:5" x14ac:dyDescent="0.2">
      <c r="E779" s="15"/>
    </row>
    <row r="780" spans="5:5" x14ac:dyDescent="0.2">
      <c r="E780" s="15"/>
    </row>
    <row r="781" spans="5:5" x14ac:dyDescent="0.2">
      <c r="E781" s="15"/>
    </row>
    <row r="782" spans="5:5" x14ac:dyDescent="0.2">
      <c r="E782" s="15"/>
    </row>
    <row r="783" spans="5:5" x14ac:dyDescent="0.2">
      <c r="E783" s="15"/>
    </row>
    <row r="784" spans="5:5" x14ac:dyDescent="0.2">
      <c r="E784" s="15"/>
    </row>
    <row r="785" spans="5:5" x14ac:dyDescent="0.2">
      <c r="E785" s="15"/>
    </row>
    <row r="786" spans="5:5" x14ac:dyDescent="0.2">
      <c r="E786" s="15"/>
    </row>
    <row r="787" spans="5:5" x14ac:dyDescent="0.2">
      <c r="E787" s="15"/>
    </row>
    <row r="788" spans="5:5" x14ac:dyDescent="0.2">
      <c r="E788" s="15"/>
    </row>
    <row r="789" spans="5:5" x14ac:dyDescent="0.2">
      <c r="E789" s="15"/>
    </row>
    <row r="790" spans="5:5" x14ac:dyDescent="0.2">
      <c r="E790" s="15"/>
    </row>
    <row r="791" spans="5:5" x14ac:dyDescent="0.2">
      <c r="E791" s="15"/>
    </row>
    <row r="792" spans="5:5" x14ac:dyDescent="0.2">
      <c r="E792" s="15"/>
    </row>
    <row r="793" spans="5:5" x14ac:dyDescent="0.2">
      <c r="E793" s="15"/>
    </row>
    <row r="794" spans="5:5" x14ac:dyDescent="0.2">
      <c r="E794" s="15"/>
    </row>
    <row r="795" spans="5:5" x14ac:dyDescent="0.2">
      <c r="E795" s="15"/>
    </row>
    <row r="796" spans="5:5" x14ac:dyDescent="0.2">
      <c r="E796" s="15"/>
    </row>
    <row r="797" spans="5:5" x14ac:dyDescent="0.2">
      <c r="E797" s="15"/>
    </row>
    <row r="798" spans="5:5" x14ac:dyDescent="0.2">
      <c r="E798" s="15"/>
    </row>
    <row r="799" spans="5:5" x14ac:dyDescent="0.2">
      <c r="E799" s="15"/>
    </row>
    <row r="800" spans="5:5" x14ac:dyDescent="0.2">
      <c r="E800" s="15"/>
    </row>
    <row r="801" spans="5:5" x14ac:dyDescent="0.2">
      <c r="E801" s="15"/>
    </row>
    <row r="802" spans="5:5" x14ac:dyDescent="0.2">
      <c r="E802" s="15"/>
    </row>
    <row r="803" spans="5:5" x14ac:dyDescent="0.2">
      <c r="E803" s="15"/>
    </row>
    <row r="804" spans="5:5" x14ac:dyDescent="0.2">
      <c r="E804" s="15"/>
    </row>
    <row r="805" spans="5:5" x14ac:dyDescent="0.2">
      <c r="E805" s="15"/>
    </row>
    <row r="806" spans="5:5" x14ac:dyDescent="0.2">
      <c r="E806" s="15"/>
    </row>
    <row r="807" spans="5:5" x14ac:dyDescent="0.2">
      <c r="E807" s="15"/>
    </row>
    <row r="808" spans="5:5" x14ac:dyDescent="0.2">
      <c r="E808" s="15"/>
    </row>
    <row r="809" spans="5:5" x14ac:dyDescent="0.2">
      <c r="E809" s="15"/>
    </row>
    <row r="810" spans="5:5" x14ac:dyDescent="0.2">
      <c r="E810" s="15"/>
    </row>
    <row r="811" spans="5:5" x14ac:dyDescent="0.2">
      <c r="E811" s="15"/>
    </row>
    <row r="812" spans="5:5" x14ac:dyDescent="0.2">
      <c r="E812" s="15"/>
    </row>
    <row r="813" spans="5:5" x14ac:dyDescent="0.2">
      <c r="E813" s="15"/>
    </row>
    <row r="814" spans="5:5" x14ac:dyDescent="0.2">
      <c r="E814" s="15"/>
    </row>
    <row r="815" spans="5:5" x14ac:dyDescent="0.2">
      <c r="E815" s="15"/>
    </row>
    <row r="816" spans="5:5" x14ac:dyDescent="0.2">
      <c r="E816" s="15"/>
    </row>
    <row r="817" spans="5:5" x14ac:dyDescent="0.2">
      <c r="E817" s="15"/>
    </row>
    <row r="818" spans="5:5" x14ac:dyDescent="0.2">
      <c r="E818" s="15"/>
    </row>
    <row r="819" spans="5:5" x14ac:dyDescent="0.2">
      <c r="E819" s="15"/>
    </row>
    <row r="820" spans="5:5" x14ac:dyDescent="0.2">
      <c r="E820" s="15"/>
    </row>
    <row r="821" spans="5:5" x14ac:dyDescent="0.2">
      <c r="E821" s="15"/>
    </row>
    <row r="822" spans="5:5" x14ac:dyDescent="0.2">
      <c r="E822" s="15"/>
    </row>
    <row r="823" spans="5:5" x14ac:dyDescent="0.2">
      <c r="E823" s="15"/>
    </row>
    <row r="824" spans="5:5" x14ac:dyDescent="0.2">
      <c r="E824" s="15"/>
    </row>
    <row r="825" spans="5:5" x14ac:dyDescent="0.2">
      <c r="E825" s="15"/>
    </row>
    <row r="826" spans="5:5" x14ac:dyDescent="0.2">
      <c r="E826" s="15"/>
    </row>
    <row r="827" spans="5:5" x14ac:dyDescent="0.2">
      <c r="E827" s="15"/>
    </row>
    <row r="828" spans="5:5" x14ac:dyDescent="0.2">
      <c r="E828" s="15"/>
    </row>
    <row r="829" spans="5:5" x14ac:dyDescent="0.2">
      <c r="E829" s="15"/>
    </row>
    <row r="830" spans="5:5" x14ac:dyDescent="0.2">
      <c r="E830" s="15"/>
    </row>
    <row r="831" spans="5:5" x14ac:dyDescent="0.2">
      <c r="E831" s="15"/>
    </row>
    <row r="832" spans="5:5" x14ac:dyDescent="0.2">
      <c r="E832" s="15"/>
    </row>
    <row r="833" spans="5:5" x14ac:dyDescent="0.2">
      <c r="E833" s="15"/>
    </row>
    <row r="834" spans="5:5" x14ac:dyDescent="0.2">
      <c r="E834" s="15"/>
    </row>
    <row r="835" spans="5:5" x14ac:dyDescent="0.2">
      <c r="E835" s="15"/>
    </row>
    <row r="836" spans="5:5" x14ac:dyDescent="0.2">
      <c r="E836" s="15"/>
    </row>
    <row r="837" spans="5:5" x14ac:dyDescent="0.2">
      <c r="E837" s="15"/>
    </row>
    <row r="838" spans="5:5" x14ac:dyDescent="0.2">
      <c r="E838" s="15"/>
    </row>
    <row r="839" spans="5:5" x14ac:dyDescent="0.2">
      <c r="E839" s="15"/>
    </row>
    <row r="840" spans="5:5" x14ac:dyDescent="0.2">
      <c r="E840" s="15"/>
    </row>
    <row r="841" spans="5:5" x14ac:dyDescent="0.2">
      <c r="E841" s="15"/>
    </row>
    <row r="842" spans="5:5" x14ac:dyDescent="0.2">
      <c r="E842" s="15"/>
    </row>
    <row r="843" spans="5:5" x14ac:dyDescent="0.2">
      <c r="E843" s="15"/>
    </row>
    <row r="844" spans="5:5" x14ac:dyDescent="0.2">
      <c r="E844" s="15"/>
    </row>
    <row r="845" spans="5:5" x14ac:dyDescent="0.2">
      <c r="E845" s="15"/>
    </row>
    <row r="846" spans="5:5" x14ac:dyDescent="0.2">
      <c r="E846" s="15"/>
    </row>
    <row r="847" spans="5:5" x14ac:dyDescent="0.2">
      <c r="E847" s="15"/>
    </row>
    <row r="848" spans="5:5" x14ac:dyDescent="0.2">
      <c r="E848" s="15"/>
    </row>
    <row r="849" spans="5:5" x14ac:dyDescent="0.2">
      <c r="E849" s="15"/>
    </row>
    <row r="850" spans="5:5" x14ac:dyDescent="0.2">
      <c r="E850" s="15"/>
    </row>
    <row r="851" spans="5:5" x14ac:dyDescent="0.2">
      <c r="E851" s="15"/>
    </row>
    <row r="852" spans="5:5" x14ac:dyDescent="0.2">
      <c r="E852" s="15"/>
    </row>
    <row r="853" spans="5:5" x14ac:dyDescent="0.2">
      <c r="E853" s="15"/>
    </row>
    <row r="854" spans="5:5" x14ac:dyDescent="0.2">
      <c r="E854" s="15"/>
    </row>
    <row r="855" spans="5:5" x14ac:dyDescent="0.2">
      <c r="E855" s="15"/>
    </row>
    <row r="856" spans="5:5" x14ac:dyDescent="0.2">
      <c r="E856" s="15"/>
    </row>
    <row r="857" spans="5:5" x14ac:dyDescent="0.2">
      <c r="E857" s="15"/>
    </row>
    <row r="858" spans="5:5" x14ac:dyDescent="0.2">
      <c r="E858" s="15"/>
    </row>
    <row r="859" spans="5:5" x14ac:dyDescent="0.2">
      <c r="E859" s="15"/>
    </row>
    <row r="860" spans="5:5" x14ac:dyDescent="0.2">
      <c r="E860" s="15"/>
    </row>
    <row r="861" spans="5:5" x14ac:dyDescent="0.2">
      <c r="E861" s="15"/>
    </row>
    <row r="862" spans="5:5" x14ac:dyDescent="0.2">
      <c r="E862" s="15"/>
    </row>
    <row r="863" spans="5:5" x14ac:dyDescent="0.2">
      <c r="E863" s="15"/>
    </row>
    <row r="864" spans="5:5" x14ac:dyDescent="0.2">
      <c r="E864" s="15"/>
    </row>
    <row r="865" spans="5:5" x14ac:dyDescent="0.2">
      <c r="E865" s="15"/>
    </row>
    <row r="866" spans="5:5" x14ac:dyDescent="0.2">
      <c r="E866" s="15"/>
    </row>
    <row r="867" spans="5:5" x14ac:dyDescent="0.2">
      <c r="E867" s="15"/>
    </row>
    <row r="868" spans="5:5" x14ac:dyDescent="0.2">
      <c r="E868" s="15"/>
    </row>
    <row r="869" spans="5:5" x14ac:dyDescent="0.2">
      <c r="E869" s="15"/>
    </row>
    <row r="870" spans="5:5" x14ac:dyDescent="0.2">
      <c r="E870" s="15"/>
    </row>
    <row r="871" spans="5:5" x14ac:dyDescent="0.2">
      <c r="E871" s="15"/>
    </row>
    <row r="872" spans="5:5" x14ac:dyDescent="0.2">
      <c r="E872" s="15"/>
    </row>
    <row r="873" spans="5:5" x14ac:dyDescent="0.2">
      <c r="E873" s="15"/>
    </row>
    <row r="874" spans="5:5" x14ac:dyDescent="0.2">
      <c r="E874" s="15"/>
    </row>
    <row r="875" spans="5:5" x14ac:dyDescent="0.2">
      <c r="E875" s="15"/>
    </row>
    <row r="876" spans="5:5" x14ac:dyDescent="0.2">
      <c r="E876" s="15"/>
    </row>
    <row r="877" spans="5:5" x14ac:dyDescent="0.2">
      <c r="E877" s="15"/>
    </row>
    <row r="878" spans="5:5" x14ac:dyDescent="0.2">
      <c r="E878" s="15"/>
    </row>
    <row r="879" spans="5:5" x14ac:dyDescent="0.2">
      <c r="E879" s="15"/>
    </row>
    <row r="880" spans="5:5" x14ac:dyDescent="0.2">
      <c r="E880" s="15"/>
    </row>
    <row r="881" spans="5:5" x14ac:dyDescent="0.2">
      <c r="E881" s="15"/>
    </row>
    <row r="882" spans="5:5" x14ac:dyDescent="0.2">
      <c r="E882" s="15"/>
    </row>
    <row r="883" spans="5:5" x14ac:dyDescent="0.2">
      <c r="E883" s="15"/>
    </row>
    <row r="884" spans="5:5" x14ac:dyDescent="0.2">
      <c r="E884" s="15"/>
    </row>
    <row r="885" spans="5:5" x14ac:dyDescent="0.2">
      <c r="E885" s="15"/>
    </row>
    <row r="886" spans="5:5" x14ac:dyDescent="0.2">
      <c r="E886" s="15"/>
    </row>
    <row r="887" spans="5:5" x14ac:dyDescent="0.2">
      <c r="E887" s="15"/>
    </row>
    <row r="888" spans="5:5" x14ac:dyDescent="0.2">
      <c r="E888" s="15"/>
    </row>
    <row r="889" spans="5:5" x14ac:dyDescent="0.2">
      <c r="E889" s="15"/>
    </row>
    <row r="890" spans="5:5" x14ac:dyDescent="0.2">
      <c r="E890" s="15"/>
    </row>
    <row r="891" spans="5:5" x14ac:dyDescent="0.2">
      <c r="E891" s="15"/>
    </row>
    <row r="892" spans="5:5" x14ac:dyDescent="0.2">
      <c r="E892" s="15"/>
    </row>
    <row r="893" spans="5:5" x14ac:dyDescent="0.2">
      <c r="E893" s="15"/>
    </row>
    <row r="894" spans="5:5" x14ac:dyDescent="0.2">
      <c r="E894" s="15"/>
    </row>
    <row r="895" spans="5:5" x14ac:dyDescent="0.2">
      <c r="E895" s="15"/>
    </row>
    <row r="896" spans="5:5" x14ac:dyDescent="0.2">
      <c r="E896" s="15"/>
    </row>
    <row r="897" spans="5:5" x14ac:dyDescent="0.2">
      <c r="E897" s="15"/>
    </row>
    <row r="898" spans="5:5" x14ac:dyDescent="0.2">
      <c r="E898" s="15"/>
    </row>
    <row r="899" spans="5:5" x14ac:dyDescent="0.2">
      <c r="E899" s="15"/>
    </row>
    <row r="900" spans="5:5" x14ac:dyDescent="0.2">
      <c r="E900" s="15"/>
    </row>
    <row r="901" spans="5:5" x14ac:dyDescent="0.2">
      <c r="E901" s="15"/>
    </row>
    <row r="902" spans="5:5" x14ac:dyDescent="0.2">
      <c r="E902" s="15"/>
    </row>
    <row r="903" spans="5:5" x14ac:dyDescent="0.2">
      <c r="E903" s="15"/>
    </row>
    <row r="904" spans="5:5" x14ac:dyDescent="0.2">
      <c r="E904" s="15"/>
    </row>
    <row r="905" spans="5:5" x14ac:dyDescent="0.2">
      <c r="E905" s="15"/>
    </row>
    <row r="906" spans="5:5" x14ac:dyDescent="0.2">
      <c r="E906" s="15"/>
    </row>
    <row r="907" spans="5:5" x14ac:dyDescent="0.2">
      <c r="E907" s="15"/>
    </row>
    <row r="908" spans="5:5" x14ac:dyDescent="0.2">
      <c r="E908" s="15"/>
    </row>
    <row r="909" spans="5:5" x14ac:dyDescent="0.2">
      <c r="E909" s="15"/>
    </row>
    <row r="910" spans="5:5" x14ac:dyDescent="0.2">
      <c r="E910" s="15"/>
    </row>
    <row r="911" spans="5:5" x14ac:dyDescent="0.2">
      <c r="E911" s="15"/>
    </row>
    <row r="912" spans="5:5" x14ac:dyDescent="0.2">
      <c r="E912" s="15"/>
    </row>
    <row r="913" spans="5:5" x14ac:dyDescent="0.2">
      <c r="E913" s="15"/>
    </row>
    <row r="914" spans="5:5" x14ac:dyDescent="0.2">
      <c r="E914" s="15"/>
    </row>
    <row r="915" spans="5:5" x14ac:dyDescent="0.2">
      <c r="E915" s="15"/>
    </row>
    <row r="916" spans="5:5" x14ac:dyDescent="0.2">
      <c r="E916" s="15"/>
    </row>
    <row r="917" spans="5:5" x14ac:dyDescent="0.2">
      <c r="E917" s="15"/>
    </row>
    <row r="918" spans="5:5" x14ac:dyDescent="0.2">
      <c r="E918" s="15"/>
    </row>
    <row r="919" spans="5:5" x14ac:dyDescent="0.2">
      <c r="E919" s="15"/>
    </row>
    <row r="920" spans="5:5" x14ac:dyDescent="0.2">
      <c r="E920" s="15"/>
    </row>
    <row r="921" spans="5:5" x14ac:dyDescent="0.2">
      <c r="E921" s="15"/>
    </row>
    <row r="922" spans="5:5" x14ac:dyDescent="0.2">
      <c r="E922" s="15"/>
    </row>
    <row r="923" spans="5:5" x14ac:dyDescent="0.2">
      <c r="E923" s="15"/>
    </row>
    <row r="924" spans="5:5" x14ac:dyDescent="0.2">
      <c r="E924" s="15"/>
    </row>
    <row r="925" spans="5:5" x14ac:dyDescent="0.2">
      <c r="E925" s="15"/>
    </row>
    <row r="926" spans="5:5" x14ac:dyDescent="0.2">
      <c r="E926" s="15"/>
    </row>
    <row r="927" spans="5:5" x14ac:dyDescent="0.2">
      <c r="E927" s="15"/>
    </row>
    <row r="928" spans="5:5" x14ac:dyDescent="0.2">
      <c r="E928" s="15"/>
    </row>
    <row r="929" spans="5:5" x14ac:dyDescent="0.2">
      <c r="E929" s="15"/>
    </row>
    <row r="930" spans="5:5" x14ac:dyDescent="0.2">
      <c r="E930" s="15"/>
    </row>
    <row r="931" spans="5:5" x14ac:dyDescent="0.2">
      <c r="E931" s="15"/>
    </row>
    <row r="932" spans="5:5" x14ac:dyDescent="0.2">
      <c r="E932" s="15"/>
    </row>
    <row r="933" spans="5:5" x14ac:dyDescent="0.2">
      <c r="E933" s="15"/>
    </row>
    <row r="934" spans="5:5" x14ac:dyDescent="0.2">
      <c r="E934" s="15"/>
    </row>
    <row r="935" spans="5:5" x14ac:dyDescent="0.2">
      <c r="E935" s="15"/>
    </row>
    <row r="936" spans="5:5" x14ac:dyDescent="0.2">
      <c r="E936" s="15"/>
    </row>
    <row r="937" spans="5:5" x14ac:dyDescent="0.2">
      <c r="E937" s="15"/>
    </row>
    <row r="938" spans="5:5" x14ac:dyDescent="0.2">
      <c r="E938" s="15"/>
    </row>
    <row r="939" spans="5:5" x14ac:dyDescent="0.2">
      <c r="E939" s="15"/>
    </row>
    <row r="940" spans="5:5" x14ac:dyDescent="0.2">
      <c r="E940" s="15"/>
    </row>
    <row r="941" spans="5:5" x14ac:dyDescent="0.2">
      <c r="E941" s="15"/>
    </row>
    <row r="942" spans="5:5" x14ac:dyDescent="0.2">
      <c r="E942" s="15"/>
    </row>
    <row r="943" spans="5:5" x14ac:dyDescent="0.2">
      <c r="E943" s="15"/>
    </row>
    <row r="944" spans="5:5" x14ac:dyDescent="0.2">
      <c r="E944" s="15"/>
    </row>
    <row r="945" spans="5:5" x14ac:dyDescent="0.2">
      <c r="E945" s="15"/>
    </row>
    <row r="946" spans="5:5" x14ac:dyDescent="0.2">
      <c r="E946" s="15"/>
    </row>
    <row r="947" spans="5:5" x14ac:dyDescent="0.2">
      <c r="E947" s="15"/>
    </row>
    <row r="948" spans="5:5" x14ac:dyDescent="0.2">
      <c r="E948" s="15"/>
    </row>
    <row r="949" spans="5:5" x14ac:dyDescent="0.2">
      <c r="E949" s="15"/>
    </row>
    <row r="950" spans="5:5" x14ac:dyDescent="0.2">
      <c r="E950" s="15"/>
    </row>
    <row r="951" spans="5:5" x14ac:dyDescent="0.2">
      <c r="E951" s="15"/>
    </row>
    <row r="952" spans="5:5" x14ac:dyDescent="0.2">
      <c r="E952" s="15"/>
    </row>
    <row r="953" spans="5:5" x14ac:dyDescent="0.2">
      <c r="E953" s="15"/>
    </row>
    <row r="954" spans="5:5" x14ac:dyDescent="0.2">
      <c r="E954" s="15"/>
    </row>
    <row r="955" spans="5:5" x14ac:dyDescent="0.2">
      <c r="E955" s="15"/>
    </row>
    <row r="956" spans="5:5" x14ac:dyDescent="0.2">
      <c r="E956" s="15"/>
    </row>
    <row r="957" spans="5:5" x14ac:dyDescent="0.2">
      <c r="E957" s="15"/>
    </row>
    <row r="958" spans="5:5" x14ac:dyDescent="0.2">
      <c r="E958" s="15"/>
    </row>
    <row r="959" spans="5:5" x14ac:dyDescent="0.2">
      <c r="E959" s="15"/>
    </row>
    <row r="960" spans="5:5" x14ac:dyDescent="0.2">
      <c r="E960" s="15"/>
    </row>
    <row r="961" spans="5:5" x14ac:dyDescent="0.2">
      <c r="E961" s="15"/>
    </row>
    <row r="962" spans="5:5" x14ac:dyDescent="0.2">
      <c r="E962" s="15"/>
    </row>
    <row r="963" spans="5:5" x14ac:dyDescent="0.2">
      <c r="E963" s="15"/>
    </row>
    <row r="964" spans="5:5" x14ac:dyDescent="0.2">
      <c r="E964" s="15"/>
    </row>
    <row r="965" spans="5:5" x14ac:dyDescent="0.2">
      <c r="E965" s="15"/>
    </row>
    <row r="966" spans="5:5" x14ac:dyDescent="0.2">
      <c r="E966" s="15"/>
    </row>
    <row r="967" spans="5:5" x14ac:dyDescent="0.2">
      <c r="E967" s="15"/>
    </row>
    <row r="968" spans="5:5" x14ac:dyDescent="0.2">
      <c r="E968" s="15"/>
    </row>
    <row r="969" spans="5:5" x14ac:dyDescent="0.2">
      <c r="E969" s="15"/>
    </row>
    <row r="970" spans="5:5" x14ac:dyDescent="0.2">
      <c r="E970" s="15"/>
    </row>
    <row r="971" spans="5:5" x14ac:dyDescent="0.2">
      <c r="E971" s="15"/>
    </row>
    <row r="972" spans="5:5" x14ac:dyDescent="0.2">
      <c r="E972" s="15"/>
    </row>
    <row r="973" spans="5:5" x14ac:dyDescent="0.2">
      <c r="E973" s="15"/>
    </row>
    <row r="974" spans="5:5" x14ac:dyDescent="0.2">
      <c r="E974" s="15"/>
    </row>
    <row r="975" spans="5:5" x14ac:dyDescent="0.2">
      <c r="E975" s="15"/>
    </row>
    <row r="976" spans="5:5" x14ac:dyDescent="0.2">
      <c r="E976" s="15"/>
    </row>
    <row r="977" spans="5:5" x14ac:dyDescent="0.2">
      <c r="E977" s="15"/>
    </row>
    <row r="978" spans="5:5" x14ac:dyDescent="0.2">
      <c r="E978" s="15"/>
    </row>
    <row r="979" spans="5:5" x14ac:dyDescent="0.2">
      <c r="E979" s="15"/>
    </row>
    <row r="980" spans="5:5" x14ac:dyDescent="0.2">
      <c r="E980" s="15"/>
    </row>
    <row r="981" spans="5:5" x14ac:dyDescent="0.2">
      <c r="E981" s="15"/>
    </row>
    <row r="982" spans="5:5" x14ac:dyDescent="0.2">
      <c r="E982" s="15"/>
    </row>
    <row r="983" spans="5:5" x14ac:dyDescent="0.2">
      <c r="E983" s="15"/>
    </row>
    <row r="984" spans="5:5" x14ac:dyDescent="0.2">
      <c r="E984" s="15"/>
    </row>
    <row r="985" spans="5:5" x14ac:dyDescent="0.2">
      <c r="E985" s="15"/>
    </row>
    <row r="986" spans="5:5" x14ac:dyDescent="0.2">
      <c r="E986" s="15"/>
    </row>
    <row r="987" spans="5:5" x14ac:dyDescent="0.2">
      <c r="E987" s="15"/>
    </row>
    <row r="988" spans="5:5" x14ac:dyDescent="0.2">
      <c r="E988" s="15"/>
    </row>
    <row r="989" spans="5:5" x14ac:dyDescent="0.2">
      <c r="E989" s="15"/>
    </row>
    <row r="990" spans="5:5" x14ac:dyDescent="0.2">
      <c r="E990" s="15"/>
    </row>
    <row r="991" spans="5:5" x14ac:dyDescent="0.2">
      <c r="E991" s="15"/>
    </row>
    <row r="992" spans="5:5" x14ac:dyDescent="0.2">
      <c r="E992" s="15"/>
    </row>
    <row r="993" spans="5:5" x14ac:dyDescent="0.2">
      <c r="E993" s="15"/>
    </row>
    <row r="994" spans="5:5" x14ac:dyDescent="0.2">
      <c r="E994" s="15"/>
    </row>
    <row r="995" spans="5:5" x14ac:dyDescent="0.2">
      <c r="E995" s="15"/>
    </row>
    <row r="996" spans="5:5" x14ac:dyDescent="0.2">
      <c r="E996" s="15"/>
    </row>
    <row r="997" spans="5:5" x14ac:dyDescent="0.2">
      <c r="E997" s="15"/>
    </row>
    <row r="998" spans="5:5" x14ac:dyDescent="0.2">
      <c r="E998" s="15"/>
    </row>
    <row r="999" spans="5:5" x14ac:dyDescent="0.2">
      <c r="E999" s="15"/>
    </row>
    <row r="1000" spans="5:5" x14ac:dyDescent="0.2">
      <c r="E1000" s="15"/>
    </row>
    <row r="1001" spans="5:5" x14ac:dyDescent="0.2">
      <c r="E1001" s="15"/>
    </row>
    <row r="1002" spans="5:5" x14ac:dyDescent="0.2">
      <c r="E1002" s="15"/>
    </row>
    <row r="1003" spans="5:5" x14ac:dyDescent="0.2">
      <c r="E1003" s="15"/>
    </row>
    <row r="1004" spans="5:5" x14ac:dyDescent="0.2">
      <c r="E1004" s="15"/>
    </row>
    <row r="1005" spans="5:5" x14ac:dyDescent="0.2">
      <c r="E1005" s="15"/>
    </row>
    <row r="1006" spans="5:5" x14ac:dyDescent="0.2">
      <c r="E1006" s="15"/>
    </row>
    <row r="1007" spans="5:5" x14ac:dyDescent="0.2">
      <c r="E1007" s="15"/>
    </row>
    <row r="1008" spans="5:5" x14ac:dyDescent="0.2">
      <c r="E1008" s="15"/>
    </row>
    <row r="1009" spans="5:5" x14ac:dyDescent="0.2">
      <c r="E1009" s="15"/>
    </row>
    <row r="1010" spans="5:5" x14ac:dyDescent="0.2">
      <c r="E1010" s="15"/>
    </row>
    <row r="1011" spans="5:5" x14ac:dyDescent="0.2">
      <c r="E1011" s="15"/>
    </row>
    <row r="1012" spans="5:5" x14ac:dyDescent="0.2">
      <c r="E1012" s="15"/>
    </row>
    <row r="1013" spans="5:5" x14ac:dyDescent="0.2">
      <c r="E1013" s="15"/>
    </row>
    <row r="1014" spans="5:5" x14ac:dyDescent="0.2">
      <c r="E1014" s="15"/>
    </row>
    <row r="1015" spans="5:5" x14ac:dyDescent="0.2">
      <c r="E1015" s="15"/>
    </row>
    <row r="1016" spans="5:5" x14ac:dyDescent="0.2">
      <c r="E1016" s="15"/>
    </row>
    <row r="1017" spans="5:5" x14ac:dyDescent="0.2">
      <c r="E1017" s="15"/>
    </row>
    <row r="1018" spans="5:5" x14ac:dyDescent="0.2">
      <c r="E1018" s="15"/>
    </row>
    <row r="1019" spans="5:5" x14ac:dyDescent="0.2">
      <c r="E1019" s="15"/>
    </row>
    <row r="1020" spans="5:5" x14ac:dyDescent="0.2">
      <c r="E1020" s="15"/>
    </row>
    <row r="1021" spans="5:5" x14ac:dyDescent="0.2">
      <c r="E1021" s="15"/>
    </row>
    <row r="1022" spans="5:5" x14ac:dyDescent="0.2">
      <c r="E1022" s="15"/>
    </row>
    <row r="1023" spans="5:5" x14ac:dyDescent="0.2">
      <c r="E1023" s="15"/>
    </row>
    <row r="1024" spans="5:5" x14ac:dyDescent="0.2">
      <c r="E1024" s="15"/>
    </row>
    <row r="1025" spans="5:5" x14ac:dyDescent="0.2">
      <c r="E1025" s="15"/>
    </row>
    <row r="1026" spans="5:5" x14ac:dyDescent="0.2">
      <c r="E1026" s="15"/>
    </row>
    <row r="1027" spans="5:5" x14ac:dyDescent="0.2">
      <c r="E1027" s="15"/>
    </row>
    <row r="1028" spans="5:5" x14ac:dyDescent="0.2">
      <c r="E1028" s="15"/>
    </row>
    <row r="1029" spans="5:5" x14ac:dyDescent="0.2">
      <c r="E1029" s="15"/>
    </row>
    <row r="1030" spans="5:5" x14ac:dyDescent="0.2">
      <c r="E1030" s="15"/>
    </row>
    <row r="1031" spans="5:5" x14ac:dyDescent="0.2">
      <c r="E1031" s="15"/>
    </row>
    <row r="1032" spans="5:5" x14ac:dyDescent="0.2">
      <c r="E1032" s="15"/>
    </row>
    <row r="1033" spans="5:5" x14ac:dyDescent="0.2">
      <c r="E1033" s="15"/>
    </row>
    <row r="1034" spans="5:5" x14ac:dyDescent="0.2">
      <c r="E1034" s="15"/>
    </row>
    <row r="1035" spans="5:5" x14ac:dyDescent="0.2">
      <c r="E1035" s="15"/>
    </row>
    <row r="1036" spans="5:5" x14ac:dyDescent="0.2">
      <c r="E1036" s="15"/>
    </row>
    <row r="1037" spans="5:5" x14ac:dyDescent="0.2">
      <c r="E1037" s="15"/>
    </row>
    <row r="1038" spans="5:5" x14ac:dyDescent="0.2">
      <c r="E1038" s="15"/>
    </row>
    <row r="1039" spans="5:5" x14ac:dyDescent="0.2">
      <c r="E1039" s="15"/>
    </row>
    <row r="1040" spans="5:5" x14ac:dyDescent="0.2">
      <c r="E1040" s="15"/>
    </row>
    <row r="1041" spans="5:5" x14ac:dyDescent="0.2">
      <c r="E1041" s="15"/>
    </row>
    <row r="1042" spans="5:5" x14ac:dyDescent="0.2">
      <c r="E1042" s="15"/>
    </row>
    <row r="1043" spans="5:5" x14ac:dyDescent="0.2">
      <c r="E1043" s="15"/>
    </row>
    <row r="1044" spans="5:5" x14ac:dyDescent="0.2">
      <c r="E1044" s="15"/>
    </row>
    <row r="1045" spans="5:5" x14ac:dyDescent="0.2">
      <c r="E1045" s="15"/>
    </row>
    <row r="1046" spans="5:5" x14ac:dyDescent="0.2">
      <c r="E1046" s="15"/>
    </row>
    <row r="1047" spans="5:5" x14ac:dyDescent="0.2">
      <c r="E1047" s="15"/>
    </row>
    <row r="1048" spans="5:5" x14ac:dyDescent="0.2">
      <c r="E1048" s="15"/>
    </row>
    <row r="1049" spans="5:5" x14ac:dyDescent="0.2">
      <c r="E1049" s="15"/>
    </row>
    <row r="1050" spans="5:5" x14ac:dyDescent="0.2">
      <c r="E1050" s="15"/>
    </row>
    <row r="1051" spans="5:5" x14ac:dyDescent="0.2">
      <c r="E1051" s="15"/>
    </row>
    <row r="1052" spans="5:5" x14ac:dyDescent="0.2">
      <c r="E1052" s="15"/>
    </row>
    <row r="1053" spans="5:5" x14ac:dyDescent="0.2">
      <c r="E1053" s="15"/>
    </row>
    <row r="1054" spans="5:5" x14ac:dyDescent="0.2">
      <c r="E1054" s="15"/>
    </row>
    <row r="1055" spans="5:5" x14ac:dyDescent="0.2">
      <c r="E1055" s="15"/>
    </row>
    <row r="1056" spans="5:5" x14ac:dyDescent="0.2">
      <c r="E1056" s="15"/>
    </row>
    <row r="1057" spans="5:5" x14ac:dyDescent="0.2">
      <c r="E1057" s="15"/>
    </row>
    <row r="1058" spans="5:5" x14ac:dyDescent="0.2">
      <c r="E1058" s="15"/>
    </row>
    <row r="1059" spans="5:5" x14ac:dyDescent="0.2">
      <c r="E1059" s="15"/>
    </row>
    <row r="1060" spans="5:5" x14ac:dyDescent="0.2">
      <c r="E1060" s="15"/>
    </row>
    <row r="1061" spans="5:5" x14ac:dyDescent="0.2">
      <c r="E1061" s="15"/>
    </row>
    <row r="1062" spans="5:5" x14ac:dyDescent="0.2">
      <c r="E1062" s="15"/>
    </row>
    <row r="1063" spans="5:5" x14ac:dyDescent="0.2">
      <c r="E1063" s="15"/>
    </row>
    <row r="1064" spans="5:5" x14ac:dyDescent="0.2">
      <c r="E1064" s="15"/>
    </row>
    <row r="1065" spans="5:5" x14ac:dyDescent="0.2">
      <c r="E1065" s="15"/>
    </row>
    <row r="1066" spans="5:5" x14ac:dyDescent="0.2">
      <c r="E1066" s="15"/>
    </row>
    <row r="1067" spans="5:5" x14ac:dyDescent="0.2">
      <c r="E1067" s="15"/>
    </row>
    <row r="1068" spans="5:5" x14ac:dyDescent="0.2">
      <c r="E1068" s="15"/>
    </row>
    <row r="1069" spans="5:5" x14ac:dyDescent="0.2">
      <c r="E1069" s="15"/>
    </row>
    <row r="1070" spans="5:5" x14ac:dyDescent="0.2">
      <c r="E1070" s="15"/>
    </row>
    <row r="1071" spans="5:5" x14ac:dyDescent="0.2">
      <c r="E1071" s="15"/>
    </row>
    <row r="1072" spans="5:5" x14ac:dyDescent="0.2">
      <c r="E1072" s="15"/>
    </row>
    <row r="1073" spans="5:5" x14ac:dyDescent="0.2">
      <c r="E1073" s="15"/>
    </row>
    <row r="1074" spans="5:5" x14ac:dyDescent="0.2">
      <c r="E1074" s="15"/>
    </row>
    <row r="1075" spans="5:5" x14ac:dyDescent="0.2">
      <c r="E1075" s="15"/>
    </row>
    <row r="1076" spans="5:5" x14ac:dyDescent="0.2">
      <c r="E1076" s="15"/>
    </row>
    <row r="1077" spans="5:5" x14ac:dyDescent="0.2">
      <c r="E1077" s="15"/>
    </row>
    <row r="1078" spans="5:5" x14ac:dyDescent="0.2">
      <c r="E1078" s="15"/>
    </row>
    <row r="1079" spans="5:5" x14ac:dyDescent="0.2">
      <c r="E1079" s="15"/>
    </row>
    <row r="1080" spans="5:5" x14ac:dyDescent="0.2">
      <c r="E1080" s="15"/>
    </row>
    <row r="1081" spans="5:5" x14ac:dyDescent="0.2">
      <c r="E1081" s="15"/>
    </row>
    <row r="1082" spans="5:5" x14ac:dyDescent="0.2">
      <c r="E1082" s="15"/>
    </row>
    <row r="1083" spans="5:5" x14ac:dyDescent="0.2">
      <c r="E1083" s="15"/>
    </row>
    <row r="1084" spans="5:5" x14ac:dyDescent="0.2">
      <c r="E1084" s="15"/>
    </row>
    <row r="1085" spans="5:5" x14ac:dyDescent="0.2">
      <c r="E1085" s="15"/>
    </row>
    <row r="1086" spans="5:5" x14ac:dyDescent="0.2">
      <c r="E1086" s="15"/>
    </row>
    <row r="1087" spans="5:5" x14ac:dyDescent="0.2">
      <c r="E1087" s="15"/>
    </row>
    <row r="1088" spans="5:5" x14ac:dyDescent="0.2">
      <c r="E1088" s="15"/>
    </row>
    <row r="1089" spans="5:5" x14ac:dyDescent="0.2">
      <c r="E1089" s="15"/>
    </row>
    <row r="1090" spans="5:5" x14ac:dyDescent="0.2">
      <c r="E1090" s="15"/>
    </row>
    <row r="1091" spans="5:5" x14ac:dyDescent="0.2">
      <c r="E1091" s="15"/>
    </row>
    <row r="1092" spans="5:5" x14ac:dyDescent="0.2">
      <c r="E1092" s="15"/>
    </row>
    <row r="1093" spans="5:5" x14ac:dyDescent="0.2">
      <c r="E1093" s="15"/>
    </row>
    <row r="1094" spans="5:5" x14ac:dyDescent="0.2">
      <c r="E1094" s="15"/>
    </row>
    <row r="1095" spans="5:5" x14ac:dyDescent="0.2">
      <c r="E1095" s="15"/>
    </row>
    <row r="1096" spans="5:5" x14ac:dyDescent="0.2">
      <c r="E1096" s="15"/>
    </row>
    <row r="1097" spans="5:5" x14ac:dyDescent="0.2">
      <c r="E1097" s="15"/>
    </row>
    <row r="1098" spans="5:5" x14ac:dyDescent="0.2">
      <c r="E1098" s="15"/>
    </row>
    <row r="1099" spans="5:5" x14ac:dyDescent="0.2">
      <c r="E1099" s="15"/>
    </row>
    <row r="1100" spans="5:5" x14ac:dyDescent="0.2">
      <c r="E1100" s="15"/>
    </row>
    <row r="1101" spans="5:5" x14ac:dyDescent="0.2">
      <c r="E1101" s="15"/>
    </row>
    <row r="1102" spans="5:5" x14ac:dyDescent="0.2">
      <c r="E1102" s="15"/>
    </row>
    <row r="1103" spans="5:5" x14ac:dyDescent="0.2">
      <c r="E1103" s="15"/>
    </row>
    <row r="1104" spans="5:5" x14ac:dyDescent="0.2">
      <c r="E1104" s="15"/>
    </row>
    <row r="1105" spans="5:5" x14ac:dyDescent="0.2">
      <c r="E1105" s="15"/>
    </row>
    <row r="1106" spans="5:5" x14ac:dyDescent="0.2">
      <c r="E1106" s="15"/>
    </row>
    <row r="1107" spans="5:5" x14ac:dyDescent="0.2">
      <c r="E1107" s="15"/>
    </row>
    <row r="1108" spans="5:5" x14ac:dyDescent="0.2">
      <c r="E1108" s="15"/>
    </row>
    <row r="1109" spans="5:5" x14ac:dyDescent="0.2">
      <c r="E1109" s="15"/>
    </row>
    <row r="1110" spans="5:5" x14ac:dyDescent="0.2">
      <c r="E1110" s="15"/>
    </row>
    <row r="1111" spans="5:5" x14ac:dyDescent="0.2">
      <c r="E1111" s="15"/>
    </row>
    <row r="1112" spans="5:5" x14ac:dyDescent="0.2">
      <c r="E1112" s="15"/>
    </row>
    <row r="1113" spans="5:5" x14ac:dyDescent="0.2">
      <c r="E1113" s="15"/>
    </row>
    <row r="1114" spans="5:5" x14ac:dyDescent="0.2">
      <c r="E1114" s="15"/>
    </row>
    <row r="1115" spans="5:5" x14ac:dyDescent="0.2">
      <c r="E1115" s="15"/>
    </row>
    <row r="1116" spans="5:5" x14ac:dyDescent="0.2">
      <c r="E1116" s="15"/>
    </row>
    <row r="1117" spans="5:5" x14ac:dyDescent="0.2">
      <c r="E1117" s="15"/>
    </row>
    <row r="1118" spans="5:5" x14ac:dyDescent="0.2">
      <c r="E1118" s="15"/>
    </row>
    <row r="1119" spans="5:5" x14ac:dyDescent="0.2">
      <c r="E1119" s="15"/>
    </row>
    <row r="1120" spans="5:5" x14ac:dyDescent="0.2">
      <c r="E1120" s="15"/>
    </row>
    <row r="1121" spans="5:5" x14ac:dyDescent="0.2">
      <c r="E1121" s="15"/>
    </row>
    <row r="1122" spans="5:5" x14ac:dyDescent="0.2">
      <c r="E1122" s="15"/>
    </row>
    <row r="1123" spans="5:5" x14ac:dyDescent="0.2">
      <c r="E1123" s="15"/>
    </row>
    <row r="1124" spans="5:5" x14ac:dyDescent="0.2">
      <c r="E1124" s="15"/>
    </row>
    <row r="1125" spans="5:5" x14ac:dyDescent="0.2">
      <c r="E1125" s="15"/>
    </row>
    <row r="1126" spans="5:5" x14ac:dyDescent="0.2">
      <c r="E1126" s="15"/>
    </row>
    <row r="1127" spans="5:5" x14ac:dyDescent="0.2">
      <c r="E1127" s="15"/>
    </row>
    <row r="1128" spans="5:5" x14ac:dyDescent="0.2">
      <c r="E1128" s="15"/>
    </row>
    <row r="1129" spans="5:5" x14ac:dyDescent="0.2">
      <c r="E1129" s="15"/>
    </row>
    <row r="1130" spans="5:5" x14ac:dyDescent="0.2">
      <c r="E1130" s="15"/>
    </row>
    <row r="1131" spans="5:5" x14ac:dyDescent="0.2">
      <c r="E1131" s="15"/>
    </row>
    <row r="1132" spans="5:5" x14ac:dyDescent="0.2">
      <c r="E1132" s="15"/>
    </row>
    <row r="1133" spans="5:5" x14ac:dyDescent="0.2">
      <c r="E1133" s="15"/>
    </row>
    <row r="1134" spans="5:5" x14ac:dyDescent="0.2">
      <c r="E1134" s="15"/>
    </row>
    <row r="1135" spans="5:5" x14ac:dyDescent="0.2">
      <c r="E1135" s="15"/>
    </row>
    <row r="1136" spans="5:5" x14ac:dyDescent="0.2">
      <c r="E1136" s="15"/>
    </row>
    <row r="1137" spans="5:5" x14ac:dyDescent="0.2">
      <c r="E1137" s="15"/>
    </row>
    <row r="1138" spans="5:5" x14ac:dyDescent="0.2">
      <c r="E1138" s="15"/>
    </row>
    <row r="1139" spans="5:5" x14ac:dyDescent="0.2">
      <c r="E1139" s="15"/>
    </row>
    <row r="1140" spans="5:5" x14ac:dyDescent="0.2">
      <c r="E1140" s="15"/>
    </row>
    <row r="1141" spans="5:5" x14ac:dyDescent="0.2">
      <c r="E1141" s="15"/>
    </row>
    <row r="1142" spans="5:5" x14ac:dyDescent="0.2">
      <c r="E1142" s="15"/>
    </row>
    <row r="1143" spans="5:5" x14ac:dyDescent="0.2">
      <c r="E1143" s="15"/>
    </row>
    <row r="1144" spans="5:5" x14ac:dyDescent="0.2">
      <c r="E1144" s="15"/>
    </row>
    <row r="1145" spans="5:5" x14ac:dyDescent="0.2">
      <c r="E1145" s="15"/>
    </row>
    <row r="1146" spans="5:5" x14ac:dyDescent="0.2">
      <c r="E1146" s="15"/>
    </row>
    <row r="1147" spans="5:5" x14ac:dyDescent="0.2">
      <c r="E1147" s="15"/>
    </row>
    <row r="1148" spans="5:5" x14ac:dyDescent="0.2">
      <c r="E1148" s="15"/>
    </row>
    <row r="1149" spans="5:5" x14ac:dyDescent="0.2">
      <c r="E1149" s="15"/>
    </row>
    <row r="1150" spans="5:5" x14ac:dyDescent="0.2">
      <c r="E1150" s="15"/>
    </row>
    <row r="1151" spans="5:5" x14ac:dyDescent="0.2">
      <c r="E1151" s="15"/>
    </row>
    <row r="1152" spans="5:5" x14ac:dyDescent="0.2">
      <c r="E1152" s="15"/>
    </row>
    <row r="1153" spans="5:5" x14ac:dyDescent="0.2">
      <c r="E1153" s="15"/>
    </row>
    <row r="1154" spans="5:5" x14ac:dyDescent="0.2">
      <c r="E1154" s="15"/>
    </row>
    <row r="1155" spans="5:5" x14ac:dyDescent="0.2">
      <c r="E1155" s="15"/>
    </row>
    <row r="1156" spans="5:5" x14ac:dyDescent="0.2">
      <c r="E1156" s="15"/>
    </row>
    <row r="1157" spans="5:5" x14ac:dyDescent="0.2">
      <c r="E1157" s="15"/>
    </row>
    <row r="1158" spans="5:5" x14ac:dyDescent="0.2">
      <c r="E1158" s="15"/>
    </row>
    <row r="1159" spans="5:5" x14ac:dyDescent="0.2">
      <c r="E1159" s="15"/>
    </row>
    <row r="1160" spans="5:5" x14ac:dyDescent="0.2">
      <c r="E1160" s="15"/>
    </row>
    <row r="1161" spans="5:5" x14ac:dyDescent="0.2">
      <c r="E1161" s="15"/>
    </row>
    <row r="1162" spans="5:5" x14ac:dyDescent="0.2">
      <c r="E1162" s="15"/>
    </row>
    <row r="1163" spans="5:5" x14ac:dyDescent="0.2">
      <c r="E1163" s="15"/>
    </row>
    <row r="1164" spans="5:5" x14ac:dyDescent="0.2">
      <c r="E1164" s="15"/>
    </row>
    <row r="1165" spans="5:5" x14ac:dyDescent="0.2">
      <c r="E1165" s="15"/>
    </row>
    <row r="1166" spans="5:5" x14ac:dyDescent="0.2">
      <c r="E1166" s="15"/>
    </row>
    <row r="1167" spans="5:5" x14ac:dyDescent="0.2">
      <c r="E1167" s="15"/>
    </row>
    <row r="1168" spans="5:5" x14ac:dyDescent="0.2">
      <c r="E1168" s="15"/>
    </row>
    <row r="1169" spans="5:5" x14ac:dyDescent="0.2">
      <c r="E1169" s="15"/>
    </row>
    <row r="1170" spans="5:5" x14ac:dyDescent="0.2">
      <c r="E1170" s="15"/>
    </row>
    <row r="1171" spans="5:5" x14ac:dyDescent="0.2">
      <c r="E1171" s="15"/>
    </row>
    <row r="1172" spans="5:5" x14ac:dyDescent="0.2">
      <c r="E1172" s="15"/>
    </row>
    <row r="1173" spans="5:5" x14ac:dyDescent="0.2">
      <c r="E1173" s="15"/>
    </row>
    <row r="1174" spans="5:5" x14ac:dyDescent="0.2">
      <c r="E1174" s="15"/>
    </row>
    <row r="1175" spans="5:5" x14ac:dyDescent="0.2">
      <c r="E1175" s="15"/>
    </row>
    <row r="1176" spans="5:5" x14ac:dyDescent="0.2">
      <c r="E1176" s="15"/>
    </row>
    <row r="1177" spans="5:5" x14ac:dyDescent="0.2">
      <c r="E1177" s="15"/>
    </row>
    <row r="1178" spans="5:5" x14ac:dyDescent="0.2">
      <c r="E1178" s="15"/>
    </row>
    <row r="1179" spans="5:5" x14ac:dyDescent="0.2">
      <c r="E1179" s="15"/>
    </row>
    <row r="1180" spans="5:5" x14ac:dyDescent="0.2">
      <c r="E1180" s="15"/>
    </row>
    <row r="1181" spans="5:5" x14ac:dyDescent="0.2">
      <c r="E1181" s="15"/>
    </row>
    <row r="1182" spans="5:5" x14ac:dyDescent="0.2">
      <c r="E1182" s="15"/>
    </row>
    <row r="1183" spans="5:5" x14ac:dyDescent="0.2">
      <c r="E1183" s="15"/>
    </row>
    <row r="1184" spans="5:5" x14ac:dyDescent="0.2">
      <c r="E1184" s="15"/>
    </row>
    <row r="1185" spans="5:5" x14ac:dyDescent="0.2">
      <c r="E1185" s="15"/>
    </row>
    <row r="1186" spans="5:5" x14ac:dyDescent="0.2">
      <c r="E1186" s="15"/>
    </row>
    <row r="1187" spans="5:5" x14ac:dyDescent="0.2">
      <c r="E1187" s="15"/>
    </row>
    <row r="1188" spans="5:5" x14ac:dyDescent="0.2">
      <c r="E1188" s="15"/>
    </row>
    <row r="1189" spans="5:5" x14ac:dyDescent="0.2">
      <c r="E1189" s="15"/>
    </row>
    <row r="1190" spans="5:5" x14ac:dyDescent="0.2">
      <c r="E1190" s="15"/>
    </row>
    <row r="1191" spans="5:5" x14ac:dyDescent="0.2">
      <c r="E1191" s="15"/>
    </row>
    <row r="1192" spans="5:5" x14ac:dyDescent="0.2">
      <c r="E1192" s="15"/>
    </row>
    <row r="1193" spans="5:5" x14ac:dyDescent="0.2">
      <c r="E1193" s="15"/>
    </row>
    <row r="1194" spans="5:5" x14ac:dyDescent="0.2">
      <c r="E1194" s="15"/>
    </row>
    <row r="1195" spans="5:5" x14ac:dyDescent="0.2">
      <c r="E1195" s="15"/>
    </row>
    <row r="1196" spans="5:5" x14ac:dyDescent="0.2">
      <c r="E1196" s="15"/>
    </row>
    <row r="1197" spans="5:5" x14ac:dyDescent="0.2">
      <c r="E1197" s="15"/>
    </row>
    <row r="1198" spans="5:5" x14ac:dyDescent="0.2">
      <c r="E1198" s="15"/>
    </row>
    <row r="1199" spans="5:5" x14ac:dyDescent="0.2">
      <c r="E1199" s="15"/>
    </row>
    <row r="1200" spans="5:5" x14ac:dyDescent="0.2">
      <c r="E1200" s="15"/>
    </row>
    <row r="1201" spans="5:5" x14ac:dyDescent="0.2">
      <c r="E1201" s="15"/>
    </row>
    <row r="1202" spans="5:5" x14ac:dyDescent="0.2">
      <c r="E1202" s="15"/>
    </row>
    <row r="1203" spans="5:5" x14ac:dyDescent="0.2">
      <c r="E1203" s="15"/>
    </row>
    <row r="1204" spans="5:5" x14ac:dyDescent="0.2">
      <c r="E1204" s="15"/>
    </row>
    <row r="1205" spans="5:5" x14ac:dyDescent="0.2">
      <c r="E1205" s="15"/>
    </row>
    <row r="1206" spans="5:5" x14ac:dyDescent="0.2">
      <c r="E1206" s="15"/>
    </row>
    <row r="1207" spans="5:5" x14ac:dyDescent="0.2">
      <c r="E1207" s="15"/>
    </row>
    <row r="1208" spans="5:5" x14ac:dyDescent="0.2">
      <c r="E1208" s="15"/>
    </row>
    <row r="1209" spans="5:5" x14ac:dyDescent="0.2">
      <c r="E1209" s="15"/>
    </row>
    <row r="1210" spans="5:5" x14ac:dyDescent="0.2">
      <c r="E1210" s="15"/>
    </row>
    <row r="1211" spans="5:5" x14ac:dyDescent="0.2">
      <c r="E1211" s="15"/>
    </row>
    <row r="1212" spans="5:5" x14ac:dyDescent="0.2">
      <c r="E1212" s="15"/>
    </row>
    <row r="1213" spans="5:5" x14ac:dyDescent="0.2">
      <c r="E1213" s="15"/>
    </row>
    <row r="1214" spans="5:5" x14ac:dyDescent="0.2">
      <c r="E1214" s="15"/>
    </row>
    <row r="1215" spans="5:5" x14ac:dyDescent="0.2">
      <c r="E1215" s="15"/>
    </row>
    <row r="1216" spans="5:5" x14ac:dyDescent="0.2">
      <c r="E1216" s="15"/>
    </row>
    <row r="1217" spans="5:5" x14ac:dyDescent="0.2">
      <c r="E1217" s="15"/>
    </row>
    <row r="1218" spans="5:5" x14ac:dyDescent="0.2">
      <c r="E1218" s="15"/>
    </row>
    <row r="1219" spans="5:5" x14ac:dyDescent="0.2">
      <c r="E1219" s="15"/>
    </row>
    <row r="1220" spans="5:5" x14ac:dyDescent="0.2">
      <c r="E1220" s="15"/>
    </row>
    <row r="1221" spans="5:5" x14ac:dyDescent="0.2">
      <c r="E1221" s="15"/>
    </row>
    <row r="1222" spans="5:5" x14ac:dyDescent="0.2">
      <c r="E1222" s="15"/>
    </row>
    <row r="1223" spans="5:5" x14ac:dyDescent="0.2">
      <c r="E1223" s="15"/>
    </row>
    <row r="1224" spans="5:5" x14ac:dyDescent="0.2">
      <c r="E1224" s="15"/>
    </row>
    <row r="1225" spans="5:5" x14ac:dyDescent="0.2">
      <c r="E1225" s="15"/>
    </row>
    <row r="1226" spans="5:5" x14ac:dyDescent="0.2">
      <c r="E1226" s="15"/>
    </row>
    <row r="1227" spans="5:5" x14ac:dyDescent="0.2">
      <c r="E1227" s="15"/>
    </row>
    <row r="1228" spans="5:5" x14ac:dyDescent="0.2">
      <c r="E1228" s="15"/>
    </row>
    <row r="1229" spans="5:5" x14ac:dyDescent="0.2">
      <c r="E1229" s="15"/>
    </row>
    <row r="1230" spans="5:5" x14ac:dyDescent="0.2">
      <c r="E1230" s="15"/>
    </row>
    <row r="1231" spans="5:5" x14ac:dyDescent="0.2">
      <c r="E1231" s="15"/>
    </row>
    <row r="1232" spans="5:5" x14ac:dyDescent="0.2">
      <c r="E1232" s="15"/>
    </row>
    <row r="1233" spans="5:5" x14ac:dyDescent="0.2">
      <c r="E1233" s="15"/>
    </row>
    <row r="1234" spans="5:5" x14ac:dyDescent="0.2">
      <c r="E1234" s="15"/>
    </row>
    <row r="1235" spans="5:5" x14ac:dyDescent="0.2">
      <c r="E1235" s="15"/>
    </row>
    <row r="1236" spans="5:5" x14ac:dyDescent="0.2">
      <c r="E1236" s="15"/>
    </row>
    <row r="1237" spans="5:5" x14ac:dyDescent="0.2">
      <c r="E1237" s="15"/>
    </row>
    <row r="1238" spans="5:5" x14ac:dyDescent="0.2">
      <c r="E1238" s="15"/>
    </row>
    <row r="1239" spans="5:5" x14ac:dyDescent="0.2">
      <c r="E1239" s="15"/>
    </row>
    <row r="1240" spans="5:5" x14ac:dyDescent="0.2">
      <c r="E1240" s="15"/>
    </row>
    <row r="1241" spans="5:5" x14ac:dyDescent="0.2">
      <c r="E1241" s="15"/>
    </row>
    <row r="1242" spans="5:5" x14ac:dyDescent="0.2">
      <c r="E1242" s="15"/>
    </row>
    <row r="1243" spans="5:5" x14ac:dyDescent="0.2">
      <c r="E1243" s="15"/>
    </row>
    <row r="1244" spans="5:5" x14ac:dyDescent="0.2">
      <c r="E1244" s="15"/>
    </row>
    <row r="1245" spans="5:5" x14ac:dyDescent="0.2">
      <c r="E1245" s="15"/>
    </row>
    <row r="1246" spans="5:5" x14ac:dyDescent="0.2">
      <c r="E1246" s="15"/>
    </row>
    <row r="1247" spans="5:5" x14ac:dyDescent="0.2">
      <c r="E1247" s="15"/>
    </row>
    <row r="1248" spans="5:5" x14ac:dyDescent="0.2">
      <c r="E1248" s="15"/>
    </row>
    <row r="1249" spans="5:5" x14ac:dyDescent="0.2">
      <c r="E1249" s="15"/>
    </row>
    <row r="1250" spans="5:5" x14ac:dyDescent="0.2">
      <c r="E1250" s="15"/>
    </row>
    <row r="1251" spans="5:5" x14ac:dyDescent="0.2">
      <c r="E1251" s="15"/>
    </row>
    <row r="1252" spans="5:5" x14ac:dyDescent="0.2">
      <c r="E1252" s="15"/>
    </row>
    <row r="1253" spans="5:5" x14ac:dyDescent="0.2">
      <c r="E1253" s="15"/>
    </row>
    <row r="1254" spans="5:5" x14ac:dyDescent="0.2">
      <c r="E1254" s="15"/>
    </row>
    <row r="1255" spans="5:5" x14ac:dyDescent="0.2">
      <c r="E1255" s="15"/>
    </row>
    <row r="1256" spans="5:5" x14ac:dyDescent="0.2">
      <c r="E1256" s="15"/>
    </row>
    <row r="1257" spans="5:5" x14ac:dyDescent="0.2">
      <c r="E1257" s="15"/>
    </row>
    <row r="1258" spans="5:5" x14ac:dyDescent="0.2">
      <c r="E1258" s="15"/>
    </row>
    <row r="1259" spans="5:5" x14ac:dyDescent="0.2">
      <c r="E1259" s="15"/>
    </row>
    <row r="1260" spans="5:5" x14ac:dyDescent="0.2">
      <c r="E1260" s="15"/>
    </row>
    <row r="1261" spans="5:5" x14ac:dyDescent="0.2">
      <c r="E1261" s="15"/>
    </row>
    <row r="1262" spans="5:5" x14ac:dyDescent="0.2">
      <c r="E1262" s="15"/>
    </row>
    <row r="1263" spans="5:5" x14ac:dyDescent="0.2">
      <c r="E1263" s="15"/>
    </row>
    <row r="1264" spans="5:5" x14ac:dyDescent="0.2">
      <c r="E1264" s="15"/>
    </row>
    <row r="1265" spans="5:5" x14ac:dyDescent="0.2">
      <c r="E1265" s="15"/>
    </row>
    <row r="1266" spans="5:5" x14ac:dyDescent="0.2">
      <c r="E1266" s="15"/>
    </row>
    <row r="1267" spans="5:5" x14ac:dyDescent="0.2">
      <c r="E1267" s="15"/>
    </row>
    <row r="1268" spans="5:5" x14ac:dyDescent="0.2">
      <c r="E1268" s="15"/>
    </row>
    <row r="1269" spans="5:5" x14ac:dyDescent="0.2">
      <c r="E1269" s="15"/>
    </row>
    <row r="1270" spans="5:5" x14ac:dyDescent="0.2">
      <c r="E1270" s="15"/>
    </row>
    <row r="1271" spans="5:5" x14ac:dyDescent="0.2">
      <c r="E1271" s="15"/>
    </row>
    <row r="1272" spans="5:5" x14ac:dyDescent="0.2">
      <c r="E1272" s="15"/>
    </row>
    <row r="1273" spans="5:5" x14ac:dyDescent="0.2">
      <c r="E1273" s="15"/>
    </row>
    <row r="1274" spans="5:5" x14ac:dyDescent="0.2">
      <c r="E1274" s="15"/>
    </row>
    <row r="1275" spans="5:5" x14ac:dyDescent="0.2">
      <c r="E1275" s="15"/>
    </row>
    <row r="1276" spans="5:5" x14ac:dyDescent="0.2">
      <c r="E1276" s="15"/>
    </row>
    <row r="1277" spans="5:5" x14ac:dyDescent="0.2">
      <c r="E1277" s="15"/>
    </row>
    <row r="1278" spans="5:5" x14ac:dyDescent="0.2">
      <c r="E1278" s="15"/>
    </row>
    <row r="1279" spans="5:5" x14ac:dyDescent="0.2">
      <c r="E1279" s="15"/>
    </row>
    <row r="1280" spans="5:5" x14ac:dyDescent="0.2">
      <c r="E1280" s="15"/>
    </row>
    <row r="1281" spans="5:5" x14ac:dyDescent="0.2">
      <c r="E1281" s="15"/>
    </row>
    <row r="1282" spans="5:5" x14ac:dyDescent="0.2">
      <c r="E1282" s="15"/>
    </row>
    <row r="1283" spans="5:5" x14ac:dyDescent="0.2">
      <c r="E1283" s="15"/>
    </row>
    <row r="1284" spans="5:5" x14ac:dyDescent="0.2">
      <c r="E1284" s="15"/>
    </row>
    <row r="1285" spans="5:5" x14ac:dyDescent="0.2">
      <c r="E1285" s="15"/>
    </row>
    <row r="1286" spans="5:5" x14ac:dyDescent="0.2">
      <c r="E1286" s="15"/>
    </row>
    <row r="1287" spans="5:5" x14ac:dyDescent="0.2">
      <c r="E1287" s="15"/>
    </row>
    <row r="1288" spans="5:5" x14ac:dyDescent="0.2">
      <c r="E1288" s="15"/>
    </row>
    <row r="1289" spans="5:5" x14ac:dyDescent="0.2">
      <c r="E1289" s="15"/>
    </row>
    <row r="1290" spans="5:5" x14ac:dyDescent="0.2">
      <c r="E1290" s="15"/>
    </row>
    <row r="1291" spans="5:5" x14ac:dyDescent="0.2">
      <c r="E1291" s="15"/>
    </row>
    <row r="1292" spans="5:5" x14ac:dyDescent="0.2">
      <c r="E1292" s="15"/>
    </row>
    <row r="1293" spans="5:5" x14ac:dyDescent="0.2">
      <c r="E1293" s="15"/>
    </row>
    <row r="1294" spans="5:5" x14ac:dyDescent="0.2">
      <c r="E1294" s="15"/>
    </row>
    <row r="1295" spans="5:5" x14ac:dyDescent="0.2">
      <c r="E1295" s="15"/>
    </row>
    <row r="1296" spans="5:5" x14ac:dyDescent="0.2">
      <c r="E1296" s="15"/>
    </row>
    <row r="1297" spans="5:5" x14ac:dyDescent="0.2">
      <c r="E1297" s="15"/>
    </row>
    <row r="1298" spans="5:5" x14ac:dyDescent="0.2">
      <c r="E1298" s="15"/>
    </row>
    <row r="1299" spans="5:5" x14ac:dyDescent="0.2">
      <c r="E1299" s="15"/>
    </row>
    <row r="1300" spans="5:5" x14ac:dyDescent="0.2">
      <c r="E1300" s="15"/>
    </row>
    <row r="1301" spans="5:5" x14ac:dyDescent="0.2">
      <c r="E1301" s="15"/>
    </row>
    <row r="1302" spans="5:5" x14ac:dyDescent="0.2">
      <c r="E1302" s="15"/>
    </row>
    <row r="1303" spans="5:5" x14ac:dyDescent="0.2">
      <c r="E1303" s="15"/>
    </row>
    <row r="1304" spans="5:5" x14ac:dyDescent="0.2">
      <c r="E1304" s="15"/>
    </row>
    <row r="1305" spans="5:5" x14ac:dyDescent="0.2">
      <c r="E1305" s="15"/>
    </row>
    <row r="1306" spans="5:5" x14ac:dyDescent="0.2">
      <c r="E1306" s="15"/>
    </row>
    <row r="1307" spans="5:5" x14ac:dyDescent="0.2">
      <c r="E1307" s="15"/>
    </row>
    <row r="1308" spans="5:5" x14ac:dyDescent="0.2">
      <c r="E1308" s="15"/>
    </row>
    <row r="1309" spans="5:5" x14ac:dyDescent="0.2">
      <c r="E1309" s="15"/>
    </row>
    <row r="1310" spans="5:5" x14ac:dyDescent="0.2">
      <c r="E1310" s="15"/>
    </row>
    <row r="1311" spans="5:5" x14ac:dyDescent="0.2">
      <c r="E1311" s="15"/>
    </row>
    <row r="1312" spans="5:5" x14ac:dyDescent="0.2">
      <c r="E1312" s="15"/>
    </row>
    <row r="1313" spans="5:5" x14ac:dyDescent="0.2">
      <c r="E1313" s="15"/>
    </row>
    <row r="1314" spans="5:5" x14ac:dyDescent="0.2">
      <c r="E1314" s="15"/>
    </row>
    <row r="1315" spans="5:5" x14ac:dyDescent="0.2">
      <c r="E1315" s="15"/>
    </row>
    <row r="1316" spans="5:5" x14ac:dyDescent="0.2">
      <c r="E1316" s="15"/>
    </row>
    <row r="1317" spans="5:5" x14ac:dyDescent="0.2">
      <c r="E1317" s="15"/>
    </row>
    <row r="1318" spans="5:5" x14ac:dyDescent="0.2">
      <c r="E1318" s="15"/>
    </row>
    <row r="1319" spans="5:5" x14ac:dyDescent="0.2">
      <c r="E1319" s="15"/>
    </row>
    <row r="1320" spans="5:5" x14ac:dyDescent="0.2">
      <c r="E1320" s="15"/>
    </row>
    <row r="1321" spans="5:5" x14ac:dyDescent="0.2">
      <c r="E1321" s="15"/>
    </row>
    <row r="1322" spans="5:5" x14ac:dyDescent="0.2">
      <c r="E1322" s="15"/>
    </row>
    <row r="1323" spans="5:5" x14ac:dyDescent="0.2">
      <c r="E1323" s="15"/>
    </row>
    <row r="1324" spans="5:5" x14ac:dyDescent="0.2">
      <c r="E1324" s="15"/>
    </row>
    <row r="1325" spans="5:5" x14ac:dyDescent="0.2">
      <c r="E1325" s="15"/>
    </row>
    <row r="1326" spans="5:5" x14ac:dyDescent="0.2">
      <c r="E1326" s="15"/>
    </row>
    <row r="1327" spans="5:5" x14ac:dyDescent="0.2">
      <c r="E1327" s="15"/>
    </row>
    <row r="1328" spans="5:5" x14ac:dyDescent="0.2">
      <c r="E1328" s="15"/>
    </row>
    <row r="1329" spans="5:5" x14ac:dyDescent="0.2">
      <c r="E1329" s="15"/>
    </row>
    <row r="1330" spans="5:5" x14ac:dyDescent="0.2">
      <c r="E1330" s="15"/>
    </row>
    <row r="1331" spans="5:5" x14ac:dyDescent="0.2">
      <c r="E1331" s="15"/>
    </row>
    <row r="1332" spans="5:5" x14ac:dyDescent="0.2">
      <c r="E1332" s="15"/>
    </row>
    <row r="1333" spans="5:5" x14ac:dyDescent="0.2">
      <c r="E1333" s="15"/>
    </row>
    <row r="1334" spans="5:5" x14ac:dyDescent="0.2">
      <c r="E1334" s="15"/>
    </row>
    <row r="1335" spans="5:5" x14ac:dyDescent="0.2">
      <c r="E1335" s="15"/>
    </row>
    <row r="1336" spans="5:5" x14ac:dyDescent="0.2">
      <c r="E1336" s="15"/>
    </row>
    <row r="1337" spans="5:5" x14ac:dyDescent="0.2">
      <c r="E1337" s="15"/>
    </row>
    <row r="1338" spans="5:5" x14ac:dyDescent="0.2">
      <c r="E1338" s="15"/>
    </row>
    <row r="1339" spans="5:5" x14ac:dyDescent="0.2">
      <c r="E1339" s="15"/>
    </row>
    <row r="1340" spans="5:5" x14ac:dyDescent="0.2">
      <c r="E1340" s="15"/>
    </row>
    <row r="1341" spans="5:5" x14ac:dyDescent="0.2">
      <c r="E1341" s="15"/>
    </row>
    <row r="1342" spans="5:5" x14ac:dyDescent="0.2">
      <c r="E1342" s="15"/>
    </row>
    <row r="1343" spans="5:5" x14ac:dyDescent="0.2">
      <c r="E1343" s="15"/>
    </row>
    <row r="1344" spans="5:5" x14ac:dyDescent="0.2">
      <c r="E1344" s="15"/>
    </row>
    <row r="1345" spans="5:5" x14ac:dyDescent="0.2">
      <c r="E1345" s="15"/>
    </row>
    <row r="1346" spans="5:5" x14ac:dyDescent="0.2">
      <c r="E1346" s="15"/>
    </row>
    <row r="1347" spans="5:5" x14ac:dyDescent="0.2">
      <c r="E1347" s="15"/>
    </row>
    <row r="1348" spans="5:5" x14ac:dyDescent="0.2">
      <c r="E1348" s="15"/>
    </row>
    <row r="1349" spans="5:5" x14ac:dyDescent="0.2">
      <c r="E1349" s="15"/>
    </row>
    <row r="1350" spans="5:5" x14ac:dyDescent="0.2">
      <c r="E1350" s="15"/>
    </row>
    <row r="1351" spans="5:5" x14ac:dyDescent="0.2">
      <c r="E1351" s="15"/>
    </row>
    <row r="1352" spans="5:5" x14ac:dyDescent="0.2">
      <c r="E1352" s="15"/>
    </row>
    <row r="1353" spans="5:5" x14ac:dyDescent="0.2">
      <c r="E1353" s="15"/>
    </row>
    <row r="1354" spans="5:5" x14ac:dyDescent="0.2">
      <c r="E1354" s="15"/>
    </row>
    <row r="1355" spans="5:5" x14ac:dyDescent="0.2">
      <c r="E1355" s="15"/>
    </row>
    <row r="1356" spans="5:5" x14ac:dyDescent="0.2">
      <c r="E1356" s="15"/>
    </row>
    <row r="1357" spans="5:5" x14ac:dyDescent="0.2">
      <c r="E1357" s="15"/>
    </row>
    <row r="1358" spans="5:5" x14ac:dyDescent="0.2">
      <c r="E1358" s="15"/>
    </row>
    <row r="1359" spans="5:5" x14ac:dyDescent="0.2">
      <c r="E1359" s="15"/>
    </row>
    <row r="1360" spans="5:5" x14ac:dyDescent="0.2">
      <c r="E1360" s="15"/>
    </row>
    <row r="1361" spans="5:5" x14ac:dyDescent="0.2">
      <c r="E1361" s="15"/>
    </row>
    <row r="1362" spans="5:5" x14ac:dyDescent="0.2">
      <c r="E1362" s="15"/>
    </row>
    <row r="1363" spans="5:5" x14ac:dyDescent="0.2">
      <c r="E1363" s="15"/>
    </row>
    <row r="1364" spans="5:5" x14ac:dyDescent="0.2">
      <c r="E1364" s="15"/>
    </row>
    <row r="1365" spans="5:5" x14ac:dyDescent="0.2">
      <c r="E1365" s="15"/>
    </row>
    <row r="1366" spans="5:5" x14ac:dyDescent="0.2">
      <c r="E1366" s="15"/>
    </row>
    <row r="1367" spans="5:5" x14ac:dyDescent="0.2">
      <c r="E1367" s="15"/>
    </row>
    <row r="1368" spans="5:5" x14ac:dyDescent="0.2">
      <c r="E1368" s="15"/>
    </row>
    <row r="1369" spans="5:5" x14ac:dyDescent="0.2">
      <c r="E1369" s="15"/>
    </row>
    <row r="1370" spans="5:5" x14ac:dyDescent="0.2">
      <c r="E1370" s="15"/>
    </row>
    <row r="1371" spans="5:5" x14ac:dyDescent="0.2">
      <c r="E1371" s="15"/>
    </row>
    <row r="1372" spans="5:5" x14ac:dyDescent="0.2">
      <c r="E1372" s="15"/>
    </row>
    <row r="1373" spans="5:5" x14ac:dyDescent="0.2">
      <c r="E1373" s="15"/>
    </row>
    <row r="1374" spans="5:5" x14ac:dyDescent="0.2">
      <c r="E1374" s="15"/>
    </row>
    <row r="1375" spans="5:5" x14ac:dyDescent="0.2">
      <c r="E1375" s="15"/>
    </row>
    <row r="1376" spans="5:5" x14ac:dyDescent="0.2">
      <c r="E1376" s="15"/>
    </row>
    <row r="1377" spans="5:5" x14ac:dyDescent="0.2">
      <c r="E1377" s="15"/>
    </row>
    <row r="1378" spans="5:5" x14ac:dyDescent="0.2">
      <c r="E1378" s="15"/>
    </row>
    <row r="1379" spans="5:5" x14ac:dyDescent="0.2">
      <c r="E1379" s="15"/>
    </row>
    <row r="1380" spans="5:5" x14ac:dyDescent="0.2">
      <c r="E1380" s="15"/>
    </row>
    <row r="1381" spans="5:5" x14ac:dyDescent="0.2">
      <c r="E1381" s="15"/>
    </row>
    <row r="1382" spans="5:5" x14ac:dyDescent="0.2">
      <c r="E1382" s="15"/>
    </row>
    <row r="1383" spans="5:5" x14ac:dyDescent="0.2">
      <c r="E1383" s="15"/>
    </row>
    <row r="1384" spans="5:5" x14ac:dyDescent="0.2">
      <c r="E1384" s="15"/>
    </row>
    <row r="1385" spans="5:5" x14ac:dyDescent="0.2">
      <c r="E1385" s="15"/>
    </row>
    <row r="1386" spans="5:5" x14ac:dyDescent="0.2">
      <c r="E1386" s="15"/>
    </row>
    <row r="1387" spans="5:5" x14ac:dyDescent="0.2">
      <c r="E1387" s="15"/>
    </row>
    <row r="1388" spans="5:5" x14ac:dyDescent="0.2">
      <c r="E1388" s="15"/>
    </row>
    <row r="1389" spans="5:5" x14ac:dyDescent="0.2">
      <c r="E1389" s="15"/>
    </row>
    <row r="1390" spans="5:5" x14ac:dyDescent="0.2">
      <c r="E1390" s="15"/>
    </row>
    <row r="1391" spans="5:5" x14ac:dyDescent="0.2">
      <c r="E1391" s="15"/>
    </row>
    <row r="1392" spans="5:5" x14ac:dyDescent="0.2">
      <c r="E1392" s="15"/>
    </row>
    <row r="1393" spans="5:5" x14ac:dyDescent="0.2">
      <c r="E1393" s="15"/>
    </row>
    <row r="1394" spans="5:5" x14ac:dyDescent="0.2">
      <c r="E1394" s="15"/>
    </row>
    <row r="1395" spans="5:5" x14ac:dyDescent="0.2">
      <c r="E1395" s="15"/>
    </row>
    <row r="1396" spans="5:5" x14ac:dyDescent="0.2">
      <c r="E1396" s="15"/>
    </row>
    <row r="1397" spans="5:5" x14ac:dyDescent="0.2">
      <c r="E1397" s="15"/>
    </row>
    <row r="1398" spans="5:5" x14ac:dyDescent="0.2">
      <c r="E1398" s="15"/>
    </row>
    <row r="1399" spans="5:5" x14ac:dyDescent="0.2">
      <c r="E1399" s="15"/>
    </row>
    <row r="1400" spans="5:5" x14ac:dyDescent="0.2">
      <c r="E1400" s="15"/>
    </row>
    <row r="1401" spans="5:5" x14ac:dyDescent="0.2">
      <c r="E1401" s="15"/>
    </row>
    <row r="1402" spans="5:5" x14ac:dyDescent="0.2">
      <c r="E1402" s="15"/>
    </row>
    <row r="1403" spans="5:5" x14ac:dyDescent="0.2">
      <c r="E1403" s="15"/>
    </row>
    <row r="1404" spans="5:5" x14ac:dyDescent="0.2">
      <c r="E1404" s="15"/>
    </row>
    <row r="1405" spans="5:5" x14ac:dyDescent="0.2">
      <c r="E1405" s="15"/>
    </row>
    <row r="1406" spans="5:5" x14ac:dyDescent="0.2">
      <c r="E1406" s="15"/>
    </row>
    <row r="1407" spans="5:5" x14ac:dyDescent="0.2">
      <c r="E1407" s="15"/>
    </row>
    <row r="1408" spans="5:5" x14ac:dyDescent="0.2">
      <c r="E1408" s="15"/>
    </row>
    <row r="1409" spans="5:5" x14ac:dyDescent="0.2">
      <c r="E1409" s="15"/>
    </row>
    <row r="1410" spans="5:5" x14ac:dyDescent="0.2">
      <c r="E1410" s="15"/>
    </row>
    <row r="1411" spans="5:5" x14ac:dyDescent="0.2">
      <c r="E1411" s="15"/>
    </row>
    <row r="1412" spans="5:5" x14ac:dyDescent="0.2">
      <c r="E1412" s="15"/>
    </row>
    <row r="1413" spans="5:5" x14ac:dyDescent="0.2">
      <c r="E1413" s="15"/>
    </row>
    <row r="1414" spans="5:5" x14ac:dyDescent="0.2">
      <c r="E1414" s="15"/>
    </row>
    <row r="1415" spans="5:5" x14ac:dyDescent="0.2">
      <c r="E1415" s="15"/>
    </row>
    <row r="1416" spans="5:5" x14ac:dyDescent="0.2">
      <c r="E1416" s="15"/>
    </row>
    <row r="1417" spans="5:5" x14ac:dyDescent="0.2">
      <c r="E1417" s="15"/>
    </row>
    <row r="1418" spans="5:5" x14ac:dyDescent="0.2">
      <c r="E1418" s="15"/>
    </row>
    <row r="1419" spans="5:5" x14ac:dyDescent="0.2">
      <c r="E1419" s="15"/>
    </row>
    <row r="1420" spans="5:5" x14ac:dyDescent="0.2">
      <c r="E1420" s="15"/>
    </row>
    <row r="1421" spans="5:5" x14ac:dyDescent="0.2">
      <c r="E1421" s="15"/>
    </row>
    <row r="1422" spans="5:5" x14ac:dyDescent="0.2">
      <c r="E1422" s="15"/>
    </row>
    <row r="1423" spans="5:5" x14ac:dyDescent="0.2">
      <c r="E1423" s="15"/>
    </row>
    <row r="1424" spans="5:5" x14ac:dyDescent="0.2">
      <c r="E1424" s="15"/>
    </row>
    <row r="1425" spans="5:5" x14ac:dyDescent="0.2">
      <c r="E1425" s="15"/>
    </row>
    <row r="1426" spans="5:5" x14ac:dyDescent="0.2">
      <c r="E1426" s="15"/>
    </row>
    <row r="1427" spans="5:5" x14ac:dyDescent="0.2">
      <c r="E1427" s="15"/>
    </row>
    <row r="1428" spans="5:5" x14ac:dyDescent="0.2">
      <c r="E1428" s="15"/>
    </row>
    <row r="1429" spans="5:5" x14ac:dyDescent="0.2">
      <c r="E1429" s="15"/>
    </row>
    <row r="1430" spans="5:5" x14ac:dyDescent="0.2">
      <c r="E1430" s="15"/>
    </row>
    <row r="1431" spans="5:5" x14ac:dyDescent="0.2">
      <c r="E1431" s="15"/>
    </row>
    <row r="1432" spans="5:5" x14ac:dyDescent="0.2">
      <c r="E1432" s="15"/>
    </row>
    <row r="1433" spans="5:5" x14ac:dyDescent="0.2">
      <c r="E1433" s="15"/>
    </row>
    <row r="1434" spans="5:5" x14ac:dyDescent="0.2">
      <c r="E1434" s="15"/>
    </row>
    <row r="1435" spans="5:5" x14ac:dyDescent="0.2">
      <c r="E1435" s="15"/>
    </row>
    <row r="1436" spans="5:5" x14ac:dyDescent="0.2">
      <c r="E1436" s="15"/>
    </row>
    <row r="1437" spans="5:5" x14ac:dyDescent="0.2">
      <c r="E1437" s="15"/>
    </row>
    <row r="1438" spans="5:5" x14ac:dyDescent="0.2">
      <c r="E1438" s="15"/>
    </row>
    <row r="1439" spans="5:5" x14ac:dyDescent="0.2">
      <c r="E1439" s="15"/>
    </row>
    <row r="1440" spans="5:5" x14ac:dyDescent="0.2">
      <c r="E1440" s="15"/>
    </row>
    <row r="1441" spans="5:5" x14ac:dyDescent="0.2">
      <c r="E1441" s="15"/>
    </row>
    <row r="1442" spans="5:5" x14ac:dyDescent="0.2">
      <c r="E1442" s="15"/>
    </row>
    <row r="1443" spans="5:5" x14ac:dyDescent="0.2">
      <c r="E1443" s="15"/>
    </row>
    <row r="1444" spans="5:5" x14ac:dyDescent="0.2">
      <c r="E1444" s="15"/>
    </row>
    <row r="1445" spans="5:5" x14ac:dyDescent="0.2">
      <c r="E1445" s="15"/>
    </row>
    <row r="1446" spans="5:5" x14ac:dyDescent="0.2">
      <c r="E1446" s="15"/>
    </row>
    <row r="1447" spans="5:5" x14ac:dyDescent="0.2">
      <c r="E1447" s="15"/>
    </row>
    <row r="1448" spans="5:5" x14ac:dyDescent="0.2">
      <c r="E1448" s="15"/>
    </row>
    <row r="1449" spans="5:5" x14ac:dyDescent="0.2">
      <c r="E1449" s="15"/>
    </row>
    <row r="1450" spans="5:5" x14ac:dyDescent="0.2">
      <c r="E1450" s="15"/>
    </row>
    <row r="1451" spans="5:5" x14ac:dyDescent="0.2">
      <c r="E1451" s="15"/>
    </row>
    <row r="1452" spans="5:5" x14ac:dyDescent="0.2">
      <c r="E1452" s="15"/>
    </row>
    <row r="1453" spans="5:5" x14ac:dyDescent="0.2">
      <c r="E1453" s="15"/>
    </row>
    <row r="1454" spans="5:5" x14ac:dyDescent="0.2">
      <c r="E1454" s="15"/>
    </row>
    <row r="1455" spans="5:5" x14ac:dyDescent="0.2">
      <c r="E1455" s="15"/>
    </row>
    <row r="1456" spans="5:5" x14ac:dyDescent="0.2">
      <c r="E1456" s="15"/>
    </row>
    <row r="1457" spans="5:5" x14ac:dyDescent="0.2">
      <c r="E1457" s="15"/>
    </row>
    <row r="1458" spans="5:5" x14ac:dyDescent="0.2">
      <c r="E1458" s="15"/>
    </row>
    <row r="1459" spans="5:5" x14ac:dyDescent="0.2">
      <c r="E1459" s="15"/>
    </row>
    <row r="1460" spans="5:5" x14ac:dyDescent="0.2">
      <c r="E1460" s="15"/>
    </row>
    <row r="1461" spans="5:5" x14ac:dyDescent="0.2">
      <c r="E1461" s="15"/>
    </row>
    <row r="1462" spans="5:5" x14ac:dyDescent="0.2">
      <c r="E1462" s="15"/>
    </row>
    <row r="1463" spans="5:5" x14ac:dyDescent="0.2">
      <c r="E1463" s="15"/>
    </row>
    <row r="1464" spans="5:5" x14ac:dyDescent="0.2">
      <c r="E1464" s="15"/>
    </row>
    <row r="1465" spans="5:5" x14ac:dyDescent="0.2">
      <c r="E1465" s="15"/>
    </row>
    <row r="1466" spans="5:5" x14ac:dyDescent="0.2">
      <c r="E1466" s="15"/>
    </row>
    <row r="1467" spans="5:5" x14ac:dyDescent="0.2">
      <c r="E1467" s="15"/>
    </row>
    <row r="1468" spans="5:5" x14ac:dyDescent="0.2">
      <c r="E1468" s="15"/>
    </row>
    <row r="1469" spans="5:5" x14ac:dyDescent="0.2">
      <c r="E1469" s="15"/>
    </row>
    <row r="1470" spans="5:5" x14ac:dyDescent="0.2">
      <c r="E1470" s="15"/>
    </row>
    <row r="1471" spans="5:5" x14ac:dyDescent="0.2">
      <c r="E1471" s="15"/>
    </row>
    <row r="1472" spans="5:5" x14ac:dyDescent="0.2">
      <c r="E1472" s="15"/>
    </row>
    <row r="1473" spans="5:5" x14ac:dyDescent="0.2">
      <c r="E1473" s="15"/>
    </row>
    <row r="1474" spans="5:5" x14ac:dyDescent="0.2">
      <c r="E1474" s="15"/>
    </row>
    <row r="1475" spans="5:5" x14ac:dyDescent="0.2">
      <c r="E1475" s="15"/>
    </row>
    <row r="1476" spans="5:5" x14ac:dyDescent="0.2">
      <c r="E1476" s="15"/>
    </row>
    <row r="1477" spans="5:5" x14ac:dyDescent="0.2">
      <c r="E1477" s="15"/>
    </row>
    <row r="1478" spans="5:5" x14ac:dyDescent="0.2">
      <c r="E1478" s="15"/>
    </row>
    <row r="1479" spans="5:5" x14ac:dyDescent="0.2">
      <c r="E1479" s="15"/>
    </row>
    <row r="1480" spans="5:5" x14ac:dyDescent="0.2">
      <c r="E1480" s="15"/>
    </row>
    <row r="1481" spans="5:5" x14ac:dyDescent="0.2">
      <c r="E1481" s="15"/>
    </row>
    <row r="1482" spans="5:5" x14ac:dyDescent="0.2">
      <c r="E1482" s="15"/>
    </row>
    <row r="1483" spans="5:5" x14ac:dyDescent="0.2">
      <c r="E1483" s="15"/>
    </row>
    <row r="1484" spans="5:5" x14ac:dyDescent="0.2">
      <c r="E1484" s="15"/>
    </row>
    <row r="1485" spans="5:5" x14ac:dyDescent="0.2">
      <c r="E1485" s="15"/>
    </row>
    <row r="1486" spans="5:5" x14ac:dyDescent="0.2">
      <c r="E1486" s="15"/>
    </row>
    <row r="1487" spans="5:5" x14ac:dyDescent="0.2">
      <c r="E1487" s="15"/>
    </row>
    <row r="1488" spans="5:5" x14ac:dyDescent="0.2">
      <c r="E1488" s="15"/>
    </row>
    <row r="1489" spans="5:5" x14ac:dyDescent="0.2">
      <c r="E1489" s="15"/>
    </row>
    <row r="1490" spans="5:5" x14ac:dyDescent="0.2">
      <c r="E1490" s="15"/>
    </row>
    <row r="1491" spans="5:5" x14ac:dyDescent="0.2">
      <c r="E1491" s="15"/>
    </row>
    <row r="1492" spans="5:5" x14ac:dyDescent="0.2">
      <c r="E1492" s="15"/>
    </row>
    <row r="1493" spans="5:5" x14ac:dyDescent="0.2">
      <c r="E1493" s="15"/>
    </row>
    <row r="1494" spans="5:5" x14ac:dyDescent="0.2">
      <c r="E1494" s="15"/>
    </row>
    <row r="1495" spans="5:5" x14ac:dyDescent="0.2">
      <c r="E1495" s="15"/>
    </row>
    <row r="1496" spans="5:5" x14ac:dyDescent="0.2">
      <c r="E1496" s="15"/>
    </row>
    <row r="1497" spans="5:5" x14ac:dyDescent="0.2">
      <c r="E1497" s="15"/>
    </row>
    <row r="1498" spans="5:5" x14ac:dyDescent="0.2">
      <c r="E1498" s="15"/>
    </row>
    <row r="1499" spans="5:5" x14ac:dyDescent="0.2">
      <c r="E1499" s="15"/>
    </row>
    <row r="1500" spans="5:5" x14ac:dyDescent="0.2">
      <c r="E1500" s="15"/>
    </row>
    <row r="1501" spans="5:5" x14ac:dyDescent="0.2">
      <c r="E1501" s="15"/>
    </row>
    <row r="1502" spans="5:5" x14ac:dyDescent="0.2">
      <c r="E1502" s="15"/>
    </row>
    <row r="1503" spans="5:5" x14ac:dyDescent="0.2">
      <c r="E1503" s="15"/>
    </row>
    <row r="1504" spans="5:5" x14ac:dyDescent="0.2">
      <c r="E1504" s="15"/>
    </row>
    <row r="1505" spans="5:5" x14ac:dyDescent="0.2">
      <c r="E1505" s="15"/>
    </row>
    <row r="1506" spans="5:5" x14ac:dyDescent="0.2">
      <c r="E1506" s="15"/>
    </row>
    <row r="1507" spans="5:5" x14ac:dyDescent="0.2">
      <c r="E1507" s="15"/>
    </row>
    <row r="1508" spans="5:5" x14ac:dyDescent="0.2">
      <c r="E1508" s="15"/>
    </row>
    <row r="1509" spans="5:5" x14ac:dyDescent="0.2">
      <c r="E1509" s="15"/>
    </row>
    <row r="1510" spans="5:5" x14ac:dyDescent="0.2">
      <c r="E1510" s="15"/>
    </row>
    <row r="1511" spans="5:5" x14ac:dyDescent="0.2">
      <c r="E1511" s="15"/>
    </row>
    <row r="1512" spans="5:5" x14ac:dyDescent="0.2">
      <c r="E1512" s="15"/>
    </row>
    <row r="1513" spans="5:5" x14ac:dyDescent="0.2">
      <c r="E1513" s="15"/>
    </row>
    <row r="1514" spans="5:5" x14ac:dyDescent="0.2">
      <c r="E1514" s="15"/>
    </row>
    <row r="1515" spans="5:5" x14ac:dyDescent="0.2">
      <c r="E1515" s="15"/>
    </row>
    <row r="1516" spans="5:5" x14ac:dyDescent="0.2">
      <c r="E1516" s="15"/>
    </row>
    <row r="1517" spans="5:5" x14ac:dyDescent="0.2">
      <c r="E1517" s="15"/>
    </row>
    <row r="1518" spans="5:5" x14ac:dyDescent="0.2">
      <c r="E1518" s="15"/>
    </row>
    <row r="1519" spans="5:5" x14ac:dyDescent="0.2">
      <c r="E1519" s="15"/>
    </row>
    <row r="1520" spans="5:5" x14ac:dyDescent="0.2">
      <c r="E1520" s="15"/>
    </row>
    <row r="1521" spans="5:5" x14ac:dyDescent="0.2">
      <c r="E1521" s="15"/>
    </row>
    <row r="1522" spans="5:5" x14ac:dyDescent="0.2">
      <c r="E1522" s="15"/>
    </row>
    <row r="1523" spans="5:5" x14ac:dyDescent="0.2">
      <c r="E1523" s="15"/>
    </row>
    <row r="1524" spans="5:5" x14ac:dyDescent="0.2">
      <c r="E1524" s="15"/>
    </row>
    <row r="1525" spans="5:5" x14ac:dyDescent="0.2">
      <c r="E1525" s="15"/>
    </row>
    <row r="1526" spans="5:5" x14ac:dyDescent="0.2">
      <c r="E1526" s="15"/>
    </row>
    <row r="1527" spans="5:5" x14ac:dyDescent="0.2">
      <c r="E1527" s="15"/>
    </row>
    <row r="1528" spans="5:5" x14ac:dyDescent="0.2">
      <c r="E1528" s="15"/>
    </row>
    <row r="1529" spans="5:5" x14ac:dyDescent="0.2">
      <c r="E1529" s="15"/>
    </row>
    <row r="1530" spans="5:5" x14ac:dyDescent="0.2">
      <c r="E1530" s="15"/>
    </row>
    <row r="1531" spans="5:5" x14ac:dyDescent="0.2">
      <c r="E1531" s="15"/>
    </row>
    <row r="1532" spans="5:5" x14ac:dyDescent="0.2">
      <c r="E1532" s="15"/>
    </row>
    <row r="1533" spans="5:5" x14ac:dyDescent="0.2">
      <c r="E1533" s="15"/>
    </row>
    <row r="1534" spans="5:5" x14ac:dyDescent="0.2">
      <c r="E1534" s="15"/>
    </row>
    <row r="1535" spans="5:5" x14ac:dyDescent="0.2">
      <c r="E1535" s="15"/>
    </row>
    <row r="1536" spans="5:5" x14ac:dyDescent="0.2">
      <c r="E1536" s="15"/>
    </row>
    <row r="1537" spans="5:5" x14ac:dyDescent="0.2">
      <c r="E1537" s="15"/>
    </row>
    <row r="1538" spans="5:5" x14ac:dyDescent="0.2">
      <c r="E1538" s="15"/>
    </row>
    <row r="1539" spans="5:5" x14ac:dyDescent="0.2">
      <c r="E1539" s="15"/>
    </row>
    <row r="1540" spans="5:5" x14ac:dyDescent="0.2">
      <c r="E1540" s="15"/>
    </row>
    <row r="1541" spans="5:5" x14ac:dyDescent="0.2">
      <c r="E1541" s="15"/>
    </row>
    <row r="1542" spans="5:5" x14ac:dyDescent="0.2">
      <c r="E1542" s="15"/>
    </row>
    <row r="1543" spans="5:5" x14ac:dyDescent="0.2">
      <c r="E1543" s="15"/>
    </row>
    <row r="1544" spans="5:5" x14ac:dyDescent="0.2">
      <c r="E1544" s="15"/>
    </row>
    <row r="1545" spans="5:5" x14ac:dyDescent="0.2">
      <c r="E1545" s="15"/>
    </row>
    <row r="1546" spans="5:5" x14ac:dyDescent="0.2">
      <c r="E1546" s="15"/>
    </row>
    <row r="1547" spans="5:5" x14ac:dyDescent="0.2">
      <c r="E1547" s="15"/>
    </row>
    <row r="1548" spans="5:5" x14ac:dyDescent="0.2">
      <c r="E1548" s="15"/>
    </row>
    <row r="1549" spans="5:5" x14ac:dyDescent="0.2">
      <c r="E1549" s="15"/>
    </row>
    <row r="1550" spans="5:5" x14ac:dyDescent="0.2">
      <c r="E1550" s="15"/>
    </row>
    <row r="1551" spans="5:5" x14ac:dyDescent="0.2">
      <c r="E1551" s="15"/>
    </row>
    <row r="1552" spans="5:5" x14ac:dyDescent="0.2">
      <c r="E1552" s="15"/>
    </row>
    <row r="1553" spans="5:5" x14ac:dyDescent="0.2">
      <c r="E1553" s="15"/>
    </row>
    <row r="1554" spans="5:5" x14ac:dyDescent="0.2">
      <c r="E1554" s="15"/>
    </row>
    <row r="1555" spans="5:5" x14ac:dyDescent="0.2">
      <c r="E1555" s="15"/>
    </row>
    <row r="1556" spans="5:5" x14ac:dyDescent="0.2">
      <c r="E1556" s="15"/>
    </row>
    <row r="1557" spans="5:5" x14ac:dyDescent="0.2">
      <c r="E1557" s="15"/>
    </row>
    <row r="1558" spans="5:5" x14ac:dyDescent="0.2">
      <c r="E1558" s="15"/>
    </row>
    <row r="1559" spans="5:5" x14ac:dyDescent="0.2">
      <c r="E1559" s="15"/>
    </row>
    <row r="1560" spans="5:5" x14ac:dyDescent="0.2">
      <c r="E1560" s="15"/>
    </row>
    <row r="1561" spans="5:5" x14ac:dyDescent="0.2">
      <c r="E1561" s="15"/>
    </row>
    <row r="1562" spans="5:5" x14ac:dyDescent="0.2">
      <c r="E1562" s="15"/>
    </row>
    <row r="1563" spans="5:5" x14ac:dyDescent="0.2">
      <c r="E1563" s="15"/>
    </row>
    <row r="1564" spans="5:5" x14ac:dyDescent="0.2">
      <c r="E1564" s="15"/>
    </row>
    <row r="1565" spans="5:5" x14ac:dyDescent="0.2">
      <c r="E1565" s="15"/>
    </row>
    <row r="1566" spans="5:5" x14ac:dyDescent="0.2">
      <c r="E1566" s="15"/>
    </row>
    <row r="1567" spans="5:5" x14ac:dyDescent="0.2">
      <c r="E1567" s="15"/>
    </row>
    <row r="1568" spans="5:5" x14ac:dyDescent="0.2">
      <c r="E1568" s="15"/>
    </row>
    <row r="1569" spans="5:5" x14ac:dyDescent="0.2">
      <c r="E1569" s="15"/>
    </row>
    <row r="1570" spans="5:5" x14ac:dyDescent="0.2">
      <c r="E1570" s="15"/>
    </row>
    <row r="1571" spans="5:5" x14ac:dyDescent="0.2">
      <c r="E1571" s="15"/>
    </row>
    <row r="1572" spans="5:5" x14ac:dyDescent="0.2">
      <c r="E1572" s="15"/>
    </row>
    <row r="1573" spans="5:5" x14ac:dyDescent="0.2">
      <c r="E1573" s="15"/>
    </row>
    <row r="1574" spans="5:5" x14ac:dyDescent="0.2">
      <c r="E1574" s="15"/>
    </row>
    <row r="1575" spans="5:5" x14ac:dyDescent="0.2">
      <c r="E1575" s="15"/>
    </row>
    <row r="1576" spans="5:5" x14ac:dyDescent="0.2">
      <c r="E1576" s="15"/>
    </row>
    <row r="1577" spans="5:5" x14ac:dyDescent="0.2">
      <c r="E1577" s="15"/>
    </row>
    <row r="1578" spans="5:5" x14ac:dyDescent="0.2">
      <c r="E1578" s="15"/>
    </row>
    <row r="1579" spans="5:5" x14ac:dyDescent="0.2">
      <c r="E1579" s="15"/>
    </row>
    <row r="1580" spans="5:5" x14ac:dyDescent="0.2">
      <c r="E1580" s="15"/>
    </row>
    <row r="1581" spans="5:5" x14ac:dyDescent="0.2">
      <c r="E1581" s="15"/>
    </row>
    <row r="1582" spans="5:5" x14ac:dyDescent="0.2">
      <c r="E1582" s="15"/>
    </row>
    <row r="1583" spans="5:5" x14ac:dyDescent="0.2">
      <c r="E1583" s="15"/>
    </row>
    <row r="1584" spans="5:5" x14ac:dyDescent="0.2">
      <c r="E1584" s="15"/>
    </row>
    <row r="1585" spans="5:5" x14ac:dyDescent="0.2">
      <c r="E1585" s="15"/>
    </row>
    <row r="1586" spans="5:5" x14ac:dyDescent="0.2">
      <c r="E1586" s="15"/>
    </row>
    <row r="1587" spans="5:5" x14ac:dyDescent="0.2">
      <c r="E1587" s="15"/>
    </row>
    <row r="1588" spans="5:5" x14ac:dyDescent="0.2">
      <c r="E1588" s="15"/>
    </row>
    <row r="1589" spans="5:5" x14ac:dyDescent="0.2">
      <c r="E1589" s="15"/>
    </row>
    <row r="1590" spans="5:5" x14ac:dyDescent="0.2">
      <c r="E1590" s="15"/>
    </row>
    <row r="1591" spans="5:5" x14ac:dyDescent="0.2">
      <c r="E1591" s="15"/>
    </row>
    <row r="1592" spans="5:5" x14ac:dyDescent="0.2">
      <c r="E1592" s="15"/>
    </row>
    <row r="1593" spans="5:5" x14ac:dyDescent="0.2">
      <c r="E1593" s="15"/>
    </row>
    <row r="1594" spans="5:5" x14ac:dyDescent="0.2">
      <c r="E1594" s="15"/>
    </row>
    <row r="1595" spans="5:5" x14ac:dyDescent="0.2">
      <c r="E1595" s="15"/>
    </row>
    <row r="1596" spans="5:5" x14ac:dyDescent="0.2">
      <c r="E1596" s="15"/>
    </row>
    <row r="1597" spans="5:5" x14ac:dyDescent="0.2">
      <c r="E1597" s="15"/>
    </row>
    <row r="1598" spans="5:5" x14ac:dyDescent="0.2">
      <c r="E1598" s="15"/>
    </row>
    <row r="1599" spans="5:5" x14ac:dyDescent="0.2">
      <c r="E1599" s="15"/>
    </row>
    <row r="1600" spans="5:5" x14ac:dyDescent="0.2">
      <c r="E1600" s="15"/>
    </row>
    <row r="1601" spans="5:5" x14ac:dyDescent="0.2">
      <c r="E1601" s="15"/>
    </row>
    <row r="1602" spans="5:5" x14ac:dyDescent="0.2">
      <c r="E1602" s="15"/>
    </row>
    <row r="1603" spans="5:5" x14ac:dyDescent="0.2">
      <c r="E1603" s="15"/>
    </row>
    <row r="1604" spans="5:5" x14ac:dyDescent="0.2">
      <c r="E1604" s="15"/>
    </row>
    <row r="1605" spans="5:5" x14ac:dyDescent="0.2">
      <c r="E1605" s="15"/>
    </row>
    <row r="1606" spans="5:5" x14ac:dyDescent="0.2">
      <c r="E1606" s="15"/>
    </row>
    <row r="1607" spans="5:5" x14ac:dyDescent="0.2">
      <c r="E1607" s="15"/>
    </row>
    <row r="1608" spans="5:5" x14ac:dyDescent="0.2">
      <c r="E1608" s="15"/>
    </row>
    <row r="1609" spans="5:5" x14ac:dyDescent="0.2">
      <c r="E1609" s="15"/>
    </row>
    <row r="1610" spans="5:5" x14ac:dyDescent="0.2">
      <c r="E1610" s="15"/>
    </row>
    <row r="1611" spans="5:5" x14ac:dyDescent="0.2">
      <c r="E1611" s="15"/>
    </row>
    <row r="1612" spans="5:5" x14ac:dyDescent="0.2">
      <c r="E1612" s="15"/>
    </row>
    <row r="1613" spans="5:5" x14ac:dyDescent="0.2">
      <c r="E1613" s="15"/>
    </row>
    <row r="1614" spans="5:5" x14ac:dyDescent="0.2">
      <c r="E1614" s="15"/>
    </row>
    <row r="1615" spans="5:5" x14ac:dyDescent="0.2">
      <c r="E1615" s="15"/>
    </row>
    <row r="1616" spans="5:5" x14ac:dyDescent="0.2">
      <c r="E1616" s="15"/>
    </row>
    <row r="1617" spans="5:5" x14ac:dyDescent="0.2">
      <c r="E1617" s="15"/>
    </row>
    <row r="1618" spans="5:5" x14ac:dyDescent="0.2">
      <c r="E1618" s="15"/>
    </row>
    <row r="1619" spans="5:5" x14ac:dyDescent="0.2">
      <c r="E1619" s="15"/>
    </row>
    <row r="1620" spans="5:5" x14ac:dyDescent="0.2">
      <c r="E1620" s="15"/>
    </row>
    <row r="1621" spans="5:5" x14ac:dyDescent="0.2">
      <c r="E1621" s="15"/>
    </row>
    <row r="1622" spans="5:5" x14ac:dyDescent="0.2">
      <c r="E1622" s="15"/>
    </row>
    <row r="1623" spans="5:5" x14ac:dyDescent="0.2">
      <c r="E1623" s="15"/>
    </row>
    <row r="1624" spans="5:5" x14ac:dyDescent="0.2">
      <c r="E1624" s="15"/>
    </row>
    <row r="1625" spans="5:5" x14ac:dyDescent="0.2">
      <c r="E1625" s="15"/>
    </row>
    <row r="1626" spans="5:5" x14ac:dyDescent="0.2">
      <c r="E1626" s="15"/>
    </row>
    <row r="1627" spans="5:5" x14ac:dyDescent="0.2">
      <c r="E1627" s="15"/>
    </row>
    <row r="1628" spans="5:5" x14ac:dyDescent="0.2">
      <c r="E1628" s="15"/>
    </row>
    <row r="1629" spans="5:5" x14ac:dyDescent="0.2">
      <c r="E1629" s="15"/>
    </row>
    <row r="1630" spans="5:5" x14ac:dyDescent="0.2">
      <c r="E1630" s="15"/>
    </row>
    <row r="1631" spans="5:5" x14ac:dyDescent="0.2">
      <c r="E1631" s="15"/>
    </row>
    <row r="1632" spans="5:5" x14ac:dyDescent="0.2">
      <c r="E1632" s="15"/>
    </row>
    <row r="1633" spans="5:5" x14ac:dyDescent="0.2">
      <c r="E1633" s="15"/>
    </row>
    <row r="1634" spans="5:5" x14ac:dyDescent="0.2">
      <c r="E1634" s="15"/>
    </row>
    <row r="1635" spans="5:5" x14ac:dyDescent="0.2">
      <c r="E1635" s="15"/>
    </row>
    <row r="1636" spans="5:5" x14ac:dyDescent="0.2">
      <c r="E1636" s="15"/>
    </row>
    <row r="1637" spans="5:5" x14ac:dyDescent="0.2">
      <c r="E1637" s="15"/>
    </row>
    <row r="1638" spans="5:5" x14ac:dyDescent="0.2">
      <c r="E1638" s="15"/>
    </row>
    <row r="1639" spans="5:5" x14ac:dyDescent="0.2">
      <c r="E1639" s="15"/>
    </row>
    <row r="1640" spans="5:5" x14ac:dyDescent="0.2">
      <c r="E1640" s="15"/>
    </row>
    <row r="1641" spans="5:5" x14ac:dyDescent="0.2">
      <c r="E1641" s="15"/>
    </row>
    <row r="1642" spans="5:5" x14ac:dyDescent="0.2">
      <c r="E1642" s="15"/>
    </row>
    <row r="1643" spans="5:5" x14ac:dyDescent="0.2">
      <c r="E1643" s="15"/>
    </row>
    <row r="1644" spans="5:5" x14ac:dyDescent="0.2">
      <c r="E1644" s="15"/>
    </row>
    <row r="1645" spans="5:5" x14ac:dyDescent="0.2">
      <c r="E1645" s="15"/>
    </row>
    <row r="1646" spans="5:5" x14ac:dyDescent="0.2">
      <c r="E1646" s="15"/>
    </row>
    <row r="1647" spans="5:5" x14ac:dyDescent="0.2">
      <c r="E1647" s="15"/>
    </row>
    <row r="1648" spans="5:5" x14ac:dyDescent="0.2">
      <c r="E1648" s="15"/>
    </row>
    <row r="1649" spans="5:5" x14ac:dyDescent="0.2">
      <c r="E1649" s="15"/>
    </row>
    <row r="1650" spans="5:5" x14ac:dyDescent="0.2">
      <c r="E1650" s="15"/>
    </row>
    <row r="1651" spans="5:5" x14ac:dyDescent="0.2">
      <c r="E1651" s="15"/>
    </row>
    <row r="1652" spans="5:5" x14ac:dyDescent="0.2">
      <c r="E1652" s="15"/>
    </row>
    <row r="1653" spans="5:5" x14ac:dyDescent="0.2">
      <c r="E1653" s="15"/>
    </row>
    <row r="1654" spans="5:5" x14ac:dyDescent="0.2">
      <c r="E1654" s="15"/>
    </row>
    <row r="1655" spans="5:5" x14ac:dyDescent="0.2">
      <c r="E1655" s="15"/>
    </row>
    <row r="1656" spans="5:5" x14ac:dyDescent="0.2">
      <c r="E1656" s="15"/>
    </row>
    <row r="1657" spans="5:5" x14ac:dyDescent="0.2">
      <c r="E1657" s="15"/>
    </row>
    <row r="1658" spans="5:5" x14ac:dyDescent="0.2">
      <c r="E1658" s="15"/>
    </row>
    <row r="1659" spans="5:5" x14ac:dyDescent="0.2">
      <c r="E1659" s="15"/>
    </row>
    <row r="1660" spans="5:5" x14ac:dyDescent="0.2">
      <c r="E1660" s="15"/>
    </row>
    <row r="1661" spans="5:5" x14ac:dyDescent="0.2">
      <c r="E1661" s="15"/>
    </row>
    <row r="1662" spans="5:5" x14ac:dyDescent="0.2">
      <c r="E1662" s="15"/>
    </row>
    <row r="1663" spans="5:5" x14ac:dyDescent="0.2">
      <c r="E1663" s="15"/>
    </row>
    <row r="1664" spans="5:5" x14ac:dyDescent="0.2">
      <c r="E1664" s="15"/>
    </row>
    <row r="1665" spans="5:5" x14ac:dyDescent="0.2">
      <c r="E1665" s="15"/>
    </row>
    <row r="1666" spans="5:5" x14ac:dyDescent="0.2">
      <c r="E1666" s="15"/>
    </row>
    <row r="1667" spans="5:5" x14ac:dyDescent="0.2">
      <c r="E1667" s="15"/>
    </row>
    <row r="1668" spans="5:5" x14ac:dyDescent="0.2">
      <c r="E1668" s="15"/>
    </row>
    <row r="1669" spans="5:5" x14ac:dyDescent="0.2">
      <c r="E1669" s="15"/>
    </row>
    <row r="1670" spans="5:5" x14ac:dyDescent="0.2">
      <c r="E1670" s="15"/>
    </row>
    <row r="1671" spans="5:5" x14ac:dyDescent="0.2">
      <c r="E1671" s="15"/>
    </row>
    <row r="1672" spans="5:5" x14ac:dyDescent="0.2">
      <c r="E1672" s="15"/>
    </row>
    <row r="1673" spans="5:5" x14ac:dyDescent="0.2">
      <c r="E1673" s="15"/>
    </row>
    <row r="1674" spans="5:5" x14ac:dyDescent="0.2">
      <c r="E1674" s="15"/>
    </row>
    <row r="1675" spans="5:5" x14ac:dyDescent="0.2">
      <c r="E1675" s="15"/>
    </row>
    <row r="1676" spans="5:5" x14ac:dyDescent="0.2">
      <c r="E1676" s="15"/>
    </row>
    <row r="1677" spans="5:5" x14ac:dyDescent="0.2">
      <c r="E1677" s="15"/>
    </row>
    <row r="1678" spans="5:5" x14ac:dyDescent="0.2">
      <c r="E1678" s="15"/>
    </row>
    <row r="1679" spans="5:5" x14ac:dyDescent="0.2">
      <c r="E1679" s="15"/>
    </row>
    <row r="1680" spans="5:5" x14ac:dyDescent="0.2">
      <c r="E1680" s="15"/>
    </row>
    <row r="1681" spans="5:5" x14ac:dyDescent="0.2">
      <c r="E1681" s="15"/>
    </row>
    <row r="1682" spans="5:5" x14ac:dyDescent="0.2">
      <c r="E1682" s="15"/>
    </row>
    <row r="1683" spans="5:5" x14ac:dyDescent="0.2">
      <c r="E1683" s="15"/>
    </row>
    <row r="1684" spans="5:5" x14ac:dyDescent="0.2">
      <c r="E1684" s="15"/>
    </row>
    <row r="1685" spans="5:5" x14ac:dyDescent="0.2">
      <c r="E1685" s="15"/>
    </row>
    <row r="1686" spans="5:5" x14ac:dyDescent="0.2">
      <c r="E1686" s="15"/>
    </row>
    <row r="1687" spans="5:5" x14ac:dyDescent="0.2">
      <c r="E1687" s="15"/>
    </row>
    <row r="1688" spans="5:5" x14ac:dyDescent="0.2">
      <c r="E1688" s="15"/>
    </row>
    <row r="1689" spans="5:5" x14ac:dyDescent="0.2">
      <c r="E1689" s="15"/>
    </row>
    <row r="1690" spans="5:5" x14ac:dyDescent="0.2">
      <c r="E1690" s="15"/>
    </row>
    <row r="1691" spans="5:5" x14ac:dyDescent="0.2">
      <c r="E1691" s="15"/>
    </row>
    <row r="1692" spans="5:5" x14ac:dyDescent="0.2">
      <c r="E1692" s="15"/>
    </row>
    <row r="1693" spans="5:5" x14ac:dyDescent="0.2">
      <c r="E1693" s="15"/>
    </row>
    <row r="1694" spans="5:5" x14ac:dyDescent="0.2">
      <c r="E1694" s="15"/>
    </row>
    <row r="1695" spans="5:5" x14ac:dyDescent="0.2">
      <c r="E1695" s="15"/>
    </row>
    <row r="1696" spans="5:5" x14ac:dyDescent="0.2">
      <c r="E1696" s="15"/>
    </row>
    <row r="1697" spans="5:5" x14ac:dyDescent="0.2">
      <c r="E1697" s="15"/>
    </row>
    <row r="1698" spans="5:5" x14ac:dyDescent="0.2">
      <c r="E1698" s="15"/>
    </row>
    <row r="1699" spans="5:5" x14ac:dyDescent="0.2">
      <c r="E1699" s="15"/>
    </row>
    <row r="1700" spans="5:5" x14ac:dyDescent="0.2">
      <c r="E1700" s="15"/>
    </row>
    <row r="1701" spans="5:5" x14ac:dyDescent="0.2">
      <c r="E1701" s="15"/>
    </row>
    <row r="1702" spans="5:5" x14ac:dyDescent="0.2">
      <c r="E1702" s="15"/>
    </row>
    <row r="1703" spans="5:5" x14ac:dyDescent="0.2">
      <c r="E1703" s="15"/>
    </row>
    <row r="1704" spans="5:5" x14ac:dyDescent="0.2">
      <c r="E1704" s="15"/>
    </row>
    <row r="1705" spans="5:5" x14ac:dyDescent="0.2">
      <c r="E1705" s="15"/>
    </row>
    <row r="1706" spans="5:5" x14ac:dyDescent="0.2">
      <c r="E1706" s="15"/>
    </row>
    <row r="1707" spans="5:5" x14ac:dyDescent="0.2">
      <c r="E1707" s="15"/>
    </row>
    <row r="1708" spans="5:5" x14ac:dyDescent="0.2">
      <c r="E1708" s="15"/>
    </row>
    <row r="1709" spans="5:5" x14ac:dyDescent="0.2">
      <c r="E1709" s="15"/>
    </row>
    <row r="1710" spans="5:5" x14ac:dyDescent="0.2">
      <c r="E1710" s="15"/>
    </row>
    <row r="1711" spans="5:5" x14ac:dyDescent="0.2">
      <c r="E1711" s="15"/>
    </row>
    <row r="1712" spans="5:5" x14ac:dyDescent="0.2">
      <c r="E1712" s="15"/>
    </row>
    <row r="1713" spans="5:5" x14ac:dyDescent="0.2">
      <c r="E1713" s="15"/>
    </row>
    <row r="1714" spans="5:5" x14ac:dyDescent="0.2">
      <c r="E1714" s="15"/>
    </row>
    <row r="1715" spans="5:5" x14ac:dyDescent="0.2">
      <c r="E1715" s="15"/>
    </row>
    <row r="1716" spans="5:5" x14ac:dyDescent="0.2">
      <c r="E1716" s="15"/>
    </row>
    <row r="1717" spans="5:5" x14ac:dyDescent="0.2">
      <c r="E1717" s="15"/>
    </row>
    <row r="1718" spans="5:5" x14ac:dyDescent="0.2">
      <c r="E1718" s="15"/>
    </row>
    <row r="1719" spans="5:5" x14ac:dyDescent="0.2">
      <c r="E1719" s="15"/>
    </row>
    <row r="1720" spans="5:5" x14ac:dyDescent="0.2">
      <c r="E1720" s="15"/>
    </row>
    <row r="1721" spans="5:5" x14ac:dyDescent="0.2">
      <c r="E1721" s="15"/>
    </row>
    <row r="1722" spans="5:5" x14ac:dyDescent="0.2">
      <c r="E1722" s="15"/>
    </row>
    <row r="1723" spans="5:5" x14ac:dyDescent="0.2">
      <c r="E1723" s="15"/>
    </row>
    <row r="1724" spans="5:5" x14ac:dyDescent="0.2">
      <c r="E1724" s="15"/>
    </row>
    <row r="1725" spans="5:5" x14ac:dyDescent="0.2">
      <c r="E1725" s="15"/>
    </row>
    <row r="1726" spans="5:5" x14ac:dyDescent="0.2">
      <c r="E1726" s="15"/>
    </row>
    <row r="1727" spans="5:5" x14ac:dyDescent="0.2">
      <c r="E1727" s="15"/>
    </row>
    <row r="1728" spans="5:5" x14ac:dyDescent="0.2">
      <c r="E1728" s="15"/>
    </row>
    <row r="1729" spans="5:5" x14ac:dyDescent="0.2">
      <c r="E1729" s="15"/>
    </row>
    <row r="1730" spans="5:5" x14ac:dyDescent="0.2">
      <c r="E1730" s="15"/>
    </row>
    <row r="1731" spans="5:5" x14ac:dyDescent="0.2">
      <c r="E1731" s="15"/>
    </row>
    <row r="1732" spans="5:5" x14ac:dyDescent="0.2">
      <c r="E1732" s="15"/>
    </row>
    <row r="1733" spans="5:5" x14ac:dyDescent="0.2">
      <c r="E1733" s="15"/>
    </row>
    <row r="1734" spans="5:5" x14ac:dyDescent="0.2">
      <c r="E1734" s="15"/>
    </row>
    <row r="1735" spans="5:5" x14ac:dyDescent="0.2">
      <c r="E1735" s="15"/>
    </row>
    <row r="1736" spans="5:5" x14ac:dyDescent="0.2">
      <c r="E1736" s="15"/>
    </row>
    <row r="1737" spans="5:5" x14ac:dyDescent="0.2">
      <c r="E1737" s="15"/>
    </row>
    <row r="1738" spans="5:5" x14ac:dyDescent="0.2">
      <c r="E1738" s="15"/>
    </row>
    <row r="1739" spans="5:5" x14ac:dyDescent="0.2">
      <c r="E1739" s="15"/>
    </row>
    <row r="1740" spans="5:5" x14ac:dyDescent="0.2">
      <c r="E1740" s="15"/>
    </row>
    <row r="1741" spans="5:5" x14ac:dyDescent="0.2">
      <c r="E1741" s="15"/>
    </row>
    <row r="1742" spans="5:5" x14ac:dyDescent="0.2">
      <c r="E1742" s="15"/>
    </row>
    <row r="1743" spans="5:5" x14ac:dyDescent="0.2">
      <c r="E1743" s="15"/>
    </row>
    <row r="1744" spans="5:5" x14ac:dyDescent="0.2">
      <c r="E1744" s="15"/>
    </row>
    <row r="1745" spans="5:5" x14ac:dyDescent="0.2">
      <c r="E1745" s="15"/>
    </row>
    <row r="1746" spans="5:5" x14ac:dyDescent="0.2">
      <c r="E1746" s="15"/>
    </row>
    <row r="1747" spans="5:5" x14ac:dyDescent="0.2">
      <c r="E1747" s="15"/>
    </row>
    <row r="1748" spans="5:5" x14ac:dyDescent="0.2">
      <c r="E1748" s="15"/>
    </row>
    <row r="1749" spans="5:5" x14ac:dyDescent="0.2">
      <c r="E1749" s="15"/>
    </row>
    <row r="1750" spans="5:5" x14ac:dyDescent="0.2">
      <c r="E1750" s="15"/>
    </row>
    <row r="1751" spans="5:5" x14ac:dyDescent="0.2">
      <c r="E1751" s="15"/>
    </row>
    <row r="1752" spans="5:5" x14ac:dyDescent="0.2">
      <c r="E1752" s="15"/>
    </row>
    <row r="1753" spans="5:5" x14ac:dyDescent="0.2">
      <c r="E1753" s="15"/>
    </row>
    <row r="1754" spans="5:5" x14ac:dyDescent="0.2">
      <c r="E1754" s="15"/>
    </row>
    <row r="1755" spans="5:5" x14ac:dyDescent="0.2">
      <c r="E1755" s="15"/>
    </row>
    <row r="1756" spans="5:5" x14ac:dyDescent="0.2">
      <c r="E1756" s="15"/>
    </row>
    <row r="1757" spans="5:5" x14ac:dyDescent="0.2">
      <c r="E1757" s="15"/>
    </row>
    <row r="1758" spans="5:5" x14ac:dyDescent="0.2">
      <c r="E1758" s="15"/>
    </row>
    <row r="1759" spans="5:5" x14ac:dyDescent="0.2">
      <c r="E1759" s="15"/>
    </row>
    <row r="1760" spans="5:5" x14ac:dyDescent="0.2">
      <c r="E1760" s="15"/>
    </row>
    <row r="1761" spans="5:5" x14ac:dyDescent="0.2">
      <c r="E1761" s="15"/>
    </row>
    <row r="1762" spans="5:5" x14ac:dyDescent="0.2">
      <c r="E1762" s="15"/>
    </row>
    <row r="1763" spans="5:5" x14ac:dyDescent="0.2">
      <c r="E1763" s="15"/>
    </row>
    <row r="1764" spans="5:5" x14ac:dyDescent="0.2">
      <c r="E1764" s="15"/>
    </row>
    <row r="1765" spans="5:5" x14ac:dyDescent="0.2">
      <c r="E1765" s="15"/>
    </row>
    <row r="1766" spans="5:5" x14ac:dyDescent="0.2">
      <c r="E1766" s="15"/>
    </row>
    <row r="1767" spans="5:5" x14ac:dyDescent="0.2">
      <c r="E1767" s="15"/>
    </row>
    <row r="1768" spans="5:5" x14ac:dyDescent="0.2">
      <c r="E1768" s="15"/>
    </row>
    <row r="1769" spans="5:5" x14ac:dyDescent="0.2">
      <c r="E1769" s="15"/>
    </row>
    <row r="1770" spans="5:5" x14ac:dyDescent="0.2">
      <c r="E1770" s="15"/>
    </row>
    <row r="1771" spans="5:5" x14ac:dyDescent="0.2">
      <c r="E1771" s="15"/>
    </row>
    <row r="1772" spans="5:5" x14ac:dyDescent="0.2">
      <c r="E1772" s="15"/>
    </row>
    <row r="1773" spans="5:5" x14ac:dyDescent="0.2">
      <c r="E1773" s="15"/>
    </row>
    <row r="1774" spans="5:5" x14ac:dyDescent="0.2">
      <c r="E1774" s="15"/>
    </row>
    <row r="1775" spans="5:5" x14ac:dyDescent="0.2">
      <c r="E1775" s="15"/>
    </row>
    <row r="1776" spans="5:5" x14ac:dyDescent="0.2">
      <c r="E1776" s="15"/>
    </row>
    <row r="1777" spans="5:5" x14ac:dyDescent="0.2">
      <c r="E1777" s="15"/>
    </row>
    <row r="1778" spans="5:5" x14ac:dyDescent="0.2">
      <c r="E1778" s="15"/>
    </row>
    <row r="1779" spans="5:5" x14ac:dyDescent="0.2">
      <c r="E1779" s="15"/>
    </row>
    <row r="1780" spans="5:5" x14ac:dyDescent="0.2">
      <c r="E1780" s="15"/>
    </row>
    <row r="1781" spans="5:5" x14ac:dyDescent="0.2">
      <c r="E1781" s="15"/>
    </row>
    <row r="1782" spans="5:5" x14ac:dyDescent="0.2">
      <c r="E1782" s="15"/>
    </row>
    <row r="1783" spans="5:5" x14ac:dyDescent="0.2">
      <c r="E1783" s="15"/>
    </row>
    <row r="1784" spans="5:5" x14ac:dyDescent="0.2">
      <c r="E1784" s="15"/>
    </row>
    <row r="1785" spans="5:5" x14ac:dyDescent="0.2">
      <c r="E1785" s="15"/>
    </row>
    <row r="1786" spans="5:5" x14ac:dyDescent="0.2">
      <c r="E1786" s="15"/>
    </row>
    <row r="1787" spans="5:5" x14ac:dyDescent="0.2">
      <c r="E1787" s="15"/>
    </row>
    <row r="1788" spans="5:5" x14ac:dyDescent="0.2">
      <c r="E1788" s="15"/>
    </row>
    <row r="1789" spans="5:5" x14ac:dyDescent="0.2">
      <c r="E1789" s="15"/>
    </row>
    <row r="1790" spans="5:5" x14ac:dyDescent="0.2">
      <c r="E1790" s="15"/>
    </row>
    <row r="1791" spans="5:5" x14ac:dyDescent="0.2">
      <c r="E1791" s="15"/>
    </row>
    <row r="1792" spans="5:5" x14ac:dyDescent="0.2">
      <c r="E1792" s="15"/>
    </row>
    <row r="1793" spans="5:5" x14ac:dyDescent="0.2">
      <c r="E1793" s="15"/>
    </row>
    <row r="1794" spans="5:5" x14ac:dyDescent="0.2">
      <c r="E1794" s="15"/>
    </row>
    <row r="1795" spans="5:5" x14ac:dyDescent="0.2">
      <c r="E1795" s="15"/>
    </row>
    <row r="1796" spans="5:5" x14ac:dyDescent="0.2">
      <c r="E1796" s="15"/>
    </row>
    <row r="1797" spans="5:5" x14ac:dyDescent="0.2">
      <c r="E1797" s="15"/>
    </row>
    <row r="1798" spans="5:5" x14ac:dyDescent="0.2">
      <c r="E1798" s="15"/>
    </row>
    <row r="1799" spans="5:5" x14ac:dyDescent="0.2">
      <c r="E1799" s="15"/>
    </row>
    <row r="1800" spans="5:5" x14ac:dyDescent="0.2">
      <c r="E1800" s="15"/>
    </row>
    <row r="1801" spans="5:5" x14ac:dyDescent="0.2">
      <c r="E1801" s="15"/>
    </row>
    <row r="1802" spans="5:5" x14ac:dyDescent="0.2">
      <c r="E1802" s="15"/>
    </row>
    <row r="1803" spans="5:5" x14ac:dyDescent="0.2">
      <c r="E1803" s="15"/>
    </row>
    <row r="1804" spans="5:5" x14ac:dyDescent="0.2">
      <c r="E1804" s="15"/>
    </row>
    <row r="1805" spans="5:5" x14ac:dyDescent="0.2">
      <c r="E1805" s="15"/>
    </row>
    <row r="1806" spans="5:5" x14ac:dyDescent="0.2">
      <c r="E1806" s="15"/>
    </row>
    <row r="1807" spans="5:5" x14ac:dyDescent="0.2">
      <c r="E1807" s="15"/>
    </row>
    <row r="1808" spans="5:5" x14ac:dyDescent="0.2">
      <c r="E1808" s="15"/>
    </row>
    <row r="1809" spans="5:5" x14ac:dyDescent="0.2">
      <c r="E1809" s="15"/>
    </row>
    <row r="1810" spans="5:5" x14ac:dyDescent="0.2">
      <c r="E1810" s="15"/>
    </row>
    <row r="1811" spans="5:5" x14ac:dyDescent="0.2">
      <c r="E1811" s="15"/>
    </row>
    <row r="1812" spans="5:5" x14ac:dyDescent="0.2">
      <c r="E1812" s="15"/>
    </row>
    <row r="1813" spans="5:5" x14ac:dyDescent="0.2">
      <c r="E1813" s="15"/>
    </row>
    <row r="1814" spans="5:5" x14ac:dyDescent="0.2">
      <c r="E1814" s="15"/>
    </row>
    <row r="1815" spans="5:5" x14ac:dyDescent="0.2">
      <c r="E1815" s="15"/>
    </row>
    <row r="1816" spans="5:5" x14ac:dyDescent="0.2">
      <c r="E1816" s="15"/>
    </row>
    <row r="1817" spans="5:5" x14ac:dyDescent="0.2">
      <c r="E1817" s="15"/>
    </row>
    <row r="1818" spans="5:5" x14ac:dyDescent="0.2">
      <c r="E1818" s="15"/>
    </row>
    <row r="1819" spans="5:5" x14ac:dyDescent="0.2">
      <c r="E1819" s="15"/>
    </row>
    <row r="1820" spans="5:5" x14ac:dyDescent="0.2">
      <c r="E1820" s="15"/>
    </row>
    <row r="1821" spans="5:5" x14ac:dyDescent="0.2">
      <c r="E1821" s="15"/>
    </row>
    <row r="1822" spans="5:5" x14ac:dyDescent="0.2">
      <c r="E1822" s="15"/>
    </row>
    <row r="1823" spans="5:5" x14ac:dyDescent="0.2">
      <c r="E1823" s="15"/>
    </row>
    <row r="1824" spans="5:5" x14ac:dyDescent="0.2">
      <c r="E1824" s="15"/>
    </row>
    <row r="1825" spans="5:5" x14ac:dyDescent="0.2">
      <c r="E1825" s="15"/>
    </row>
    <row r="1826" spans="5:5" x14ac:dyDescent="0.2">
      <c r="E1826" s="15"/>
    </row>
    <row r="1827" spans="5:5" x14ac:dyDescent="0.2">
      <c r="E1827" s="15"/>
    </row>
    <row r="1828" spans="5:5" x14ac:dyDescent="0.2">
      <c r="E1828" s="15"/>
    </row>
    <row r="1829" spans="5:5" x14ac:dyDescent="0.2">
      <c r="E1829" s="15"/>
    </row>
    <row r="1830" spans="5:5" x14ac:dyDescent="0.2">
      <c r="E1830" s="15"/>
    </row>
    <row r="1831" spans="5:5" x14ac:dyDescent="0.2">
      <c r="E1831" s="15"/>
    </row>
    <row r="1832" spans="5:5" x14ac:dyDescent="0.2">
      <c r="E1832" s="15"/>
    </row>
    <row r="1833" spans="5:5" x14ac:dyDescent="0.2">
      <c r="E1833" s="15"/>
    </row>
    <row r="1834" spans="5:5" x14ac:dyDescent="0.2">
      <c r="E1834" s="15"/>
    </row>
    <row r="1835" spans="5:5" x14ac:dyDescent="0.2">
      <c r="E1835" s="15"/>
    </row>
    <row r="1836" spans="5:5" x14ac:dyDescent="0.2">
      <c r="E1836" s="15"/>
    </row>
    <row r="1837" spans="5:5" x14ac:dyDescent="0.2">
      <c r="E1837" s="15"/>
    </row>
    <row r="1838" spans="5:5" x14ac:dyDescent="0.2">
      <c r="E1838" s="15"/>
    </row>
    <row r="1839" spans="5:5" x14ac:dyDescent="0.2">
      <c r="E1839" s="15"/>
    </row>
    <row r="1840" spans="5:5" x14ac:dyDescent="0.2">
      <c r="E1840" s="15"/>
    </row>
    <row r="1841" spans="5:5" x14ac:dyDescent="0.2">
      <c r="E1841" s="15"/>
    </row>
    <row r="1842" spans="5:5" x14ac:dyDescent="0.2">
      <c r="E1842" s="15"/>
    </row>
    <row r="1843" spans="5:5" x14ac:dyDescent="0.2">
      <c r="E1843" s="15"/>
    </row>
    <row r="1844" spans="5:5" x14ac:dyDescent="0.2">
      <c r="E1844" s="15"/>
    </row>
    <row r="1845" spans="5:5" x14ac:dyDescent="0.2">
      <c r="E1845" s="15"/>
    </row>
    <row r="1846" spans="5:5" x14ac:dyDescent="0.2">
      <c r="E1846" s="15"/>
    </row>
    <row r="1847" spans="5:5" x14ac:dyDescent="0.2">
      <c r="E1847" s="15"/>
    </row>
    <row r="1848" spans="5:5" x14ac:dyDescent="0.2">
      <c r="E1848" s="15"/>
    </row>
    <row r="1849" spans="5:5" x14ac:dyDescent="0.2">
      <c r="E1849" s="15"/>
    </row>
    <row r="1850" spans="5:5" x14ac:dyDescent="0.2">
      <c r="E1850" s="15"/>
    </row>
    <row r="1851" spans="5:5" x14ac:dyDescent="0.2">
      <c r="E1851" s="15"/>
    </row>
    <row r="1852" spans="5:5" x14ac:dyDescent="0.2">
      <c r="E1852" s="15"/>
    </row>
    <row r="1853" spans="5:5" x14ac:dyDescent="0.2">
      <c r="E1853" s="15"/>
    </row>
    <row r="1854" spans="5:5" x14ac:dyDescent="0.2">
      <c r="E1854" s="15"/>
    </row>
    <row r="1855" spans="5:5" x14ac:dyDescent="0.2">
      <c r="E1855" s="15"/>
    </row>
    <row r="1856" spans="5:5" x14ac:dyDescent="0.2">
      <c r="E1856" s="15"/>
    </row>
    <row r="1857" spans="5:5" x14ac:dyDescent="0.2">
      <c r="E1857" s="15"/>
    </row>
    <row r="1858" spans="5:5" x14ac:dyDescent="0.2">
      <c r="E1858" s="15"/>
    </row>
    <row r="1859" spans="5:5" x14ac:dyDescent="0.2">
      <c r="E1859" s="15"/>
    </row>
    <row r="1860" spans="5:5" x14ac:dyDescent="0.2">
      <c r="E1860" s="15"/>
    </row>
    <row r="1861" spans="5:5" x14ac:dyDescent="0.2">
      <c r="E1861" s="15"/>
    </row>
    <row r="1862" spans="5:5" x14ac:dyDescent="0.2">
      <c r="E1862" s="15"/>
    </row>
    <row r="1863" spans="5:5" x14ac:dyDescent="0.2">
      <c r="E1863" s="15"/>
    </row>
    <row r="1864" spans="5:5" x14ac:dyDescent="0.2">
      <c r="E1864" s="15"/>
    </row>
    <row r="1865" spans="5:5" x14ac:dyDescent="0.2">
      <c r="E1865" s="15"/>
    </row>
    <row r="1866" spans="5:5" x14ac:dyDescent="0.2">
      <c r="E1866" s="15"/>
    </row>
    <row r="1867" spans="5:5" x14ac:dyDescent="0.2">
      <c r="E1867" s="15"/>
    </row>
    <row r="1868" spans="5:5" x14ac:dyDescent="0.2">
      <c r="E1868" s="15"/>
    </row>
    <row r="1869" spans="5:5" x14ac:dyDescent="0.2">
      <c r="E1869" s="15"/>
    </row>
    <row r="1870" spans="5:5" x14ac:dyDescent="0.2">
      <c r="E1870" s="15"/>
    </row>
    <row r="1871" spans="5:5" x14ac:dyDescent="0.2">
      <c r="E1871" s="15"/>
    </row>
    <row r="1872" spans="5:5" x14ac:dyDescent="0.2">
      <c r="E1872" s="15"/>
    </row>
    <row r="1873" spans="5:5" x14ac:dyDescent="0.2">
      <c r="E1873" s="15"/>
    </row>
    <row r="1874" spans="5:5" x14ac:dyDescent="0.2">
      <c r="E1874" s="15"/>
    </row>
    <row r="1875" spans="5:5" x14ac:dyDescent="0.2">
      <c r="E1875" s="15"/>
    </row>
    <row r="1876" spans="5:5" x14ac:dyDescent="0.2">
      <c r="E1876" s="15"/>
    </row>
    <row r="1877" spans="5:5" x14ac:dyDescent="0.2">
      <c r="E1877" s="15"/>
    </row>
    <row r="1878" spans="5:5" x14ac:dyDescent="0.2">
      <c r="E1878" s="15"/>
    </row>
    <row r="1879" spans="5:5" x14ac:dyDescent="0.2">
      <c r="E1879" s="15"/>
    </row>
    <row r="1880" spans="5:5" x14ac:dyDescent="0.2">
      <c r="E1880" s="15"/>
    </row>
    <row r="1881" spans="5:5" x14ac:dyDescent="0.2">
      <c r="E1881" s="15"/>
    </row>
    <row r="1882" spans="5:5" x14ac:dyDescent="0.2">
      <c r="E1882" s="15"/>
    </row>
    <row r="1883" spans="5:5" x14ac:dyDescent="0.2">
      <c r="E1883" s="15"/>
    </row>
    <row r="1884" spans="5:5" x14ac:dyDescent="0.2">
      <c r="E1884" s="15"/>
    </row>
    <row r="1885" spans="5:5" x14ac:dyDescent="0.2">
      <c r="E1885" s="15"/>
    </row>
    <row r="1886" spans="5:5" x14ac:dyDescent="0.2">
      <c r="E1886" s="15"/>
    </row>
    <row r="1887" spans="5:5" x14ac:dyDescent="0.2">
      <c r="E1887" s="15"/>
    </row>
    <row r="1888" spans="5:5" x14ac:dyDescent="0.2">
      <c r="E1888" s="15"/>
    </row>
    <row r="1889" spans="5:5" x14ac:dyDescent="0.2">
      <c r="E1889" s="15"/>
    </row>
    <row r="1890" spans="5:5" x14ac:dyDescent="0.2">
      <c r="E1890" s="15"/>
    </row>
    <row r="1891" spans="5:5" x14ac:dyDescent="0.2">
      <c r="E1891" s="15"/>
    </row>
    <row r="1892" spans="5:5" x14ac:dyDescent="0.2">
      <c r="E1892" s="15"/>
    </row>
    <row r="1893" spans="5:5" x14ac:dyDescent="0.2">
      <c r="E1893" s="15"/>
    </row>
    <row r="1894" spans="5:5" x14ac:dyDescent="0.2">
      <c r="E1894" s="15"/>
    </row>
    <row r="1895" spans="5:5" x14ac:dyDescent="0.2">
      <c r="E1895" s="15"/>
    </row>
    <row r="1896" spans="5:5" x14ac:dyDescent="0.2">
      <c r="E1896" s="15"/>
    </row>
    <row r="1897" spans="5:5" x14ac:dyDescent="0.2">
      <c r="E1897" s="15"/>
    </row>
    <row r="1898" spans="5:5" x14ac:dyDescent="0.2">
      <c r="E1898" s="15"/>
    </row>
    <row r="1899" spans="5:5" x14ac:dyDescent="0.2">
      <c r="E1899" s="15"/>
    </row>
    <row r="1900" spans="5:5" x14ac:dyDescent="0.2">
      <c r="E1900" s="15"/>
    </row>
    <row r="1901" spans="5:5" x14ac:dyDescent="0.2">
      <c r="E1901" s="15"/>
    </row>
    <row r="1902" spans="5:5" x14ac:dyDescent="0.2">
      <c r="E1902" s="15"/>
    </row>
    <row r="1903" spans="5:5" x14ac:dyDescent="0.2">
      <c r="E1903" s="15"/>
    </row>
    <row r="1904" spans="5:5" x14ac:dyDescent="0.2">
      <c r="E1904" s="15"/>
    </row>
    <row r="1905" spans="5:5" x14ac:dyDescent="0.2">
      <c r="E1905" s="15"/>
    </row>
    <row r="1906" spans="5:5" x14ac:dyDescent="0.2">
      <c r="E1906" s="15"/>
    </row>
    <row r="1907" spans="5:5" x14ac:dyDescent="0.2">
      <c r="E1907" s="15"/>
    </row>
    <row r="1908" spans="5:5" x14ac:dyDescent="0.2">
      <c r="E1908" s="15"/>
    </row>
    <row r="1909" spans="5:5" x14ac:dyDescent="0.2">
      <c r="E1909" s="15"/>
    </row>
    <row r="1910" spans="5:5" x14ac:dyDescent="0.2">
      <c r="E1910" s="15"/>
    </row>
    <row r="1911" spans="5:5" x14ac:dyDescent="0.2">
      <c r="E1911" s="15"/>
    </row>
    <row r="1912" spans="5:5" x14ac:dyDescent="0.2">
      <c r="E1912" s="15"/>
    </row>
    <row r="1913" spans="5:5" x14ac:dyDescent="0.2">
      <c r="E1913" s="15"/>
    </row>
    <row r="1914" spans="5:5" x14ac:dyDescent="0.2">
      <c r="E1914" s="15"/>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d579681c-f3b9-4bcc-9fb9-3b2e795e4887" xsi:nil="true"/>
    <lcf76f155ced4ddcb4097134ff3c332f xmlns="aaf18d18-7023-454c-9b19-0c3c87a4b040">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19A133D36113844AADD28E1104104AAD" ma:contentTypeVersion="17" ma:contentTypeDescription="Create a new document." ma:contentTypeScope="" ma:versionID="78e319a1cb82de3bb5b94f81240c8c36">
  <xsd:schema xmlns:xsd="http://www.w3.org/2001/XMLSchema" xmlns:xs="http://www.w3.org/2001/XMLSchema" xmlns:p="http://schemas.microsoft.com/office/2006/metadata/properties" xmlns:ns2="aaf18d18-7023-454c-9b19-0c3c87a4b040" xmlns:ns3="d579681c-f3b9-4bcc-9fb9-3b2e795e4887" targetNamespace="http://schemas.microsoft.com/office/2006/metadata/properties" ma:root="true" ma:fieldsID="4e3ddf6ec29bd30ae7407e94b4222394" ns2:_="" ns3:_="">
    <xsd:import namespace="aaf18d18-7023-454c-9b19-0c3c87a4b040"/>
    <xsd:import namespace="d579681c-f3b9-4bcc-9fb9-3b2e795e4887"/>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LengthInSeconds" minOccurs="0"/>
                <xsd:element ref="ns2:lcf76f155ced4ddcb4097134ff3c332f" minOccurs="0"/>
                <xsd:element ref="ns3:TaxCatchAll"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af18d18-7023-454c-9b19-0c3c87a4b04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ServiceAutoKeyPoints" ma:index="11" nillable="true" ma:displayName="MediaServiceAutoKeyPoints" ma:hidden="true" ma:internalName="MediaServiceAutoKeyPoints" ma:readOnly="true">
      <xsd:simpleType>
        <xsd:restriction base="dms:Note"/>
      </xsd:simpleType>
    </xsd:element>
    <xsd:element name="MediaServiceKeyPoints" ma:index="12" nillable="true" ma:displayName="KeyPoints" ma:internalName="MediaServiceKeyPoints" ma:readOnly="true">
      <xsd:simpleType>
        <xsd:restriction base="dms:Note">
          <xsd:maxLength value="255"/>
        </xsd:restriction>
      </xsd:simpleType>
    </xsd:element>
    <xsd:element name="MediaServiceAutoTags" ma:index="13" nillable="true" ma:displayName="Tags" ma:internalName="MediaServiceAutoTags" ma:readOnly="true">
      <xsd:simpleType>
        <xsd:restriction base="dms:Text"/>
      </xsd:simple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LengthInSeconds" ma:index="19" nillable="true" ma:displayName="Length (seconds)" ma:internalName="MediaLengthInSeconds" ma:readOnly="true">
      <xsd:simpleType>
        <xsd:restriction base="dms:Unknown"/>
      </xsd:simpleType>
    </xsd:element>
    <xsd:element name="lcf76f155ced4ddcb4097134ff3c332f" ma:index="21" nillable="true" ma:taxonomy="true" ma:internalName="lcf76f155ced4ddcb4097134ff3c332f" ma:taxonomyFieldName="MediaServiceImageTags" ma:displayName="Image Tags" ma:readOnly="false" ma:fieldId="{5cf76f15-5ced-4ddc-b409-7134ff3c332f}" ma:taxonomyMulti="true" ma:sspId="1ad9bcf2-a8fd-452b-92df-b99a2683a9ce"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3" nillable="true" ma:displayName="MediaServiceObjectDetectorVersions" ma:hidden="true" ma:indexed="true" ma:internalName="MediaServiceObjectDetectorVersions" ma:readOnly="true">
      <xsd:simpleType>
        <xsd:restriction base="dms:Text"/>
      </xsd:simpleType>
    </xsd:element>
    <xsd:element name="MediaServiceSearchProperties" ma:index="24"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d579681c-f3b9-4bcc-9fb9-3b2e795e4887"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2" nillable="true" ma:displayName="Taxonomy Catch All Column" ma:hidden="true" ma:list="{c416da6c-44a1-49bd-bb49-fad072d1f0a6}" ma:internalName="TaxCatchAll" ma:showField="CatchAllData" ma:web="d579681c-f3b9-4bcc-9fb9-3b2e795e4887">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04EF5F64-3DD4-46DD-B0DF-51A41D17B7F4}">
  <ds:schemaRefs>
    <ds:schemaRef ds:uri="http://schemas.microsoft.com/sharepoint/v3/contenttype/forms"/>
  </ds:schemaRefs>
</ds:datastoreItem>
</file>

<file path=customXml/itemProps2.xml><?xml version="1.0" encoding="utf-8"?>
<ds:datastoreItem xmlns:ds="http://schemas.openxmlformats.org/officeDocument/2006/customXml" ds:itemID="{39947216-B9B8-4774-9F39-29C5ACDF3027}">
  <ds:schemaRefs>
    <ds:schemaRef ds:uri="http://schemas.microsoft.com/office/infopath/2007/PartnerControls"/>
    <ds:schemaRef ds:uri="http://purl.org/dc/dcmitype/"/>
    <ds:schemaRef ds:uri="aaf18d18-7023-454c-9b19-0c3c87a4b040"/>
    <ds:schemaRef ds:uri="http://schemas.microsoft.com/office/2006/metadata/properties"/>
    <ds:schemaRef ds:uri="http://www.w3.org/XML/1998/namespace"/>
    <ds:schemaRef ds:uri="http://purl.org/dc/elements/1.1/"/>
    <ds:schemaRef ds:uri="http://schemas.microsoft.com/office/2006/documentManagement/types"/>
    <ds:schemaRef ds:uri="http://schemas.openxmlformats.org/package/2006/metadata/core-properties"/>
    <ds:schemaRef ds:uri="d579681c-f3b9-4bcc-9fb9-3b2e795e4887"/>
    <ds:schemaRef ds:uri="http://purl.org/dc/terms/"/>
  </ds:schemaRefs>
</ds:datastoreItem>
</file>

<file path=customXml/itemProps3.xml><?xml version="1.0" encoding="utf-8"?>
<ds:datastoreItem xmlns:ds="http://schemas.openxmlformats.org/officeDocument/2006/customXml" ds:itemID="{CA6421B9-E083-4240-AEC2-B6AF707BA15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af18d18-7023-454c-9b19-0c3c87a4b040"/>
    <ds:schemaRef ds:uri="d579681c-f3b9-4bcc-9fb9-3b2e795e4887"/>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MonthlyMetric</vt:lpstr>
      <vt:lpstr>ProgressUpdateEmails</vt:lpstr>
      <vt:lpstr>MonthlyMetricFullData</vt:lpstr>
      <vt:lpstr>MasterTutor</vt:lpstr>
      <vt:lpstr>AnnualReview</vt:lpstr>
      <vt:lpstr>SubjectAddition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Tyler Harrington</cp:lastModifiedBy>
  <cp:revision/>
  <dcterms:created xsi:type="dcterms:W3CDTF">2025-10-09T16:13:00Z</dcterms:created>
  <dcterms:modified xsi:type="dcterms:W3CDTF">2026-03-23T17:54:15Z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0x01010019A133D36113844AADD28E1104104AAD</vt:lpwstr>
  </property>
  <property fmtid="{D5CDD505-2E9C-101B-9397-08002B2CF9AE}" pid="3" name="MediaServiceImageTags">
    <vt:lpwstr/>
  </property>
</Properties>
</file>